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3210" firstSheet="5" activeTab="8"/>
  </bookViews>
  <sheets>
    <sheet name="农水21-1" sheetId="1" r:id="rId1"/>
    <sheet name="水工21-4" sheetId="2" r:id="rId2"/>
    <sheet name="港航21-1" sheetId="3" r:id="rId3"/>
    <sheet name="水文21-2" sheetId="4" r:id="rId4"/>
    <sheet name="环境21-2" sheetId="5" r:id="rId5"/>
    <sheet name="环境21-1" sheetId="6" r:id="rId6"/>
    <sheet name="港航21-2" sheetId="7" r:id="rId7"/>
    <sheet name="水文21-1" sheetId="8" r:id="rId8"/>
    <sheet name="水工21-3" sheetId="9" r:id="rId9"/>
    <sheet name="农水21-2" sheetId="10" r:id="rId10"/>
    <sheet name="水工21-1" sheetId="11" r:id="rId11"/>
    <sheet name="水工21-2"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<sst xmlns="http://schemas.openxmlformats.org/spreadsheetml/2006/main" count="1984" uniqueCount="1446">
  <si>
    <t>班级</t>
  </si>
  <si>
    <t>2019-2020学年第一学期 XX学院 “劳动实践”素质拓展学分细则表</t>
  </si>
  <si>
    <t>家庭劳动（满分5分）</t>
  </si>
  <si>
    <t>寝室劳动（满分10分）</t>
  </si>
  <si>
    <t>校园劳动（满分20分）</t>
  </si>
  <si>
    <t>产学劳动（满分5分）</t>
  </si>
  <si>
    <t>乡土劳动（满分10分）</t>
  </si>
  <si>
    <t>基础分</t>
  </si>
  <si>
    <t>劳动实践类汇总</t>
  </si>
  <si>
    <t>活动时间</t>
  </si>
  <si>
    <t>家庭劳动汇总</t>
  </si>
  <si>
    <t>10月1</t>
  </si>
  <si>
    <t>寝室劳动汇总</t>
  </si>
  <si>
    <t>9.15-10.27</t>
  </si>
  <si>
    <t>校园劳动汇总</t>
  </si>
  <si>
    <t>6月29</t>
  </si>
  <si>
    <t>产学劳动汇总</t>
  </si>
  <si>
    <t>7.17-9.1</t>
  </si>
  <si>
    <t>乡土劳动汇总</t>
  </si>
  <si>
    <t>活动名称</t>
  </si>
  <si>
    <t>关爱体贴父母，共创温馨之家</t>
  </si>
  <si>
    <t>家家户户搞卫生，干干净净迎元旦</t>
  </si>
  <si>
    <t>清扫寝室，从我做起</t>
  </si>
  <si>
    <t>劳动光荣，身体力行活动一</t>
  </si>
  <si>
    <t>劳动光荣，身体力行活动二</t>
  </si>
  <si>
    <t>劳动光荣，身体力行活动</t>
  </si>
  <si>
    <t>寝室卫生打卡二期</t>
  </si>
  <si>
    <t>寝室卫生清洁打卡</t>
  </si>
  <si>
    <t>亚运会测试赛志愿者</t>
  </si>
  <si>
    <t>亚残运会志愿者</t>
  </si>
  <si>
    <t>瓜沥亚残运会</t>
  </si>
  <si>
    <t>亚运会志愿者</t>
  </si>
  <si>
    <t>节水教育基地志愿者</t>
  </si>
  <si>
    <t>2023年水环学院团学年度总结大会</t>
  </si>
  <si>
    <t>第十四周LDC乐学课堂</t>
  </si>
  <si>
    <t>6.18毕业典礼与授位仪式</t>
  </si>
  <si>
    <t>享受实验乐趣（第三期）</t>
  </si>
  <si>
    <t>享受实验乐趣第四期</t>
  </si>
  <si>
    <t>互联网+</t>
  </si>
  <si>
    <t>田间劳动，五谷丰登活动二</t>
  </si>
  <si>
    <t>益起行动，团圆食光</t>
  </si>
  <si>
    <t>水利设施老照片征集活动</t>
  </si>
  <si>
    <t>活动主办单位或地点</t>
  </si>
  <si>
    <t>学号</t>
  </si>
  <si>
    <t>姓名</t>
  </si>
  <si>
    <t>2021b02001</t>
  </si>
  <si>
    <t>毛宇星</t>
  </si>
  <si>
    <t>2021b02002</t>
  </si>
  <si>
    <t>丁怡昕</t>
  </si>
  <si>
    <t>2021b02003</t>
  </si>
  <si>
    <t>毛旭民</t>
  </si>
  <si>
    <t>2021b02004</t>
  </si>
  <si>
    <t>姚钦宇</t>
  </si>
  <si>
    <t>2021b02005</t>
  </si>
  <si>
    <t>王歆雨</t>
  </si>
  <si>
    <t>2021b02006</t>
  </si>
  <si>
    <t>郑奕扬</t>
  </si>
  <si>
    <t>2021b02007</t>
  </si>
  <si>
    <t>许逸凡</t>
  </si>
  <si>
    <t>2021b02008</t>
  </si>
  <si>
    <t>叶嘉豪</t>
  </si>
  <si>
    <t>2021b02009</t>
  </si>
  <si>
    <t>秦天宇</t>
  </si>
  <si>
    <t>2021b02010</t>
  </si>
  <si>
    <t>王孜韩</t>
  </si>
  <si>
    <t>2021b02011</t>
  </si>
  <si>
    <t>叶昊男</t>
  </si>
  <si>
    <t>2021b02012</t>
  </si>
  <si>
    <t>余志钢</t>
  </si>
  <si>
    <t>2021b02013</t>
  </si>
  <si>
    <t>陈桂杰</t>
  </si>
  <si>
    <t>2021b02014</t>
  </si>
  <si>
    <t>胡宇航</t>
  </si>
  <si>
    <t>2021b02015</t>
  </si>
  <si>
    <t>蔡凯乐</t>
  </si>
  <si>
    <t>2021b02016</t>
  </si>
  <si>
    <t>芮枫</t>
  </si>
  <si>
    <t>2021b02017</t>
  </si>
  <si>
    <t>黄凯</t>
  </si>
  <si>
    <t>2021b02018</t>
  </si>
  <si>
    <t>池于明</t>
  </si>
  <si>
    <t>2021b02019</t>
  </si>
  <si>
    <t>徐明扬</t>
  </si>
  <si>
    <t>2021b02020</t>
  </si>
  <si>
    <t>邵智炜</t>
  </si>
  <si>
    <t>2021b02021</t>
  </si>
  <si>
    <t>吕扬帆</t>
  </si>
  <si>
    <t>2021b02022</t>
  </si>
  <si>
    <t>吴佳俊</t>
  </si>
  <si>
    <t>2021b02024</t>
  </si>
  <si>
    <t>李志远</t>
  </si>
  <si>
    <t>2021b02025</t>
  </si>
  <si>
    <t>刘泽华</t>
  </si>
  <si>
    <t>2021b02026</t>
  </si>
  <si>
    <t>黄合思</t>
  </si>
  <si>
    <t>2021b02027</t>
  </si>
  <si>
    <t>陈奕楠</t>
  </si>
  <si>
    <t>2021b02028</t>
  </si>
  <si>
    <t>方明静</t>
  </si>
  <si>
    <t>2021b02029</t>
  </si>
  <si>
    <t>王哲</t>
  </si>
  <si>
    <t>2021b02030</t>
  </si>
  <si>
    <t>尤鑫豪</t>
  </si>
  <si>
    <t>2021b02031</t>
  </si>
  <si>
    <t>彭圆圆</t>
  </si>
  <si>
    <t>2021b02032</t>
  </si>
  <si>
    <t>杨峰</t>
  </si>
  <si>
    <t>2021b02033</t>
  </si>
  <si>
    <t>云尚路</t>
  </si>
  <si>
    <t>2021b02035</t>
  </si>
  <si>
    <t>吴奇沅</t>
  </si>
  <si>
    <t>2021b02036</t>
  </si>
  <si>
    <t>辛迪</t>
  </si>
  <si>
    <t>2021b02037</t>
  </si>
  <si>
    <t>马子墨</t>
  </si>
  <si>
    <t>2021b02038</t>
  </si>
  <si>
    <t>王鹏飞</t>
  </si>
  <si>
    <t>2021b02039</t>
  </si>
  <si>
    <t>黄天悦</t>
  </si>
  <si>
    <t>2021b02040</t>
  </si>
  <si>
    <t>黄云龙</t>
  </si>
  <si>
    <t>2021b02041</t>
  </si>
  <si>
    <r>
      <rPr>
        <sz val="12"/>
        <rFont val="宋体"/>
        <charset val="134"/>
      </rPr>
      <t>凯卫赛尔</t>
    </r>
    <r>
      <rPr>
        <sz val="12"/>
        <rFont val="Calibri"/>
        <charset val="134"/>
      </rPr>
      <t>·</t>
    </r>
    <r>
      <rPr>
        <sz val="12"/>
        <rFont val="宋体"/>
        <charset val="134"/>
      </rPr>
      <t>凯赛尔</t>
    </r>
  </si>
  <si>
    <t>2021b02042</t>
  </si>
  <si>
    <t>齐娜尔·杜坦</t>
  </si>
  <si>
    <t>2021b02043</t>
  </si>
  <si>
    <t>扎西邓巴</t>
  </si>
  <si>
    <t>2019b23040</t>
  </si>
  <si>
    <t>谢雨晨</t>
  </si>
  <si>
    <t>卯兔辞旧去,辰龙迎新来活动二</t>
  </si>
  <si>
    <t>家庭节水小细节,生活节水我先行家庭节水活动</t>
  </si>
  <si>
    <t>辞瑞兔展宏图,迎祥龙福满堂</t>
  </si>
  <si>
    <t>一口咬住清明特色美食制作</t>
  </si>
  <si>
    <t>"清洁家园,浓情端午</t>
  </si>
  <si>
    <t>创建文明寝室,营造温馨家园</t>
  </si>
  <si>
    <t>端午节打扫寝室</t>
  </si>
  <si>
    <t>端午节寝室收拾打卡</t>
  </si>
  <si>
    <t>协助校友志愿者</t>
  </si>
  <si>
    <t>钱塘区积极分子志愿者</t>
  </si>
  <si>
    <t>喜迎校庆,建设清洁校园</t>
  </si>
  <si>
    <t>校庆加分</t>
  </si>
  <si>
    <t>校园十佳歌手工作人员</t>
  </si>
  <si>
    <t>人间烟火味,共享劳动分</t>
  </si>
  <si>
    <t>我爱我家志愿同行</t>
  </si>
  <si>
    <t>卯兔辞旧去,辰龙迎新来</t>
  </si>
  <si>
    <t>浙江省高校辅导员心理助人能力专题培训</t>
  </si>
  <si>
    <t>润物无声系桃李育人芬芳满天下</t>
  </si>
  <si>
    <t>以你我之平凡,志约于食堂</t>
  </si>
  <si>
    <t>创建校园之美,共享劳动之乐</t>
  </si>
  <si>
    <t>社会实践评比大赛工作人员</t>
  </si>
  <si>
    <t>2023水环学院团学年度总结大会</t>
  </si>
  <si>
    <t>水院预告直播揭秘</t>
  </si>
  <si>
    <t>水环学院39届教师节加分</t>
  </si>
  <si>
    <t>浩然书屋大扫除</t>
  </si>
  <si>
    <t>迎新志愿者活动</t>
  </si>
  <si>
    <t>跳蚤市场"跳蚤市场爱不闲置"</t>
  </si>
  <si>
    <t>发展对象志愿者</t>
  </si>
  <si>
    <t>整理档案</t>
  </si>
  <si>
    <t>毕业典礼授予仪式</t>
  </si>
  <si>
    <t>双百双进出征仪式观众</t>
  </si>
  <si>
    <t>来和植物交个朋友</t>
  </si>
  <si>
    <t>反邪教进校园启动仪式加分名单</t>
  </si>
  <si>
    <t>校园提案,等你发声</t>
  </si>
  <si>
    <t>暑期社会实践加分</t>
  </si>
  <si>
    <t>村小二社会实践加分</t>
  </si>
  <si>
    <t>田间劳动五谷丰登</t>
  </si>
  <si>
    <t>寻家乡最美,享劳动之乐</t>
  </si>
  <si>
    <t>寻找传统年味,讲好家乡红故事</t>
  </si>
  <si>
    <t>新春写祝福,共识水文化</t>
  </si>
  <si>
    <t>统筹水源治理,攻坚幸福河湖</t>
  </si>
  <si>
    <t>深学细语强党性,实干担当建新功</t>
  </si>
  <si>
    <t>投身志愿服务,彰显青年担当</t>
  </si>
  <si>
    <t>积极参与"返家乡"社会实践活动</t>
  </si>
  <si>
    <t>身体力行干实事,乡村振兴促共富</t>
  </si>
  <si>
    <t>清明祭英烈,精神永传承</t>
  </si>
  <si>
    <t>献血志愿者</t>
  </si>
  <si>
    <t>缤纷乡愉,捕捉瞬间</t>
  </si>
  <si>
    <t>以劳创富,共建家和</t>
  </si>
  <si>
    <t>五月春风暖人心,匠人耕耘我先行</t>
  </si>
  <si>
    <t>水环学院社会实践评比大赛</t>
  </si>
  <si>
    <t>水利设施老照片</t>
  </si>
  <si>
    <t>2021b01099</t>
  </si>
  <si>
    <t>魏杨</t>
  </si>
  <si>
    <t>2021b01100</t>
  </si>
  <si>
    <t>金翔</t>
  </si>
  <si>
    <t>2021b01101</t>
  </si>
  <si>
    <t>黄王勋</t>
  </si>
  <si>
    <t>2021b01102</t>
  </si>
  <si>
    <t>仇培盛</t>
  </si>
  <si>
    <t>2021b01103</t>
  </si>
  <si>
    <t>边逸羊</t>
  </si>
  <si>
    <t>2021b01104</t>
  </si>
  <si>
    <t>马孟炜</t>
  </si>
  <si>
    <t>2021b01105</t>
  </si>
  <si>
    <t>施宗桢</t>
  </si>
  <si>
    <t>2021b01106</t>
  </si>
  <si>
    <t>彭焕欢</t>
  </si>
  <si>
    <t>2021b01107</t>
  </si>
  <si>
    <t>孙凯</t>
  </si>
  <si>
    <t>2021b01108</t>
  </si>
  <si>
    <t>邵一诺</t>
  </si>
  <si>
    <t>2021b01109</t>
  </si>
  <si>
    <t>张朕豪</t>
  </si>
  <si>
    <t>2021b01110</t>
  </si>
  <si>
    <t>蒋旭超</t>
  </si>
  <si>
    <t>2021b01111</t>
  </si>
  <si>
    <t>陆宇飞</t>
  </si>
  <si>
    <t>2021b01112</t>
  </si>
  <si>
    <t>柯森豪</t>
  </si>
  <si>
    <t>2021b01114</t>
  </si>
  <si>
    <t>张旖纯</t>
  </si>
  <si>
    <t>2021b01115</t>
  </si>
  <si>
    <t>唐宇</t>
  </si>
  <si>
    <t>2021b01116</t>
  </si>
  <si>
    <t>贺嘉</t>
  </si>
  <si>
    <t>2021b01117</t>
  </si>
  <si>
    <t>张铖楷</t>
  </si>
  <si>
    <t>2021b01118</t>
  </si>
  <si>
    <t>王冬雪</t>
  </si>
  <si>
    <t>2021b01119</t>
  </si>
  <si>
    <t>杨新</t>
  </si>
  <si>
    <t>2021b01120</t>
  </si>
  <si>
    <t>陈俊豪</t>
  </si>
  <si>
    <t>2021b01121</t>
  </si>
  <si>
    <t>蒲欣雨</t>
  </si>
  <si>
    <t>2021b01122</t>
  </si>
  <si>
    <t>刘泳潘</t>
  </si>
  <si>
    <t>2021b01123</t>
  </si>
  <si>
    <t>马文杰</t>
  </si>
  <si>
    <t>2021b01124</t>
  </si>
  <si>
    <t>丁冰阳</t>
  </si>
  <si>
    <t>2021b01125</t>
  </si>
  <si>
    <t>葛梦龙</t>
  </si>
  <si>
    <t>2021b01126</t>
  </si>
  <si>
    <t>李中华</t>
  </si>
  <si>
    <t>2021b01127</t>
  </si>
  <si>
    <t>崔希润</t>
  </si>
  <si>
    <t>2021b01128</t>
  </si>
  <si>
    <t>张世晨</t>
  </si>
  <si>
    <t>2021b01129</t>
  </si>
  <si>
    <t>马俊杰</t>
  </si>
  <si>
    <t>2021b01130</t>
  </si>
  <si>
    <t>文暄熠</t>
  </si>
  <si>
    <t>2019b02011</t>
  </si>
  <si>
    <t>黄晓勇</t>
  </si>
  <si>
    <t>2021b20049</t>
  </si>
  <si>
    <t>朱雨跞</t>
  </si>
  <si>
    <t>2021b09013</t>
  </si>
  <si>
    <t>曾庆超</t>
  </si>
  <si>
    <t>2021b08069</t>
  </si>
  <si>
    <t>张文铖</t>
  </si>
  <si>
    <t>2021b08055</t>
  </si>
  <si>
    <t>彭泽凯</t>
  </si>
  <si>
    <t>2024.2.7人间烟火味，共享团圆味</t>
  </si>
  <si>
    <t>适逢端午，共筑亲情活动</t>
  </si>
  <si>
    <t>“以劳创富，共建家和”活动</t>
  </si>
  <si>
    <t xml:space="preserve">家庭节水活动 </t>
  </si>
  <si>
    <t>寝室卫生打卡</t>
  </si>
  <si>
    <t>2023年12月22日“创建文明宿舍，营造温馨家园”</t>
  </si>
  <si>
    <t>春风化雨七十载，博学求实浙漾行</t>
  </si>
  <si>
    <t xml:space="preserve">节水教育基地志愿者 </t>
  </si>
  <si>
    <t>“以清为美，以廉为荣”活动</t>
  </si>
  <si>
    <t xml:space="preserve"> 杭州第4届亚残运会文汇学校亚残志愿服务</t>
  </si>
  <si>
    <t>生活实验室——喜迎校庆，建设清洁校园</t>
  </si>
  <si>
    <t>校庆观众</t>
  </si>
  <si>
    <t>“爱寝大作战”</t>
  </si>
  <si>
    <t>爱心留校园-旧物爱心捐赠活动</t>
  </si>
  <si>
    <t>水院食堂一米线</t>
  </si>
  <si>
    <t>亚运会志愿者劳动分</t>
  </si>
  <si>
    <t>2023年水环学院团学年度总结大会工作人员</t>
  </si>
  <si>
    <t>2023年湖州市“六五世界环境日志愿者</t>
  </si>
  <si>
    <t>“夏日送清凉，关怀入心田”活动</t>
  </si>
  <si>
    <t>2024.1.4 冬日送温暖</t>
  </si>
  <si>
    <t>第四期水院食堂一米线</t>
  </si>
  <si>
    <t>第三期水院食堂一米线</t>
  </si>
  <si>
    <t>“西部计划宣讲讲座”</t>
  </si>
  <si>
    <t>'润物无声载桃李，育人芬芳满天下“</t>
  </si>
  <si>
    <t>一口咬住清明特色美食制作活动</t>
  </si>
  <si>
    <t>缤纷乡愉，瞬间捕捉</t>
  </si>
  <si>
    <t>水环学院社会实践评比大会</t>
  </si>
  <si>
    <t>南浔古镇志愿者</t>
  </si>
  <si>
    <t>新春写祝福，共识水文化</t>
  </si>
  <si>
    <t xml:space="preserve">“溯源之旅：走近家乡的母亲河”介绍母亲河活动 </t>
  </si>
  <si>
    <t>线上</t>
  </si>
  <si>
    <t>下沙寝室楼</t>
  </si>
  <si>
    <t>钱塘区节水教育基地</t>
  </si>
  <si>
    <t>亚残场馆</t>
  </si>
  <si>
    <t>南浔校区图书馆北侧小广场</t>
  </si>
  <si>
    <t>浙江水利水电学院下沙校区温州厅</t>
  </si>
  <si>
    <t>线下</t>
  </si>
  <si>
    <t>中心花坛</t>
  </si>
  <si>
    <t>瓜沥亚残运会场馆</t>
  </si>
  <si>
    <t>南浔校区 西润楼  东泽苑</t>
  </si>
  <si>
    <t>亚运会志愿者场馆</t>
  </si>
  <si>
    <t>温州厅</t>
  </si>
  <si>
    <t>南浔</t>
  </si>
  <si>
    <t>东西食堂</t>
  </si>
  <si>
    <t>节水教育基地</t>
  </si>
  <si>
    <t>博实楼北112</t>
  </si>
  <si>
    <t>南浔古镇</t>
  </si>
  <si>
    <t>2021b20001</t>
  </si>
  <si>
    <t>詹添浩</t>
  </si>
  <si>
    <t>2021b20002</t>
  </si>
  <si>
    <t>王瑶</t>
  </si>
  <si>
    <t>2021b20004</t>
  </si>
  <si>
    <t>叶伊凡</t>
  </si>
  <si>
    <t>2021b20005</t>
  </si>
  <si>
    <t>翁宇豪</t>
  </si>
  <si>
    <t>2021b20006</t>
  </si>
  <si>
    <t>钱旭涛</t>
  </si>
  <si>
    <t>2021b20007</t>
  </si>
  <si>
    <t>汪永妙</t>
  </si>
  <si>
    <t>2021b20008</t>
  </si>
  <si>
    <t>王霄</t>
  </si>
  <si>
    <t>2021b20009</t>
  </si>
  <si>
    <t>邵弘晟</t>
  </si>
  <si>
    <t>2021b20010</t>
  </si>
  <si>
    <t>上官坪坪</t>
  </si>
  <si>
    <t>2021b20011</t>
  </si>
  <si>
    <t>王菲菲</t>
  </si>
  <si>
    <t>2021b20012</t>
  </si>
  <si>
    <t>金毅成</t>
  </si>
  <si>
    <t>2021b20013</t>
  </si>
  <si>
    <t>董浩翔</t>
  </si>
  <si>
    <t>2021b20014</t>
  </si>
  <si>
    <t>施雨溦</t>
  </si>
  <si>
    <t>2021b20015</t>
  </si>
  <si>
    <t>吴宗金</t>
  </si>
  <si>
    <t>2021b20016</t>
  </si>
  <si>
    <t>吴子博</t>
  </si>
  <si>
    <t>2021b20017</t>
  </si>
  <si>
    <t>周夏蕾</t>
  </si>
  <si>
    <t>2021b20018</t>
  </si>
  <si>
    <t>杨斯涵</t>
  </si>
  <si>
    <t>2021b20020</t>
  </si>
  <si>
    <t>石志飞</t>
  </si>
  <si>
    <t>2021b20022</t>
  </si>
  <si>
    <t>李鹤轩</t>
  </si>
  <si>
    <t>2021b20023</t>
  </si>
  <si>
    <t>沈鑫</t>
  </si>
  <si>
    <t>2021b20024</t>
  </si>
  <si>
    <t>王希杰</t>
  </si>
  <si>
    <t>2021b20025</t>
  </si>
  <si>
    <t>戴钧慰</t>
  </si>
  <si>
    <t>2021b20026</t>
  </si>
  <si>
    <t>叶振宇</t>
  </si>
  <si>
    <t>2021b20027</t>
  </si>
  <si>
    <t>刘俊屹</t>
  </si>
  <si>
    <t>2021b20028</t>
  </si>
  <si>
    <t>袁晨开</t>
  </si>
  <si>
    <t>2021b20030</t>
  </si>
  <si>
    <t>朱乐乐</t>
  </si>
  <si>
    <t>2021b20031</t>
  </si>
  <si>
    <t>胡思瑶</t>
  </si>
  <si>
    <t>2021b20032</t>
  </si>
  <si>
    <t>花旗</t>
  </si>
  <si>
    <t>2021b20033</t>
  </si>
  <si>
    <t>袁浩然</t>
  </si>
  <si>
    <t>2021b20034</t>
  </si>
  <si>
    <t>李宏宇</t>
  </si>
  <si>
    <t>2021b20035</t>
  </si>
  <si>
    <t>冯一亮</t>
  </si>
  <si>
    <t>水文21-2班级</t>
  </si>
  <si>
    <t>2023-2024学年第二学期 水利学院 “劳动实践”素质拓展学分细则表</t>
  </si>
  <si>
    <t>5.8-5.17</t>
  </si>
  <si>
    <t>5.22</t>
  </si>
  <si>
    <t>龙行龘龘，庆贺元宵</t>
  </si>
  <si>
    <t>手作青团，遥寄清明</t>
  </si>
  <si>
    <t>“辞瑞兔展宏图，迎祥龙福满堂”系列活动三</t>
  </si>
  <si>
    <t>献血车进校园</t>
  </si>
  <si>
    <t>院赛裁判及记录台工作</t>
  </si>
  <si>
    <t>钱塘区首届幼儿体育展活动</t>
  </si>
  <si>
    <t>钱塘区初中男子篮球决赛</t>
  </si>
  <si>
    <t>全省水利系统“治水思路青年说”宣讲大赛志愿者招募</t>
  </si>
  <si>
    <t>观看生态文明宣讲大赛</t>
  </si>
  <si>
    <t>“青春白杨宜业钱塘”杭州市钱塘区专场招聘会</t>
  </si>
  <si>
    <t>协助校友工作志愿者</t>
  </si>
  <si>
    <t>协助老师上课</t>
  </si>
  <si>
    <t>浙江省高等学校体育科学论文报告</t>
  </si>
  <si>
    <t>2024年春季校园招聘会</t>
  </si>
  <si>
    <t>光荣劳动，清洁校园</t>
  </si>
  <si>
    <t>西部计划宣讲志愿者</t>
  </si>
  <si>
    <t>以清为美，以廉为荣</t>
  </si>
  <si>
    <t>亚残志愿者</t>
  </si>
  <si>
    <t>亚运志愿者</t>
  </si>
  <si>
    <t>钱塘区积极分子考试</t>
  </si>
  <si>
    <t>校第42届田径运动会</t>
  </si>
  <si>
    <t>仲夏艾草香，劳享端午情活动二</t>
  </si>
  <si>
    <t>寻找传统年味，讲好家乡红故事</t>
  </si>
  <si>
    <t>名胜探访，赴古迹之约</t>
  </si>
  <si>
    <t>投身志愿服务，彰显青年担当</t>
  </si>
  <si>
    <t>家庭</t>
  </si>
  <si>
    <t>校园</t>
  </si>
  <si>
    <t>2021b07036</t>
  </si>
  <si>
    <t>朱颐雯</t>
  </si>
  <si>
    <t>2021b07037</t>
  </si>
  <si>
    <t>钱陈栋</t>
  </si>
  <si>
    <t>2021b07038</t>
  </si>
  <si>
    <t>商吴钰</t>
  </si>
  <si>
    <t>2021b07039</t>
  </si>
  <si>
    <t>吴昊</t>
  </si>
  <si>
    <t>2021b07040</t>
  </si>
  <si>
    <t>付国豪</t>
  </si>
  <si>
    <t>2021b07042</t>
  </si>
  <si>
    <t>林建雄</t>
  </si>
  <si>
    <t>2021b07044</t>
  </si>
  <si>
    <t>陆家祺</t>
  </si>
  <si>
    <t>2021b07045</t>
  </si>
  <si>
    <t>赵百明</t>
  </si>
  <si>
    <t>2021b07046</t>
  </si>
  <si>
    <t>刘睿楠</t>
  </si>
  <si>
    <t>2021b07047</t>
  </si>
  <si>
    <t>周冰凝</t>
  </si>
  <si>
    <t>2021b07048</t>
  </si>
  <si>
    <t>曾欣怡</t>
  </si>
  <si>
    <t>2021b07049</t>
  </si>
  <si>
    <t>夏雨</t>
  </si>
  <si>
    <t>2021b07050</t>
  </si>
  <si>
    <t>陈伟杰</t>
  </si>
  <si>
    <t>2021b07051</t>
  </si>
  <si>
    <t>夏杨松</t>
  </si>
  <si>
    <t>2021b07052</t>
  </si>
  <si>
    <t>楼欣</t>
  </si>
  <si>
    <t>2021b07053</t>
  </si>
  <si>
    <t>林曦</t>
  </si>
  <si>
    <t>2021b07054</t>
  </si>
  <si>
    <t>徐锦浩</t>
  </si>
  <si>
    <t>2021b07055</t>
  </si>
  <si>
    <t>姜泽翔</t>
  </si>
  <si>
    <t>2021b07056</t>
  </si>
  <si>
    <t>林瀚</t>
  </si>
  <si>
    <t>2021b07057</t>
  </si>
  <si>
    <t>陈铿然</t>
  </si>
  <si>
    <t>2021b07059</t>
  </si>
  <si>
    <t>封杭雨</t>
  </si>
  <si>
    <t>2021b07060</t>
  </si>
  <si>
    <t>冯湘芮</t>
  </si>
  <si>
    <t>2021b07062</t>
  </si>
  <si>
    <t>赵梦梦</t>
  </si>
  <si>
    <t>2021b07063</t>
  </si>
  <si>
    <t>吴文浩</t>
  </si>
  <si>
    <t>2021b07064</t>
  </si>
  <si>
    <t>伏雪尔</t>
  </si>
  <si>
    <t>2021b07065</t>
  </si>
  <si>
    <t>邹凌</t>
  </si>
  <si>
    <t>2021b07066</t>
  </si>
  <si>
    <t>曹悦</t>
  </si>
  <si>
    <t>2021b07067</t>
  </si>
  <si>
    <t>杨鑫</t>
  </si>
  <si>
    <t>2021b07068</t>
  </si>
  <si>
    <t>赵艳秋</t>
  </si>
  <si>
    <t>2021b07069</t>
  </si>
  <si>
    <t>魏欣玉</t>
  </si>
  <si>
    <t>2021b07070</t>
  </si>
  <si>
    <t>洛桑旺堆</t>
  </si>
  <si>
    <t>环境21-2</t>
  </si>
  <si>
    <t>2023-2024学年一学年 水环学院 “劳动实践”素质拓展学分细则表</t>
  </si>
  <si>
    <t xml:space="preserve">活动报名时间 开始：2023.12.30 12:00 结束：2023.12.30 21:00  活动开始时间 开始：2023.12.30 12:00      结束：2024.1.1 17:00
      </t>
  </si>
  <si>
    <t>活动报名开始： 2024年1月31日 12：00   结束 ：2024年2月7日 20：00活动开始：2024年2月1日  00：00  结束：2024年2月7日  20：00</t>
  </si>
  <si>
    <t>活动报名开始：2024年2月7日12：00 结束：2024年2月11日20：00活动开始：2024年2月7日 10：00 结束：2024年2月11日20：00</t>
  </si>
  <si>
    <t>开始： 2024年1月26日16:30
结束 ：2024年2月3日20：30</t>
  </si>
  <si>
    <t>2024.1.25-2024.2.25</t>
  </si>
  <si>
    <t>活动报名开始:2024 年 2 月 7 日 12:00  结束 ：2024 年 2 月 14 日 12:00活动开始开始： 2024 年 2 月 7 日 12:00  结束 ：2024 年 2 月 14 日 12:00</t>
  </si>
  <si>
    <t>2024.5.1-2024.5.5</t>
  </si>
  <si>
    <t>2023.9.10-9.11</t>
  </si>
  <si>
    <t>2023.10.11</t>
  </si>
  <si>
    <t>2023.9.20</t>
  </si>
  <si>
    <t>2023.10.20</t>
  </si>
  <si>
    <t>2023.11.20-11.26</t>
  </si>
  <si>
    <t>2023.12.3</t>
  </si>
  <si>
    <t>2023.10.21</t>
  </si>
  <si>
    <t>2023.10.18</t>
  </si>
  <si>
    <r>
      <rPr>
        <sz val="11.5"/>
        <color rgb="FF000000"/>
        <rFont val="等线"/>
        <charset val="134"/>
      </rPr>
      <t>开始：</t>
    </r>
    <r>
      <rPr>
        <sz val="11.5"/>
        <color rgb="FF000000"/>
        <rFont val="宋体"/>
        <charset val="134"/>
      </rPr>
      <t>2023</t>
    </r>
    <r>
      <rPr>
        <sz val="11.5"/>
        <color rgb="FF000000"/>
        <rFont val="等线"/>
        <charset val="134"/>
      </rPr>
      <t>年11月15日10：00   结束 ：</t>
    </r>
    <r>
      <rPr>
        <sz val="11.5"/>
        <color rgb="FF000000"/>
        <rFont val="宋体"/>
        <charset val="134"/>
      </rPr>
      <t>2023</t>
    </r>
    <r>
      <rPr>
        <sz val="11.5"/>
        <color rgb="FF000000"/>
        <rFont val="等线"/>
        <charset val="134"/>
      </rPr>
      <t>年11月15日17：00</t>
    </r>
  </si>
  <si>
    <r>
      <rPr>
        <sz val="11.5"/>
        <color rgb="FF000000"/>
        <rFont val="等线"/>
        <charset val="134"/>
      </rPr>
      <t>开始：</t>
    </r>
    <r>
      <rPr>
        <sz val="11.5"/>
        <color rgb="FF000000"/>
        <rFont val="宋体"/>
        <charset val="134"/>
      </rPr>
      <t>2023</t>
    </r>
    <r>
      <rPr>
        <sz val="11.5"/>
        <color rgb="FF000000"/>
        <rFont val="等线"/>
        <charset val="134"/>
      </rPr>
      <t>年12月11日</t>
    </r>
  </si>
  <si>
    <t>2023.12.20 9:30-12:00</t>
  </si>
  <si>
    <t>活动报名时间开始：2023年12月26日 12:00  结束 ：2023年12月26日20:00  活动开始时间开始：2023年12月27日13:30  结束 ：2023年12月28日21:00</t>
  </si>
  <si>
    <t>开始：2024年3月8日12:00 结束：2024年3月15日24：00</t>
  </si>
  <si>
    <t>2024.3.22</t>
  </si>
  <si>
    <t xml:space="preserve">活动报名时间 开始：2023年11月23日上午12：00结束：2023年11月30日下午14：00 活动开始时间 开始：2023年11月27日上午07：40结束：2023年11月30日下午16：30
</t>
  </si>
  <si>
    <t>活动报名时间 开始：2024.3.31 13：00       结束 ：2024.3.31 18：00  活动开始时间 开始：2024.3.31 16:00         结束 ：2024.3.31 18:00</t>
  </si>
  <si>
    <t>活动报名时间 开始：2024.2</t>
  </si>
  <si>
    <t>活动报名时间 开始：2024.4.9 12：00    结束 ：2024.4.9 17：00 活动开始时间 开始：2024.4.10 7：00    结束 ：2024.4.10 22：00</t>
  </si>
  <si>
    <t>活动报名时间  开始：2024年3月7日 0:00结束 ：2024年3月7日 23:59      活动开始时间   开始：2024年3月8日13:30 结束 2024年3月8日 16:00</t>
  </si>
  <si>
    <t xml:space="preserve">活动报名时间 开始：2024年04月9日8：00 结束：2024年04月9日9：00  活动开始时间 开始：2024年04月9日9：00 结束：2024年04月11日18：00
</t>
  </si>
  <si>
    <t>活动报名开始 ：2024年5月7日12:00 结束 ：2024年5月7日16:00活动开始 ：2024年5月8日7：00结束 ：2023年5月8日22：00</t>
  </si>
  <si>
    <t>活动报名开始：2024.4.28 13：00       结束 ：2024.4.28 18：00  活动开始：2024.4.28 16:00       结束 ：2024.4.28 18:00</t>
  </si>
  <si>
    <t>活动报名开始 ：2024年5月6日12:00 结束 ：2024年5月6日20:00活动开始 ：2024年5月7日13：30结束 ：2024年5月8日20：00</t>
  </si>
  <si>
    <t>2024.6.18</t>
  </si>
  <si>
    <t>2024.5.25</t>
  </si>
  <si>
    <t>活动报名时间 开始:2024年6月4日18:30 结束 ： 2024.6.4  20:30   活动开始时间 开始：  2024.6.5  18：30 结束 ：  2024.6.5  20：30</t>
  </si>
  <si>
    <t>活动报名时间 开始：2024年5月24日16：00 结束 ：2024年5月24日20：00   活动开始时间 开始： 2024.5.25 7:00        结束 ：2024.5.25 18:00</t>
  </si>
  <si>
    <t xml:space="preserve"> 活动报名时间开始：：2024.6.1  7：00   结束 ：2024.6.2   9：00 活动开始时间开始：2024.6.5 7：00    结束 ：2024.6.5    18：00</t>
  </si>
  <si>
    <t>2023.9.4-9.5</t>
  </si>
  <si>
    <t>2023.6.9-6.12</t>
  </si>
  <si>
    <t>2023.9.29-10.7</t>
  </si>
  <si>
    <t>2023.11.2</t>
  </si>
  <si>
    <r>
      <rPr>
        <sz val="12"/>
        <color theme="1"/>
        <rFont val="宋体"/>
        <charset val="134"/>
      </rPr>
      <t>2023.10.16</t>
    </r>
  </si>
  <si>
    <t>2024年4月4日早上8点-2024年4月7日晚上18点</t>
  </si>
  <si>
    <t>活动报名开始：2024.4.19 12：00结束 ：2024.4.19 18：00  活动开始：2024.4.20 7：00  结束 ：2024.4.20 22：00</t>
  </si>
  <si>
    <t>2023.7.18-9.1</t>
  </si>
  <si>
    <t>活动报名开始：2024年2月8日18:00 结束 ：2024年2月12日12：00活动开始：2024年2月5日18:00  结束 ：2024年2月9日18:00</t>
  </si>
  <si>
    <t>开始 ：2024年1月28日00:00
结束 ：2024年2月8日18:00</t>
  </si>
  <si>
    <t>开始 ：2024年1月29日12:00
结束 ：2024年2月15日12:00</t>
  </si>
  <si>
    <t>活动报名开始：2024年2月13日12：00结束 ：2024年2月23日12：00活动开始：2024年2月13日 12：00 结束 ：2024年2月23日12：00</t>
  </si>
  <si>
    <t>活动报名开始：2024年2月5日12：00 结束：2024年2月20日20：00活动开始：2024年2月5日 12：00 结束：2024年2月20日20：00</t>
  </si>
  <si>
    <t>活动报名开始：2024年2月5日12：00结束：2024年2月6日12:00活动开始：2024年2月5日12：00 结束：2024年2月12日12:00</t>
  </si>
  <si>
    <t>“劳动光荣，身体力行”活动二</t>
  </si>
  <si>
    <t>“卯兔辞旧去，辰龙迎新来”迎新年活动一，活动二</t>
  </si>
  <si>
    <t>“人间烟火味，共享团圆味”</t>
  </si>
  <si>
    <r>
      <rPr>
        <sz val="12"/>
        <rFont val="宋体"/>
        <charset val="134"/>
      </rPr>
      <t>2024.1.26</t>
    </r>
    <r>
      <rPr>
        <sz val="12"/>
        <rFont val="等线"/>
        <charset val="134"/>
      </rPr>
      <t>辞旧迎新过大年主题活动</t>
    </r>
  </si>
  <si>
    <t>“家庭节水小细节，生活节水我先行”家庭节水活动</t>
  </si>
  <si>
    <t>"辞瑞兔展宏图，迎祥龙福满堂"活动三</t>
  </si>
  <si>
    <t>“以劳创富，共建家和”家庭劳动教育系列活动</t>
  </si>
  <si>
    <t>适逢端午，共筑亲情</t>
  </si>
  <si>
    <t>“五爱我家”家庭劳动系列活动</t>
  </si>
  <si>
    <t>春风化雨七十载</t>
  </si>
  <si>
    <t>“劳动光荣，身体力行”活动一</t>
  </si>
  <si>
    <t xml:space="preserve"> 端午节寝室卫生清洁打卡</t>
  </si>
  <si>
    <t xml:space="preserve"> 端午节寝室卫生清洁打卡第二期</t>
  </si>
  <si>
    <t>整理实验室</t>
  </si>
  <si>
    <t>暑期社会实践评比大会</t>
  </si>
  <si>
    <r>
      <rPr>
        <sz val="12"/>
        <color theme="1"/>
        <rFont val="等线"/>
        <charset val="134"/>
      </rPr>
      <t>荧光拾荒者</t>
    </r>
  </si>
  <si>
    <t>电小二主播招募活动</t>
  </si>
  <si>
    <t>亚运会测试赛志愿者学分</t>
  </si>
  <si>
    <t>10.20节水教育基地志愿者</t>
  </si>
  <si>
    <t>12.3积极分子考试志愿者招募</t>
  </si>
  <si>
    <t>水安全与社会经济高质量发展论坛那暨2023数智水网学术会志愿者</t>
  </si>
  <si>
    <t>校暑期社会实践优秀组织奖现场志愿服务以及材料整理</t>
  </si>
  <si>
    <t>亚残志愿者学分</t>
  </si>
  <si>
    <t>亚运志愿者学分</t>
  </si>
  <si>
    <r>
      <rPr>
        <sz val="11.5"/>
        <color rgb="FF000000"/>
        <rFont val="等线"/>
        <charset val="134"/>
      </rPr>
      <t>11.29</t>
    </r>
    <r>
      <rPr>
        <sz val="11.5"/>
        <color rgb="FF000000"/>
        <rFont val="宋体"/>
        <charset val="134"/>
      </rPr>
      <t>献血车进校园</t>
    </r>
  </si>
  <si>
    <r>
      <rPr>
        <sz val="11.5"/>
        <color rgb="FF000000"/>
        <rFont val="等线"/>
        <charset val="134"/>
      </rPr>
      <t>12.11</t>
    </r>
    <r>
      <rPr>
        <sz val="11.5"/>
        <color rgb="FF000000"/>
        <rFont val="宋体"/>
        <charset val="134"/>
      </rPr>
      <t>献血车进校园</t>
    </r>
  </si>
  <si>
    <t>协助老师完成创新创业课录制（观众）</t>
  </si>
  <si>
    <t>校元旦晚会志愿者</t>
  </si>
  <si>
    <t>“学雷锋 志愿行”---学雷锋主题活动</t>
  </si>
  <si>
    <t>3.22亲水节开幕式志愿者</t>
  </si>
  <si>
    <t xml:space="preserve">辅导员心理能力培训志愿者 </t>
  </si>
  <si>
    <t>“我劳动，我快乐”浩然书屋三月大扫除活动</t>
  </si>
  <si>
    <t>“我劳动，我快乐”浩然书屋二月大扫除活动</t>
  </si>
  <si>
    <t>浙江水利水电学院第五届魅力之星志愿者</t>
  </si>
  <si>
    <t>“润物无声栽桃李 育人芬芳满天下”植树活动</t>
  </si>
  <si>
    <t>挑战杯后勤志愿者</t>
  </si>
  <si>
    <t>2024红五月大合唱比赛志愿者招募</t>
  </si>
  <si>
    <t>“我劳动，我快乐”浩然书屋四月大扫除活动</t>
  </si>
  <si>
    <t>西部计划宣讲活动志愿者招募</t>
  </si>
  <si>
    <t>毕业典礼与授位仪式志愿活动</t>
  </si>
  <si>
    <t>建设人与自然和谐共生的现代化”习近平生态文明思想宣讲大赛决赛暨在杭高校绿色联盟风采展出席决赛和风采展现场观众</t>
  </si>
  <si>
    <t>“2024 跳蚤市场——万事大集、爱不闲置”</t>
  </si>
  <si>
    <t>“2024 跳蚤市场——万事大集、爱不闲置”志愿者</t>
  </si>
  <si>
    <t>浙青年，爱运动｜FUN肆热爱，快乐运动——“以舞之名，悦动青春”校园广场舞活动</t>
  </si>
  <si>
    <t>钱塘区首届幼儿体育展演活动志愿者招募</t>
  </si>
  <si>
    <t>6.5浙江省水利厅比赛志愿者招募</t>
  </si>
  <si>
    <t>水环学院第39届教师节志愿服务</t>
  </si>
  <si>
    <t>水环学院”互联网+“大学生创新创业大赛</t>
  </si>
  <si>
    <t>暑期个人实践</t>
  </si>
  <si>
    <t>11。2节水教育基地志愿者</t>
  </si>
  <si>
    <r>
      <rPr>
        <sz val="12"/>
        <color theme="1"/>
        <rFont val="等线"/>
        <charset val="134"/>
      </rPr>
      <t>“钱塘第一课”志愿实践活动</t>
    </r>
  </si>
  <si>
    <r>
      <rPr>
        <sz val="12"/>
        <color theme="1"/>
        <rFont val="宋体"/>
        <charset val="134"/>
      </rPr>
      <t>2023</t>
    </r>
    <r>
      <rPr>
        <sz val="12"/>
        <color theme="1"/>
        <rFont val="等线"/>
        <charset val="134"/>
      </rPr>
      <t>年浙江省“反邪教警示宣传进高校”启动仪式</t>
    </r>
  </si>
  <si>
    <t>“携香踏春来”祭英烈</t>
  </si>
  <si>
    <t>“缤纷乡愉，瞬间捕捉”——家乡视频拍摄活动</t>
  </si>
  <si>
    <t>2024铸魂行动</t>
  </si>
  <si>
    <t>“寻家乡之美，享劳动之乐”劳动教育系列活动</t>
  </si>
  <si>
    <t>“溯源之旅：走近家乡的母亲河”介绍母亲河活动</t>
  </si>
  <si>
    <t>深耕厚植，共创美好 活动二</t>
  </si>
  <si>
    <r>
      <rPr>
        <sz val="12"/>
        <rFont val="等线"/>
        <charset val="134"/>
      </rPr>
      <t>“这是我的家乡”照片征集活动</t>
    </r>
  </si>
  <si>
    <t>“活力满满，欣欣向龙”——镜头下的龙年春节</t>
  </si>
  <si>
    <t>“与牛羊作伴，与稻谷同长”</t>
  </si>
  <si>
    <t>浙江水利水电学院</t>
  </si>
  <si>
    <t xml:space="preserve"> 线上</t>
  </si>
  <si>
    <t>实验南楼</t>
  </si>
  <si>
    <t>南浔校区</t>
  </si>
  <si>
    <t>钱塘校区风雨操场、南浔校区西边操场</t>
  </si>
  <si>
    <t>南浔校区求实东204.207</t>
  </si>
  <si>
    <t>钱塘校区</t>
  </si>
  <si>
    <t>D207</t>
  </si>
  <si>
    <t>钱塘校区图书馆前</t>
  </si>
  <si>
    <t>D楼2楼</t>
  </si>
  <si>
    <t>河长大厦浩然书屋</t>
  </si>
  <si>
    <t>南浔校区大剧院</t>
  </si>
  <si>
    <t>下沙生活区1256中间圆盘</t>
  </si>
  <si>
    <t>大剧院</t>
  </si>
  <si>
    <t>钱塘校区，南浔校区</t>
  </si>
  <si>
    <t>下沙校区</t>
  </si>
  <si>
    <t>浙江工业大学朝晖校区</t>
  </si>
  <si>
    <t>南浔校区、下沙校区</t>
  </si>
  <si>
    <t>南浔校区西边操场</t>
  </si>
  <si>
    <t>杭州市钱塘区文海实验中学</t>
  </si>
  <si>
    <t>钱塘校区温州厅</t>
  </si>
  <si>
    <t>钱塘大剧院</t>
  </si>
  <si>
    <t>杭州电子科技大学下沙校区</t>
  </si>
  <si>
    <t>湖州市革命烈士纪念馆</t>
  </si>
  <si>
    <t>不限</t>
  </si>
  <si>
    <t>各学生家庭</t>
  </si>
  <si>
    <t>线上QQ群报名+发送作品到QQ邮箱</t>
  </si>
  <si>
    <t>2021b38036</t>
  </si>
  <si>
    <t>蒋佳颖</t>
  </si>
  <si>
    <t>2021b38037</t>
  </si>
  <si>
    <t>唐一铭</t>
  </si>
  <si>
    <t>2021b38038</t>
  </si>
  <si>
    <t>许言午</t>
  </si>
  <si>
    <t>2021b38039</t>
  </si>
  <si>
    <t>杨方迪</t>
  </si>
  <si>
    <t>2021b38041</t>
  </si>
  <si>
    <t>羊俊宇</t>
  </si>
  <si>
    <t>2021b38042</t>
  </si>
  <si>
    <t>黄永正</t>
  </si>
  <si>
    <t>2021b38043</t>
  </si>
  <si>
    <t>钱丽敏</t>
  </si>
  <si>
    <t>2021b38044</t>
  </si>
  <si>
    <t>朱鑫杰</t>
  </si>
  <si>
    <t>2021b38045</t>
  </si>
  <si>
    <t>卞镓琦</t>
  </si>
  <si>
    <t>2021b38046</t>
  </si>
  <si>
    <t>金敬慈</t>
  </si>
  <si>
    <t>2021b38047</t>
  </si>
  <si>
    <t>陈兰骏</t>
  </si>
  <si>
    <t>2021b38048</t>
  </si>
  <si>
    <t>吴洋羊</t>
  </si>
  <si>
    <t>2021b38049</t>
  </si>
  <si>
    <t>吴畅</t>
  </si>
  <si>
    <t>2021b38050</t>
  </si>
  <si>
    <t>练宸亦</t>
  </si>
  <si>
    <t>2021b38051</t>
  </si>
  <si>
    <t>林朋成</t>
  </si>
  <si>
    <t>2021b38052</t>
  </si>
  <si>
    <t>吴若楠</t>
  </si>
  <si>
    <t>2021b38053</t>
  </si>
  <si>
    <t>胡俊逸</t>
  </si>
  <si>
    <t>2021b38054</t>
  </si>
  <si>
    <t>林珏</t>
  </si>
  <si>
    <t>2021b38055</t>
  </si>
  <si>
    <t>吴嘉敏</t>
  </si>
  <si>
    <t>2021b38056</t>
  </si>
  <si>
    <t>李浩</t>
  </si>
  <si>
    <t>2021b38058</t>
  </si>
  <si>
    <t>罗梓锐</t>
  </si>
  <si>
    <t>2021b38059</t>
  </si>
  <si>
    <t>邵妍</t>
  </si>
  <si>
    <t>2021b38060</t>
  </si>
  <si>
    <t>李梦博</t>
  </si>
  <si>
    <t>2021b38062</t>
  </si>
  <si>
    <t>蒙洪伟</t>
  </si>
  <si>
    <t>2021b38063</t>
  </si>
  <si>
    <t>白靖煜</t>
  </si>
  <si>
    <t>2021b38064</t>
  </si>
  <si>
    <t>袁清巍</t>
  </si>
  <si>
    <t>2021b38065</t>
  </si>
  <si>
    <t>李政兴</t>
  </si>
  <si>
    <t>2021b38066</t>
  </si>
  <si>
    <t>马嘉一</t>
  </si>
  <si>
    <t>2021b38067</t>
  </si>
  <si>
    <t>刘馨灿</t>
  </si>
  <si>
    <t>2021b38068</t>
  </si>
  <si>
    <t>李泽</t>
  </si>
  <si>
    <t>2021b38069</t>
  </si>
  <si>
    <t>陈瑞豪</t>
  </si>
  <si>
    <t>2021b38070</t>
  </si>
  <si>
    <t>于树玮</t>
  </si>
  <si>
    <t>环境21-1</t>
  </si>
  <si>
    <t>2023-2024学年第一学期 水环学院 “劳动实践”素质拓展学分细则表</t>
  </si>
  <si>
    <t>2024.5.1</t>
  </si>
  <si>
    <t>2024.4.1</t>
  </si>
  <si>
    <t>2024.2.7</t>
  </si>
  <si>
    <t>2月1</t>
  </si>
  <si>
    <t>2.23.12.28</t>
  </si>
  <si>
    <t>2023.10.1-10.6</t>
  </si>
  <si>
    <t>2023.10.25</t>
  </si>
  <si>
    <t>2023.12.22</t>
  </si>
  <si>
    <t>4.21-24</t>
  </si>
  <si>
    <t>2023.9.27</t>
  </si>
  <si>
    <t>2023.9.30</t>
  </si>
  <si>
    <t>2022.9.20</t>
  </si>
  <si>
    <t>2023.11.22</t>
  </si>
  <si>
    <t>2023.11.24</t>
  </si>
  <si>
    <t>2023.11.16</t>
  </si>
  <si>
    <t>2023.6.20</t>
  </si>
  <si>
    <t>2024.1.11</t>
  </si>
  <si>
    <t>2024.1.4</t>
  </si>
  <si>
    <t>2023年12月4号</t>
  </si>
  <si>
    <t>2023年12月10号</t>
  </si>
  <si>
    <t>2024.4.28</t>
  </si>
  <si>
    <t>2024.5.7-8</t>
  </si>
  <si>
    <t>2023.11.23日</t>
  </si>
  <si>
    <t>3.31日</t>
  </si>
  <si>
    <t>2.26日</t>
  </si>
  <si>
    <t>6月18</t>
  </si>
  <si>
    <t>7月11</t>
  </si>
  <si>
    <t>6月11</t>
  </si>
  <si>
    <t>2024.3.30</t>
  </si>
  <si>
    <t>2023.10.24</t>
  </si>
  <si>
    <t>2024.2.4</t>
  </si>
  <si>
    <t>2024.1.25-2.25</t>
  </si>
  <si>
    <t>窗花春联纳新福活动</t>
  </si>
  <si>
    <t>家厨团圆，美味新春</t>
  </si>
  <si>
    <t>2024.5.1劳有所获，“易”熠生辉…活动（活动二）家庭劳动分2分</t>
  </si>
  <si>
    <t>创建校园之美，共享劳动之乐</t>
  </si>
  <si>
    <t>手作青团，遥寄清明家庭劳动分加分表</t>
  </si>
  <si>
    <t>“…迎祥龙福满堂”系列活动三加分名单</t>
  </si>
  <si>
    <t xml:space="preserve">家家户户搞卫生，干干净净迎元旦 </t>
  </si>
  <si>
    <r>
      <rPr>
        <sz val="11"/>
        <color theme="1"/>
        <rFont val="宋体"/>
        <charset val="134"/>
        <scheme val="minor"/>
      </rPr>
      <t>​</t>
    </r>
    <r>
      <rPr>
        <sz val="11"/>
        <color theme="1"/>
        <rFont val="宋体"/>
        <charset val="134"/>
        <scheme val="minor"/>
      </rPr>
      <t xml:space="preserve">“龙腾虎跃迎新年，阖家欢乐录新意”  </t>
    </r>
  </si>
  <si>
    <t>“龙行龘龘，庆贺元宵”活动</t>
  </si>
  <si>
    <t>“共筑鼎盛山河，同绘时代荣光”活动</t>
  </si>
  <si>
    <t>冬至大如年，年终扫除年</t>
  </si>
  <si>
    <t>“劳动最光荣，五一大扫除”活动寝室劳动分2分 3分加分名单</t>
  </si>
  <si>
    <t>2024.5.1劳有所获，“易”熠生辉…活动（活动一）寝室劳动分2分</t>
  </si>
  <si>
    <t>文明寝室，从我做起（4.21-4.25）</t>
  </si>
  <si>
    <t>“青春迎千帆 热血护亚运”献血车进校园志愿活动</t>
  </si>
  <si>
    <t>水环学院第39届教师节送花活动</t>
  </si>
  <si>
    <t>“我劳动，我快乐”浩然书屋九月大扫除活动</t>
  </si>
  <si>
    <t>荧光拾荒者</t>
  </si>
  <si>
    <t>校庆观众加分名单</t>
  </si>
  <si>
    <t>浩然书院扫除活动</t>
  </si>
  <si>
    <t>第42届田径运动会志愿招募</t>
  </si>
  <si>
    <t>爱心留校园—旧物爱心捐赠</t>
  </si>
  <si>
    <t>杭州第4届亚残运会瓜沥亚残志愿服务</t>
  </si>
  <si>
    <r>
      <rPr>
        <sz val="12"/>
        <rFont val="等线"/>
        <charset val="134"/>
      </rPr>
      <t>“我劳动，我快乐”浩然书屋一月大扫除活动</t>
    </r>
  </si>
  <si>
    <t>2023年12月21日浩然书屋大扫除</t>
  </si>
  <si>
    <t>“冬日送温暖”</t>
  </si>
  <si>
    <t>水院食堂一米线第三期</t>
  </si>
  <si>
    <t>4.28光荣劳动，清洁校园校园劳动分加分名单</t>
  </si>
  <si>
    <t>5.7-8西部计划宣讲志愿者劳动分</t>
  </si>
  <si>
    <t>2024.4.28“我劳动，我快乐”浩…扫除活动志愿者校园劳动分3分</t>
  </si>
  <si>
    <t>浙江省高校辅导员心…培训安排（志愿者）校园劳动分</t>
  </si>
  <si>
    <t>浩然书屋大扫除活动</t>
  </si>
  <si>
    <r>
      <rPr>
        <sz val="11"/>
        <color theme="1"/>
        <rFont val="宋体"/>
        <charset val="134"/>
        <scheme val="minor"/>
      </rPr>
      <t>浙江水利水电学院2024年春季校园招聘会（钱塘校区）</t>
    </r>
  </si>
  <si>
    <r>
      <rPr>
        <sz val="11"/>
        <color theme="1"/>
        <rFont val="宋体"/>
        <charset val="134"/>
        <scheme val="minor"/>
      </rPr>
      <t>''润物无声载桃李，育人芬芳满天下“加分名单</t>
    </r>
  </si>
  <si>
    <t>6.18毕业典礼和授位仪式</t>
  </si>
  <si>
    <t>7.11协助老师寄送档案</t>
  </si>
  <si>
    <t>浙江水利厅比赛</t>
  </si>
  <si>
    <t>5.25跳蚤市场</t>
  </si>
  <si>
    <t>钱塘区首届幼儿体育展演</t>
  </si>
  <si>
    <t>“5.15校园招聘会南浔场”</t>
  </si>
  <si>
    <t>“青春白杨”招聘会钱塘校区</t>
  </si>
  <si>
    <t>“浓情五月天，感恩母亲节”主题活动</t>
  </si>
  <si>
    <t>“钱塘第一课”志愿实践活动</t>
  </si>
  <si>
    <t>【筑梦生涯】系列活动之走进企业活动</t>
  </si>
  <si>
    <t>“生涯共创营”南浔校区</t>
  </si>
  <si>
    <t>弯腰一秒，拾起文明</t>
  </si>
  <si>
    <t>“田间劳作，五谷丰登“活动二</t>
  </si>
  <si>
    <t>5.1“劳动乐享，田园畅游”乡土劳动分加分名单</t>
  </si>
  <si>
    <t>2024.2.4活力满满，欣欣向龙活动二乡土劳动分</t>
  </si>
  <si>
    <t>“溯源之旅：走近家乡…母亲河活动 乡土劳动分2或3分</t>
  </si>
  <si>
    <t>3.22亲水节开幕式志愿者 校园劳动分5分</t>
  </si>
  <si>
    <t>“名胜探访、付古迹之约”活动</t>
  </si>
  <si>
    <t>“仲夏艾叶香、劳享端午情”端午活动</t>
  </si>
  <si>
    <t>“劳动乐享，田园畅游”种地活动</t>
  </si>
  <si>
    <t>家里</t>
  </si>
  <si>
    <t>线下活动三做菜</t>
  </si>
  <si>
    <t>实南实南302</t>
  </si>
  <si>
    <t>瓜沥场馆</t>
  </si>
  <si>
    <t>下沙校区浩然书院</t>
  </si>
  <si>
    <t xml:space="preserve">钱塘校区：中心花坛
</t>
  </si>
  <si>
    <t>杭州市萧山区瓜沥镇</t>
  </si>
  <si>
    <t>下沙校区浩然书屋</t>
  </si>
  <si>
    <t>校园内</t>
  </si>
  <si>
    <t>浩然书屋</t>
  </si>
  <si>
    <t>体育馆</t>
  </si>
  <si>
    <t>东食堂门口</t>
  </si>
  <si>
    <t>钱塘校区风雨操场</t>
  </si>
  <si>
    <t>钱塘校区体育馆</t>
  </si>
  <si>
    <t>线下折纸</t>
  </si>
  <si>
    <t>上海一测杭州分公司</t>
  </si>
  <si>
    <t>南浔区水晶晶公园</t>
  </si>
  <si>
    <t>2021b38001</t>
  </si>
  <si>
    <t>李婧</t>
  </si>
  <si>
    <t>2021b38002</t>
  </si>
  <si>
    <t>高志翔</t>
  </si>
  <si>
    <t>2021b38003</t>
  </si>
  <si>
    <t>黄苇泉</t>
  </si>
  <si>
    <t>2021b38004</t>
  </si>
  <si>
    <t>叶丽君</t>
  </si>
  <si>
    <t>2021b38005</t>
  </si>
  <si>
    <t>项文杰</t>
  </si>
  <si>
    <t>2021b38006</t>
  </si>
  <si>
    <t>蒋奕婕</t>
  </si>
  <si>
    <t>2021b38007</t>
  </si>
  <si>
    <t>戚智耿</t>
  </si>
  <si>
    <t>2021b38008</t>
  </si>
  <si>
    <t>陈庄</t>
  </si>
  <si>
    <t>2021b38009</t>
  </si>
  <si>
    <t>陈未博</t>
  </si>
  <si>
    <t>2021b38010</t>
  </si>
  <si>
    <t>罗钱旭</t>
  </si>
  <si>
    <t>2021b38011</t>
  </si>
  <si>
    <t>吴毛杰</t>
  </si>
  <si>
    <t>2021b38012</t>
  </si>
  <si>
    <t>孙聪毅</t>
  </si>
  <si>
    <t>2021b38013</t>
  </si>
  <si>
    <t>寿彬杰</t>
  </si>
  <si>
    <t>2021b38015</t>
  </si>
  <si>
    <t>周芸</t>
  </si>
  <si>
    <t>2021b38016</t>
  </si>
  <si>
    <t>杨学成</t>
  </si>
  <si>
    <t>2021b38017</t>
  </si>
  <si>
    <t>杨晟</t>
  </si>
  <si>
    <t>2021b38018</t>
  </si>
  <si>
    <t>曾胜宇</t>
  </si>
  <si>
    <t>2021b38019</t>
  </si>
  <si>
    <t>李子睿</t>
  </si>
  <si>
    <t>2021b38020</t>
  </si>
  <si>
    <t>张乐怡</t>
  </si>
  <si>
    <t>2021b38021</t>
  </si>
  <si>
    <t>魏小炜</t>
  </si>
  <si>
    <t>2021b38022</t>
  </si>
  <si>
    <t>龙牧天</t>
  </si>
  <si>
    <t>2021b38023</t>
  </si>
  <si>
    <t>谢鑫溢</t>
  </si>
  <si>
    <t>2021b38024</t>
  </si>
  <si>
    <t>张家豪</t>
  </si>
  <si>
    <t>2021b38025</t>
  </si>
  <si>
    <t>沙海</t>
  </si>
  <si>
    <t>2021b38026</t>
  </si>
  <si>
    <t>卢彩霞</t>
  </si>
  <si>
    <t>2021b38027</t>
  </si>
  <si>
    <t>汪婷婷</t>
  </si>
  <si>
    <t>2021b38028</t>
  </si>
  <si>
    <t>冷林秀</t>
  </si>
  <si>
    <t>2021b38029</t>
  </si>
  <si>
    <t>秦忍</t>
  </si>
  <si>
    <t>2021b38032</t>
  </si>
  <si>
    <t>李智琪</t>
  </si>
  <si>
    <t>2021b38033</t>
  </si>
  <si>
    <t>陈依冉</t>
  </si>
  <si>
    <t>2021b38034</t>
  </si>
  <si>
    <t>王菲淇</t>
  </si>
  <si>
    <t>2021b38035</t>
  </si>
  <si>
    <t>刘子睿</t>
  </si>
  <si>
    <t>港航21-2</t>
  </si>
  <si>
    <t>积极份子考试志愿者</t>
  </si>
  <si>
    <t>仓库整理</t>
  </si>
  <si>
    <t>团学总结大会工作人员</t>
  </si>
  <si>
    <t>社会实践评选大会</t>
  </si>
  <si>
    <t>2021b20036</t>
  </si>
  <si>
    <t>冯琦洁</t>
  </si>
  <si>
    <t>2021b20037</t>
  </si>
  <si>
    <t>胡浩天</t>
  </si>
  <si>
    <t>2021b20038</t>
  </si>
  <si>
    <t>奚丁照</t>
  </si>
  <si>
    <t>2021b20039</t>
  </si>
  <si>
    <t>项方迅</t>
  </si>
  <si>
    <t>2021b20040</t>
  </si>
  <si>
    <t>王海鑫</t>
  </si>
  <si>
    <t>2021b20041</t>
  </si>
  <si>
    <t>赵宇超</t>
  </si>
  <si>
    <t>2021b20042</t>
  </si>
  <si>
    <t>陈宗毅</t>
  </si>
  <si>
    <t>2021b20043</t>
  </si>
  <si>
    <t>徐慧琪</t>
  </si>
  <si>
    <t>2021b20044</t>
  </si>
  <si>
    <t>潘亮丞</t>
  </si>
  <si>
    <t>2021b20045</t>
  </si>
  <si>
    <t>徐冰娇</t>
  </si>
  <si>
    <t>2021b20046</t>
  </si>
  <si>
    <t>廖泽培</t>
  </si>
  <si>
    <t>2021b20047</t>
  </si>
  <si>
    <t>刘祥</t>
  </si>
  <si>
    <t>2021b20048</t>
  </si>
  <si>
    <t>周思宇</t>
  </si>
  <si>
    <t>2021b20050</t>
  </si>
  <si>
    <t>郑书煌</t>
  </si>
  <si>
    <t>2021b20051</t>
  </si>
  <si>
    <t>周扬凯</t>
  </si>
  <si>
    <t>2021b20052</t>
  </si>
  <si>
    <t>方文浩</t>
  </si>
  <si>
    <t>2021b20054</t>
  </si>
  <si>
    <t>杨相涛</t>
  </si>
  <si>
    <t>2021b20055</t>
  </si>
  <si>
    <t>张展华</t>
  </si>
  <si>
    <t>2021b20056</t>
  </si>
  <si>
    <t>郑欣羽</t>
  </si>
  <si>
    <t>2021b20057</t>
  </si>
  <si>
    <t>赵玉琛</t>
  </si>
  <si>
    <t>2021b20058</t>
  </si>
  <si>
    <t>郑宇航</t>
  </si>
  <si>
    <t>2021b20059</t>
  </si>
  <si>
    <t>林玥</t>
  </si>
  <si>
    <t>2021b20060</t>
  </si>
  <si>
    <t>丁祺超</t>
  </si>
  <si>
    <t>2021b20061</t>
  </si>
  <si>
    <t>张齐琪</t>
  </si>
  <si>
    <t>2021b20062</t>
  </si>
  <si>
    <t>黄圣权</t>
  </si>
  <si>
    <t>2021b20063</t>
  </si>
  <si>
    <t>任豪杰</t>
  </si>
  <si>
    <t>2021b20066</t>
  </si>
  <si>
    <t>魏彪</t>
  </si>
  <si>
    <t>2021b20067</t>
  </si>
  <si>
    <t>赵逸</t>
  </si>
  <si>
    <t>2021b20068</t>
  </si>
  <si>
    <t>徐可馨</t>
  </si>
  <si>
    <t>2021b20069</t>
  </si>
  <si>
    <t>曹旭东</t>
  </si>
  <si>
    <t>2021b20070</t>
  </si>
  <si>
    <t>余海涛</t>
  </si>
  <si>
    <t>例-2019.9.17</t>
  </si>
  <si>
    <t>节水活动</t>
  </si>
  <si>
    <t>元宵活动一</t>
  </si>
  <si>
    <t>“五爱我家”</t>
  </si>
  <si>
    <t>钱塘校区仓库整理</t>
  </si>
  <si>
    <t>发展对象考试监考</t>
  </si>
  <si>
    <t>发展对象答辩志愿服务</t>
  </si>
  <si>
    <t>协助老师寄送档案</t>
  </si>
  <si>
    <t>帮新生搬行李</t>
  </si>
  <si>
    <t>水环学院总结大会</t>
  </si>
  <si>
    <t>社会实践评比大会</t>
  </si>
  <si>
    <t>第39届教师节加分</t>
  </si>
  <si>
    <t>亚运会测试赛</t>
  </si>
  <si>
    <t>协助校友工作</t>
  </si>
  <si>
    <t>钱塘积极分子考试</t>
  </si>
  <si>
    <t>瓜沥亚残</t>
  </si>
  <si>
    <t>12.11下沙献血车进校园</t>
  </si>
  <si>
    <t>暑假个人社会实践</t>
  </si>
  <si>
    <t>走进母亲河活动</t>
  </si>
  <si>
    <t>外出水晶晶研学活动</t>
  </si>
  <si>
    <t>义诊帮扶志愿活动</t>
  </si>
  <si>
    <t>实南</t>
  </si>
  <si>
    <t>教D</t>
  </si>
  <si>
    <t>综合楼105</t>
  </si>
  <si>
    <t>2021b07001</t>
  </si>
  <si>
    <t>章俞欣</t>
  </si>
  <si>
    <t>2021b07002</t>
  </si>
  <si>
    <t>叶瑜珂</t>
  </si>
  <si>
    <t>2021b07004</t>
  </si>
  <si>
    <t>张益</t>
  </si>
  <si>
    <t>2021b07005</t>
  </si>
  <si>
    <t>虞小燕</t>
  </si>
  <si>
    <t>2021b07006</t>
  </si>
  <si>
    <t>夏均珂</t>
  </si>
  <si>
    <t>2021b07007</t>
  </si>
  <si>
    <t>高伟才</t>
  </si>
  <si>
    <t>2021b07008</t>
  </si>
  <si>
    <t>林权</t>
  </si>
  <si>
    <t>2021b07009</t>
  </si>
  <si>
    <t>王桥桥</t>
  </si>
  <si>
    <t>2021b07010</t>
  </si>
  <si>
    <t>李绿峰</t>
  </si>
  <si>
    <t>2021b07011</t>
  </si>
  <si>
    <t>翁晨昱</t>
  </si>
  <si>
    <t>2021b07012</t>
  </si>
  <si>
    <t>张功明</t>
  </si>
  <si>
    <t>2021b07013</t>
  </si>
  <si>
    <t>俞康迪</t>
  </si>
  <si>
    <t>2021b07014</t>
  </si>
  <si>
    <t>白孟涵</t>
  </si>
  <si>
    <t>2021b07015</t>
  </si>
  <si>
    <t>蒋诗琪</t>
  </si>
  <si>
    <t>2021b07016</t>
  </si>
  <si>
    <t>叶经纶</t>
  </si>
  <si>
    <t>2021b07017</t>
  </si>
  <si>
    <t>陈建兵</t>
  </si>
  <si>
    <t>2021b07018</t>
  </si>
  <si>
    <t>徐赵艺</t>
  </si>
  <si>
    <t>2021b07019</t>
  </si>
  <si>
    <t>周锋</t>
  </si>
  <si>
    <t>2021b07020</t>
  </si>
  <si>
    <t>王晨瑜</t>
  </si>
  <si>
    <t>2021b07021</t>
  </si>
  <si>
    <t>赵云翰</t>
  </si>
  <si>
    <t>2021b07022</t>
  </si>
  <si>
    <t>赵昕雨</t>
  </si>
  <si>
    <t>2021b07023</t>
  </si>
  <si>
    <t>金逍迪</t>
  </si>
  <si>
    <t>2021b07024</t>
  </si>
  <si>
    <t>陈姝亦</t>
  </si>
  <si>
    <t>2021b07025</t>
  </si>
  <si>
    <t>许腾范</t>
  </si>
  <si>
    <t>2021b07026</t>
  </si>
  <si>
    <t>乐靖</t>
  </si>
  <si>
    <t>2021b07027</t>
  </si>
  <si>
    <t>杨晨</t>
  </si>
  <si>
    <t>2021b07028</t>
  </si>
  <si>
    <t>张彤彤</t>
  </si>
  <si>
    <t>2021b07029</t>
  </si>
  <si>
    <t>喻娥</t>
  </si>
  <si>
    <t>2021b07030</t>
  </si>
  <si>
    <t>廖静谦</t>
  </si>
  <si>
    <t>2021b07032</t>
  </si>
  <si>
    <t>郭盼秀</t>
  </si>
  <si>
    <t>2021b07033</t>
  </si>
  <si>
    <t>马雨淇</t>
  </si>
  <si>
    <t>2021b07034</t>
  </si>
  <si>
    <t>余雪妍</t>
  </si>
  <si>
    <t>2021b07035</t>
  </si>
  <si>
    <t>拉姆次珍</t>
  </si>
  <si>
    <t>12.10-12.20</t>
  </si>
  <si>
    <t>9.4-9.6</t>
  </si>
  <si>
    <t>“幸得一隅，巧妙时光”+寝室劳动分</t>
  </si>
  <si>
    <t>“创建文明宿舍，营造温馨家园”+寝室劳动分</t>
  </si>
  <si>
    <t>“献礼七秩·共植绿林”-为校庆云养绿植+校园劳动分</t>
  </si>
  <si>
    <t>亚运会测试赛志愿者+校园劳动分</t>
  </si>
  <si>
    <t>拍摄反诈宣传视频+校园劳动分</t>
  </si>
  <si>
    <t>校暑期社会实践优秀组织奖现场志愿服务以及材料整理+校园劳动分</t>
  </si>
  <si>
    <t>爱心留校园-旧物爱心捐赠+校园劳动分</t>
  </si>
  <si>
    <t>瓜沥亚残运会+校园劳动分</t>
  </si>
  <si>
    <t>亚运会志愿者+校园劳动分</t>
  </si>
  <si>
    <t xml:space="preserve">亲水节开幕式志愿者+校园劳动分 </t>
  </si>
  <si>
    <t>钱塘校区仓库整理+校园劳动分</t>
  </si>
  <si>
    <t>“共筑暖韵春林，同绘绿意未来”+校园劳动分</t>
  </si>
  <si>
    <t>浙江省高校辅导员心理助人能力专题培训安排（志愿者）+校园劳动分</t>
  </si>
  <si>
    <t>社会实践评比大会工作人员+校园劳动分</t>
  </si>
  <si>
    <t>水环学院第39届教师节+校园劳动分</t>
  </si>
  <si>
    <t>水院预告-直播揭秘工作人员+校园劳动分</t>
  </si>
  <si>
    <t>发展对象候选人考试监考志愿服务+校园劳动分</t>
  </si>
  <si>
    <t>跳蚤市场志愿者+校园劳动分</t>
  </si>
  <si>
    <t>“2024 跳蚤市场——万事大集、爱不闲置”+校园劳动分</t>
  </si>
  <si>
    <t>观看生态文明宣讲大赛+校园劳动分</t>
  </si>
  <si>
    <t>毕业典礼与授位仪式+校园劳动分</t>
  </si>
  <si>
    <t>协助老师寄送档案+校园劳动分</t>
  </si>
  <si>
    <t>整理档案+校园劳动分</t>
  </si>
  <si>
    <t>钱塘区首届幼儿体育展演活动+校园劳动分</t>
  </si>
  <si>
    <t>浙江水利厅比赛+校园劳动分</t>
  </si>
  <si>
    <t>“夏日送清凉，关怀入心田”活动+校园劳动分</t>
  </si>
  <si>
    <t>2023年水环学院团学年度总结大会工作人员+校园劳动分</t>
  </si>
  <si>
    <t>“我爱我家 志愿同行” 寝室文化节闭幕式+校园劳动分</t>
  </si>
  <si>
    <t>反邪教进校园启动仪式产学劳动分</t>
  </si>
  <si>
    <t>互联网+产学劳动分</t>
  </si>
  <si>
    <t>暑期个人实践+产学劳动分</t>
  </si>
  <si>
    <t>身体力行干实事，乡村振兴促共富+乡土劳动分</t>
  </si>
  <si>
    <t>水环学院社会实践评比大会+乡土劳动分</t>
  </si>
  <si>
    <t>各公寓楼寝室内</t>
  </si>
  <si>
    <t>南浔校区：蕴物馆旁
钱塘校区：中心花坛</t>
  </si>
  <si>
    <t>南浔求实楼东203</t>
  </si>
  <si>
    <t xml:space="preserve">下沙校区东食堂门口 南浔校区听涛楼下 
</t>
  </si>
  <si>
    <t>东泽苑、西润楼</t>
  </si>
  <si>
    <t>2021b01067</t>
  </si>
  <si>
    <t>虞邦铭</t>
  </si>
  <si>
    <t>2021b01068</t>
  </si>
  <si>
    <t>沈恺恒</t>
  </si>
  <si>
    <t>2021b01069</t>
  </si>
  <si>
    <t>尤成涛</t>
  </si>
  <si>
    <t>2021b01071</t>
  </si>
  <si>
    <t>沈晓磊</t>
  </si>
  <si>
    <t>2021b01072</t>
  </si>
  <si>
    <t>纪讯</t>
  </si>
  <si>
    <t>2021b01073</t>
  </si>
  <si>
    <t>陈榕</t>
  </si>
  <si>
    <t>2021b01074</t>
  </si>
  <si>
    <t>姚聪</t>
  </si>
  <si>
    <t>2021b01075</t>
  </si>
  <si>
    <t>顾淑婷</t>
  </si>
  <si>
    <t>2021b01076</t>
  </si>
  <si>
    <t>李桢</t>
  </si>
  <si>
    <t>2021b01077</t>
  </si>
  <si>
    <t>何文博</t>
  </si>
  <si>
    <t>2021b01078</t>
  </si>
  <si>
    <t>林亚豪</t>
  </si>
  <si>
    <t>2021b01079</t>
  </si>
  <si>
    <t>许栋超</t>
  </si>
  <si>
    <t>2021b01080</t>
  </si>
  <si>
    <t>周立慈</t>
  </si>
  <si>
    <t>2021b01081</t>
  </si>
  <si>
    <t>张豪</t>
  </si>
  <si>
    <t>2021b01082</t>
  </si>
  <si>
    <t>舒祥</t>
  </si>
  <si>
    <t>2021b01083</t>
  </si>
  <si>
    <t>赵煊</t>
  </si>
  <si>
    <t>2021b01084</t>
  </si>
  <si>
    <t>卢星彤</t>
  </si>
  <si>
    <t>2021b01085</t>
  </si>
  <si>
    <t>周秦辉</t>
  </si>
  <si>
    <t>2021b01086</t>
  </si>
  <si>
    <t>周海航</t>
  </si>
  <si>
    <t>2021b01087</t>
  </si>
  <si>
    <t>吕尧</t>
  </si>
  <si>
    <t>2021b01088</t>
  </si>
  <si>
    <t>罗博文</t>
  </si>
  <si>
    <t>2021b01089</t>
  </si>
  <si>
    <t>廖余文</t>
  </si>
  <si>
    <t>2021b01090</t>
  </si>
  <si>
    <t>刘子强</t>
  </si>
  <si>
    <t>2021b01091</t>
  </si>
  <si>
    <t>陈俊宇</t>
  </si>
  <si>
    <t>2021b01092</t>
  </si>
  <si>
    <t>吴振雷</t>
  </si>
  <si>
    <t>2021b01093</t>
  </si>
  <si>
    <t>杨志平</t>
  </si>
  <si>
    <t>2021b01094</t>
  </si>
  <si>
    <t>邹昆谷</t>
  </si>
  <si>
    <t>2021b01095</t>
  </si>
  <si>
    <t>刘鑫</t>
  </si>
  <si>
    <t>2021b01096</t>
  </si>
  <si>
    <t>刘宇赫</t>
  </si>
  <si>
    <t>2021b01097</t>
  </si>
  <si>
    <t>常铭皓</t>
  </si>
  <si>
    <t>2021b01098</t>
  </si>
  <si>
    <t>买尔合巴.木沙</t>
  </si>
  <si>
    <t>2019b29040</t>
  </si>
  <si>
    <t>葛庭辉</t>
  </si>
  <si>
    <t>2021b24013</t>
  </si>
  <si>
    <t>贺丽莎</t>
  </si>
  <si>
    <t>2021b28039</t>
  </si>
  <si>
    <t>孟潇楠</t>
  </si>
  <si>
    <t>2021b28045</t>
  </si>
  <si>
    <t>周健</t>
  </si>
  <si>
    <t>2021b28062</t>
  </si>
  <si>
    <t>成思颖</t>
  </si>
  <si>
    <t>2021b24009</t>
  </si>
  <si>
    <t>刘顺祥</t>
  </si>
  <si>
    <t>2021b06059</t>
  </si>
  <si>
    <t>刘俊杰</t>
  </si>
  <si>
    <t>2021b24014</t>
  </si>
  <si>
    <t>易晓慧</t>
  </si>
  <si>
    <t>2021b24039</t>
  </si>
  <si>
    <t>高丽萍</t>
  </si>
  <si>
    <t>农水21-2</t>
  </si>
  <si>
    <t>2023-2024学年第二学期 水环学院 “劳动实践”素质拓展学分细则表</t>
  </si>
  <si>
    <t>2024.4.2</t>
  </si>
  <si>
    <t>2024.4.4</t>
  </si>
  <si>
    <t>2024.3.14</t>
  </si>
  <si>
    <t>11.20-11.26</t>
  </si>
  <si>
    <t>10.20-10.25</t>
  </si>
  <si>
    <t>9.20-10.8</t>
  </si>
  <si>
    <t>6.9-6.12</t>
  </si>
  <si>
    <t>7.18-9.1</t>
  </si>
  <si>
    <t>8.10-9.11</t>
  </si>
  <si>
    <t>“清风寄相思 明媚好春光”清明主题系列活动之清明传承，绿意盎然（家庭）</t>
  </si>
  <si>
    <t>“一口咬住清明”活动</t>
  </si>
  <si>
    <t>创建校园之美，共享劳动之乐（家庭）</t>
  </si>
  <si>
    <t>“五爱我家”家庭劳动系列活动（1）（家庭）</t>
  </si>
  <si>
    <t>“五爱我家”家庭劳动系列活动（2）（家庭）</t>
  </si>
  <si>
    <t>“五爱我家”家庭劳动系列活动（3）（家庭）</t>
  </si>
  <si>
    <t>“温馨之家”宿舍劳动系列活动</t>
  </si>
  <si>
    <t>文明寝室，从我做起</t>
  </si>
  <si>
    <t xml:space="preserve"> 端午节寝室卫生清洁打卡（寝室）</t>
  </si>
  <si>
    <t>“劳动最光荣，五一大扫除”活动</t>
  </si>
  <si>
    <t>共筑暖韵春林，同绘绿意未来</t>
  </si>
  <si>
    <t>观看校庆典礼</t>
  </si>
  <si>
    <t>杭州第十九届亚洲运动会</t>
  </si>
  <si>
    <t>“缤纷乡愉，瞬间捕捉”——家乡视频拍摄活动（产学）</t>
  </si>
  <si>
    <t>水环学院”互联网+“大学生创新创业大赛（产学）</t>
  </si>
  <si>
    <t>11.2节水教育基地志愿者（产学）</t>
  </si>
  <si>
    <t>“溯源之旅：走近家乡的母亲河”介绍母亲河活动（乡土）</t>
  </si>
  <si>
    <t>浓情端午，传承文化（乡土）</t>
  </si>
  <si>
    <t>暑期社会实践评比大会（乡土）</t>
  </si>
  <si>
    <t>杭州萧山瓜沥文体中心体育馆</t>
  </si>
  <si>
    <t>下沙校区教B一楼</t>
  </si>
  <si>
    <t>南浔古镇内</t>
  </si>
  <si>
    <t>2021b02044</t>
  </si>
  <si>
    <t>王意</t>
  </si>
  <si>
    <t>2021b02045</t>
  </si>
  <si>
    <t>姚嘉良</t>
  </si>
  <si>
    <t>2021b02046</t>
  </si>
  <si>
    <t>汤皓然</t>
  </si>
  <si>
    <t>2021b02047</t>
  </si>
  <si>
    <t>刘志鸿</t>
  </si>
  <si>
    <t>2021b02048</t>
  </si>
  <si>
    <t>陈卓超</t>
  </si>
  <si>
    <t>2021b02049</t>
  </si>
  <si>
    <t>卢炳卓</t>
  </si>
  <si>
    <t>2021b02051</t>
  </si>
  <si>
    <t>贝若恒</t>
  </si>
  <si>
    <t>2021b02052</t>
  </si>
  <si>
    <t>鲍欣瑶</t>
  </si>
  <si>
    <t>2021b02053</t>
  </si>
  <si>
    <t>李文彬</t>
  </si>
  <si>
    <t>2021b02054</t>
  </si>
  <si>
    <t>俞钧</t>
  </si>
  <si>
    <t>2021b02056</t>
  </si>
  <si>
    <t>杜语涵</t>
  </si>
  <si>
    <t>2021b02057</t>
  </si>
  <si>
    <t>邬菁菁</t>
  </si>
  <si>
    <t>2021b02058</t>
  </si>
  <si>
    <t>周赵尔</t>
  </si>
  <si>
    <t>2021b02059</t>
  </si>
  <si>
    <t>丁立帆</t>
  </si>
  <si>
    <t>2021b02060</t>
  </si>
  <si>
    <t>钱则可</t>
  </si>
  <si>
    <t>2021b02061</t>
  </si>
  <si>
    <t>卢奇</t>
  </si>
  <si>
    <t>2021b02062</t>
  </si>
  <si>
    <t>王华宇</t>
  </si>
  <si>
    <t>2021b02063</t>
  </si>
  <si>
    <t>郑建磊</t>
  </si>
  <si>
    <t>2021b02064</t>
  </si>
  <si>
    <t>刘文彬</t>
  </si>
  <si>
    <t>2021b02065</t>
  </si>
  <si>
    <t>梅淑慧</t>
  </si>
  <si>
    <t>2021b02066</t>
  </si>
  <si>
    <t>吴慧</t>
  </si>
  <si>
    <t>2021b02067</t>
  </si>
  <si>
    <t>侯仲豪</t>
  </si>
  <si>
    <t>2021b02068</t>
  </si>
  <si>
    <t>张逸</t>
  </si>
  <si>
    <t>2021b02069</t>
  </si>
  <si>
    <t>周景霖</t>
  </si>
  <si>
    <t>2021b02070</t>
  </si>
  <si>
    <t>唐发伟</t>
  </si>
  <si>
    <t>2021b02071</t>
  </si>
  <si>
    <t>罗鑫</t>
  </si>
  <si>
    <t>2021b02072</t>
  </si>
  <si>
    <t>陈志乐</t>
  </si>
  <si>
    <t>2021b02073</t>
  </si>
  <si>
    <t>王满堂</t>
  </si>
  <si>
    <t>2021b02074</t>
  </si>
  <si>
    <t>张朝龙</t>
  </si>
  <si>
    <t>2021b02075</t>
  </si>
  <si>
    <t>郭锦涛</t>
  </si>
  <si>
    <t>2021b02076</t>
  </si>
  <si>
    <t>郑栖梧</t>
  </si>
  <si>
    <t>2021b02077</t>
  </si>
  <si>
    <t>袁凡禹</t>
  </si>
  <si>
    <t>2021b02078</t>
  </si>
  <si>
    <t>刘浩</t>
  </si>
  <si>
    <t>2021b02079</t>
  </si>
  <si>
    <t>王宇晗</t>
  </si>
  <si>
    <t>2021b02080</t>
  </si>
  <si>
    <t>赵景阳</t>
  </si>
  <si>
    <t>2021b02081</t>
  </si>
  <si>
    <t>代聪礼</t>
  </si>
  <si>
    <t>2021b02082</t>
  </si>
  <si>
    <t>李盼盼</t>
  </si>
  <si>
    <t>2021b02083</t>
  </si>
  <si>
    <t>郭冬雪</t>
  </si>
  <si>
    <t>2021b02084</t>
  </si>
  <si>
    <t>努尔比亚·买提牙生</t>
  </si>
  <si>
    <t>2021b02085</t>
  </si>
  <si>
    <t>次仁旺杰</t>
  </si>
  <si>
    <t>2020b02033</t>
  </si>
  <si>
    <t>田琴</t>
  </si>
  <si>
    <t>水工21-1</t>
  </si>
  <si>
    <t>2023-2024学年第一学期 水利与环境工程学院 “劳动实践”素质拓展学分细则表</t>
  </si>
  <si>
    <t>家庭劳动（满分10分）</t>
  </si>
  <si>
    <t>寝室劳动（满分15分）</t>
  </si>
  <si>
    <t>校园劳动（满分50分）</t>
  </si>
  <si>
    <t>产学劳动（满分10分）</t>
  </si>
  <si>
    <t>乡土劳动（满分15分）</t>
  </si>
  <si>
    <t>2023.7.17-9.1</t>
  </si>
  <si>
    <t>幸得一隅，巧妙时光</t>
  </si>
  <si>
    <t>“温馨之家”宿舍劳动系列活动二</t>
  </si>
  <si>
    <t>“温馨之家”宿舍劳动系列活动一</t>
  </si>
  <si>
    <t>2023年水环学院团学年度总结大会工作人员（校园）</t>
  </si>
  <si>
    <t>考研规划指导讲座（校园）</t>
  </si>
  <si>
    <t>亚运会测试赛（校园）</t>
  </si>
  <si>
    <t>11月4日Do都城I DO志愿活动（校园）</t>
  </si>
  <si>
    <t>校庆观众（校园）</t>
  </si>
  <si>
    <t>杭州第四届亚残运会文汇场馆志愿</t>
  </si>
  <si>
    <t>瓜沥亚残志愿（校园）</t>
  </si>
  <si>
    <t>亚运会志愿者（校园)</t>
  </si>
  <si>
    <t>发展对象候选人面试答辩志愿服务</t>
  </si>
  <si>
    <t>绿色开学季</t>
  </si>
  <si>
    <t>互联网＋（产学）</t>
  </si>
  <si>
    <t>暑期个人实践（产学）</t>
  </si>
  <si>
    <t>水利设施老照片收集（乡土）</t>
  </si>
  <si>
    <t>助力文明城市研学活动（乡土）</t>
  </si>
  <si>
    <t>12.14义诊帮扶志愿活动</t>
  </si>
  <si>
    <t xml:space="preserve">劳动乐享，田园畅游 </t>
  </si>
  <si>
    <t>2021b01001</t>
  </si>
  <si>
    <t>尤金宁</t>
  </si>
  <si>
    <t>2021b01002</t>
  </si>
  <si>
    <t>陈烨</t>
  </si>
  <si>
    <t>2021b01003</t>
  </si>
  <si>
    <t>邵龙啸</t>
  </si>
  <si>
    <t>2021b01004</t>
  </si>
  <si>
    <t>郑骐</t>
  </si>
  <si>
    <t>2021b01005</t>
  </si>
  <si>
    <t>黄颖旭</t>
  </si>
  <si>
    <t>2021b01006</t>
  </si>
  <si>
    <t>王圣萱</t>
  </si>
  <si>
    <t>2021b01007</t>
  </si>
  <si>
    <t>林一帆</t>
  </si>
  <si>
    <t>2021b01008</t>
  </si>
  <si>
    <t>郑文昊</t>
  </si>
  <si>
    <t>2021b01009</t>
  </si>
  <si>
    <t>左事业</t>
  </si>
  <si>
    <t>2021b01010</t>
  </si>
  <si>
    <t>郁耀聪</t>
  </si>
  <si>
    <t>2021b01011</t>
  </si>
  <si>
    <t>邹亦程</t>
  </si>
  <si>
    <t>2021b01012</t>
  </si>
  <si>
    <t>陈施润</t>
  </si>
  <si>
    <t>2021b01013</t>
  </si>
  <si>
    <t>杨可馨</t>
  </si>
  <si>
    <t>2021b01014</t>
  </si>
  <si>
    <t>陈应彬</t>
  </si>
  <si>
    <t>2021b01015</t>
  </si>
  <si>
    <t>吴浩也</t>
  </si>
  <si>
    <t>2021b01016</t>
  </si>
  <si>
    <t>包子涵</t>
  </si>
  <si>
    <t>2021b01017</t>
  </si>
  <si>
    <t>吴帅杰</t>
  </si>
  <si>
    <t>2021b01018</t>
  </si>
  <si>
    <t>张佳乐</t>
  </si>
  <si>
    <t>2021b01019</t>
  </si>
  <si>
    <t>郑统</t>
  </si>
  <si>
    <t>2021b01020</t>
  </si>
  <si>
    <t>孙宇枫</t>
  </si>
  <si>
    <t>2021b01021</t>
  </si>
  <si>
    <t>刘宇鑫</t>
  </si>
  <si>
    <t>2021b01022</t>
  </si>
  <si>
    <t>赖龙彬</t>
  </si>
  <si>
    <t>2021b01023</t>
  </si>
  <si>
    <t>周昊宇</t>
  </si>
  <si>
    <t>2021b01024</t>
  </si>
  <si>
    <t>严涵</t>
  </si>
  <si>
    <t>2021b01025</t>
  </si>
  <si>
    <t>蒋佳仪</t>
  </si>
  <si>
    <t>2021b01026</t>
  </si>
  <si>
    <t>张子鸣</t>
  </si>
  <si>
    <t>2021b01027</t>
  </si>
  <si>
    <t>陈致合</t>
  </si>
  <si>
    <t>2021b01028</t>
  </si>
  <si>
    <t>卢杨阳</t>
  </si>
  <si>
    <t>2021b01029</t>
  </si>
  <si>
    <t>杨豪</t>
  </si>
  <si>
    <t>2021b01030</t>
  </si>
  <si>
    <t>杨春</t>
  </si>
  <si>
    <t>2021b01031</t>
  </si>
  <si>
    <t>杨禄</t>
  </si>
  <si>
    <t>2021b01032</t>
  </si>
  <si>
    <t>杨帆</t>
  </si>
  <si>
    <t>2021b01033</t>
  </si>
  <si>
    <t>西日甫·麦麦吐逊</t>
  </si>
  <si>
    <t>2019b08011</t>
  </si>
  <si>
    <t>叶子安</t>
  </si>
  <si>
    <t>2019b01074</t>
  </si>
  <si>
    <t>林渝荏</t>
  </si>
  <si>
    <t>洪文松</t>
  </si>
  <si>
    <t>2021b07061</t>
  </si>
  <si>
    <t>张何顺</t>
  </si>
  <si>
    <t>2019b03004</t>
  </si>
  <si>
    <t>宣震涛</t>
  </si>
  <si>
    <t>2021b21010</t>
  </si>
  <si>
    <t>蒋冰鑫</t>
  </si>
  <si>
    <t>2021b38057</t>
  </si>
  <si>
    <t>魏子阳</t>
  </si>
  <si>
    <t>2020b01018</t>
  </si>
  <si>
    <t>全冰冰</t>
  </si>
  <si>
    <t>水工21-2</t>
  </si>
  <si>
    <t>1_“五爱我家”活动二加分表家庭劳动分 (2)</t>
  </si>
  <si>
    <t>2_“五爱我家”活动一加分表家庭劳动分 (1)</t>
  </si>
  <si>
    <t>除旧迎新春</t>
  </si>
  <si>
    <t>“劳动最光荣，欢乐做家务”</t>
  </si>
  <si>
    <t>味觉之旅</t>
  </si>
  <si>
    <t>财务自由迎新年</t>
  </si>
  <si>
    <t>打扫房间，分享技巧</t>
  </si>
  <si>
    <t>“龙年盛世龙凤舞，龙年对联显盛世”</t>
  </si>
  <si>
    <t>新春佳节，弘扬传统</t>
  </si>
  <si>
    <t>“卯兔辞旧去，辰龙迎新来”</t>
  </si>
  <si>
    <t>人间烟火味，共享团圆味 家庭劳动分</t>
  </si>
  <si>
    <t>2024年1月26日至2月2日“辞旧迎新·红红火火过大年”</t>
  </si>
  <si>
    <t>3.24发展对象候选人考试监考志愿服务加分名单3分校园劳动分</t>
  </si>
  <si>
    <t>5.25钱塘区首届幼儿体育展演活动劳动分</t>
  </si>
  <si>
    <t>6.5浙江水利厅比赛</t>
  </si>
  <si>
    <t>校内（钱塘校区）兼职工作活动加分名单 3分校园劳动分（按参与次数叠加）</t>
  </si>
  <si>
    <t>6.29互联网+加分名单</t>
  </si>
  <si>
    <t>2023年水环学院团学年度总结大会工作人员  校园劳动3分</t>
  </si>
  <si>
    <t>水环学院第39届教师节加分名单 校园劳动分3分</t>
  </si>
  <si>
    <t>水环学院社会实践评比大会加分名单(1)</t>
  </si>
  <si>
    <t>10.28协助校友工作志愿者2分校园劳动分</t>
  </si>
  <si>
    <t>12.3钱塘区积极分子考试志愿者招募名单</t>
  </si>
  <si>
    <t>校暑期社会实践优秀组织奖现场志愿服务以及材料整理校园劳动分1分</t>
  </si>
  <si>
    <t>10.31校庆观众加分名单 校园劳动分2分</t>
  </si>
  <si>
    <t>瓜沥亚残运会劳育分</t>
  </si>
  <si>
    <t>亚运会志愿者劳动分加分名单</t>
  </si>
  <si>
    <t>11.29南浔献血车进校园</t>
  </si>
  <si>
    <t>12.11献血车进校园志愿者活动</t>
  </si>
  <si>
    <t>2023.12.11-2024.1.20南浔校区AED每日检查 校园劳动分 加分名单</t>
  </si>
  <si>
    <t>暑期个人实践加分名单</t>
  </si>
  <si>
    <t>11月18日乡村行看振兴活动一 乡土劳动分</t>
  </si>
  <si>
    <t>家乡田地我知道</t>
  </si>
  <si>
    <t>探索美丽乡土，发掘独特文化</t>
  </si>
  <si>
    <t>贴近自然，享受人生</t>
  </si>
  <si>
    <t>寻“龙”计划品年味乡土</t>
  </si>
  <si>
    <t>南浔求是楼</t>
  </si>
  <si>
    <t>2021b01034</t>
  </si>
  <si>
    <t>何畅</t>
  </si>
  <si>
    <t>2021b01035</t>
  </si>
  <si>
    <t>王章震</t>
  </si>
  <si>
    <t>2021b01036</t>
  </si>
  <si>
    <t>郭媛</t>
  </si>
  <si>
    <t>2021b01037</t>
  </si>
  <si>
    <t>黄攀</t>
  </si>
  <si>
    <t>2021b01038</t>
  </si>
  <si>
    <t>郭献炜</t>
  </si>
  <si>
    <t>2021b01040</t>
  </si>
  <si>
    <t>罗清清</t>
  </si>
  <si>
    <t>2021b01041</t>
  </si>
  <si>
    <t>陈子健</t>
  </si>
  <si>
    <t>2021b01042</t>
  </si>
  <si>
    <t>何陈杰</t>
  </si>
  <si>
    <t>2021b01043</t>
  </si>
  <si>
    <t>王艺楠</t>
  </si>
  <si>
    <t>2021b01044</t>
  </si>
  <si>
    <t>王佳康</t>
  </si>
  <si>
    <t>2021b01045</t>
  </si>
  <si>
    <t>钟思思</t>
  </si>
  <si>
    <t>2021b01046</t>
  </si>
  <si>
    <t>曾韩恒</t>
  </si>
  <si>
    <t>2021b01047</t>
  </si>
  <si>
    <t>黄伟特</t>
  </si>
  <si>
    <t>2021b01048</t>
  </si>
  <si>
    <t>金加鑫</t>
  </si>
  <si>
    <t>2021b01049</t>
  </si>
  <si>
    <t>胡栩菡</t>
  </si>
  <si>
    <t>2021b01050</t>
  </si>
  <si>
    <t>詹亦舟</t>
  </si>
  <si>
    <t>2021b01051</t>
  </si>
  <si>
    <t>陈锴锋</t>
  </si>
  <si>
    <t>2021b01052</t>
  </si>
  <si>
    <t>陶杰晖</t>
  </si>
  <si>
    <t>2021b01053</t>
  </si>
  <si>
    <t>王如明</t>
  </si>
  <si>
    <t>2021b01054</t>
  </si>
  <si>
    <t>刘子畅</t>
  </si>
  <si>
    <t>2021b01055</t>
  </si>
  <si>
    <t>游思晨</t>
  </si>
  <si>
    <t>2021b01056</t>
  </si>
  <si>
    <t>唐镕</t>
  </si>
  <si>
    <t>2021b01057</t>
  </si>
  <si>
    <t>习钟毓</t>
  </si>
  <si>
    <t>2021b01058</t>
  </si>
  <si>
    <t>高涛</t>
  </si>
  <si>
    <t>2021b01059</t>
  </si>
  <si>
    <t>周旭</t>
  </si>
  <si>
    <t>2021b01060</t>
  </si>
  <si>
    <t>王桃</t>
  </si>
  <si>
    <t>2021b01061</t>
  </si>
  <si>
    <t>陈子坤</t>
  </si>
  <si>
    <t>2021b01062</t>
  </si>
  <si>
    <t>苏帅阳</t>
  </si>
  <si>
    <t>2021b01063</t>
  </si>
  <si>
    <t>周沁杰</t>
  </si>
  <si>
    <t>2021b01064</t>
  </si>
  <si>
    <t>何萌</t>
  </si>
  <si>
    <t>2021b01065</t>
  </si>
  <si>
    <t>祖力甫卡尔·加克瓦力</t>
  </si>
  <si>
    <t>2021b01066</t>
  </si>
  <si>
    <t>麦尔哈巴·吐尔洪</t>
  </si>
  <si>
    <t>2019b11007</t>
  </si>
  <si>
    <t>郑澳</t>
  </si>
  <si>
    <t>2019b23036</t>
  </si>
  <si>
    <t>王亮</t>
  </si>
  <si>
    <t>2021b12050</t>
  </si>
  <si>
    <t>杨东明</t>
  </si>
  <si>
    <t>2021b12043</t>
  </si>
  <si>
    <t>陶渊博</t>
  </si>
  <si>
    <t>2021b12074</t>
  </si>
  <si>
    <t>訾成铖</t>
  </si>
  <si>
    <t>2021b38040</t>
  </si>
  <si>
    <t>陈果</t>
  </si>
  <si>
    <t>2021b08067</t>
  </si>
  <si>
    <t>刘镇瑜</t>
  </si>
  <si>
    <t>2021b08068</t>
  </si>
  <si>
    <t>李金熹</t>
  </si>
  <si>
    <t>2021b33075</t>
  </si>
  <si>
    <t>郭知灼</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</si>
</sst>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quot;m&quot;.&quot;d"/>
    <numFmt numFmtId="178" formatCode="#,##0.00_ "/>
  </numFmts>
  <fonts count="50">
    <font>
      <sz val="11"/>
      <color theme="1"/>
      <name val="宋体"/>
      <charset val="134"/>
      <scheme val="minor"/>
    </font>
    <font>
      <b/>
      <sz val="24"/>
      <color rgb="FFFF0000"/>
      <name val="宋体"/>
      <charset val="134"/>
      <scheme val="minor"/>
    </font>
    <font>
      <b/>
      <sz val="28"/>
      <color theme="1"/>
      <name val="宋体"/>
      <charset val="134"/>
      <scheme val="minor"/>
    </font>
    <font>
      <b/>
      <sz val="12"/>
      <color theme="1"/>
      <name val="宋体"/>
      <charset val="134"/>
      <scheme val="minor"/>
    </font>
    <font>
      <sz val="12"/>
      <color theme="1"/>
      <name val="宋体"/>
      <charset val="134"/>
    </font>
    <font>
      <sz val="12"/>
      <color rgb="FF000000"/>
      <name val="宋体"/>
      <charset val="134"/>
    </font>
    <font>
      <sz val="12"/>
      <name val="宋体"/>
      <charset val="134"/>
    </font>
    <font>
      <sz val="10"/>
      <name val="微软雅黑"/>
      <charset val="134"/>
    </font>
    <font>
      <sz val="11"/>
      <name val="宋体"/>
      <charset val="134"/>
    </font>
    <font>
      <sz val="10"/>
      <name val="宋体"/>
      <charset val="134"/>
    </font>
    <font>
      <sz val="11"/>
      <name val="宋体"/>
      <charset val="134"/>
      <scheme val="minor"/>
    </font>
    <font>
      <sz val="12"/>
      <color theme="1"/>
      <name val="宋体"/>
      <charset val="134"/>
      <scheme val="minor"/>
    </font>
    <font>
      <sz val="10"/>
      <color rgb="FF000000"/>
      <name val="宋体"/>
      <charset val="134"/>
      <scheme val="minor"/>
    </font>
    <font>
      <sz val="10"/>
      <color rgb="FF000000"/>
      <name val="等线"/>
      <charset val="134"/>
    </font>
    <font>
      <sz val="12"/>
      <name val="Arial"/>
      <charset val="134"/>
    </font>
    <font>
      <sz val="11"/>
      <color rgb="FF000000"/>
      <name val="宋体"/>
      <charset val="134"/>
      <scheme val="minor"/>
    </font>
    <font>
      <sz val="11"/>
      <color rgb="FF000000"/>
      <name val="宋体"/>
      <charset val="134"/>
    </font>
    <font>
      <sz val="10.5"/>
      <color rgb="FF000000"/>
      <name val="宋体"/>
      <charset val="134"/>
      <scheme val="minor"/>
    </font>
    <font>
      <sz val="12"/>
      <name val="等线"/>
      <charset val="134"/>
    </font>
    <font>
      <sz val="11"/>
      <color theme="1"/>
      <name val="宋体"/>
      <charset val="134"/>
    </font>
    <font>
      <sz val="10"/>
      <color theme="1"/>
      <name val="宋体"/>
      <charset val="134"/>
    </font>
    <font>
      <b/>
      <sz val="11"/>
      <color theme="1"/>
      <name val="宋体"/>
      <charset val="134"/>
      <scheme val="minor"/>
    </font>
    <font>
      <b/>
      <sz val="11"/>
      <color rgb="FF000000"/>
      <name val="宋体"/>
      <charset val="134"/>
      <scheme val="minor"/>
    </font>
    <font>
      <b/>
      <sz val="11"/>
      <color indexed="8"/>
      <name val="宋体"/>
      <charset val="134"/>
    </font>
    <font>
      <b/>
      <sz val="12"/>
      <color theme="1"/>
      <name val="宋体"/>
      <charset val="134"/>
    </font>
    <font>
      <sz val="12"/>
      <color theme="1"/>
      <name val="等线"/>
      <charset val="134"/>
    </font>
    <font>
      <sz val="11.5"/>
      <color rgb="FF000000"/>
      <name val="等线"/>
      <charset val="134"/>
    </font>
    <font>
      <sz val="12"/>
      <color indexed="8"/>
      <name val="Dialog"/>
      <charset val="134"/>
    </font>
    <font>
      <sz val="11"/>
      <color indexed="8"/>
      <name val="宋体"/>
      <charset val="134"/>
    </font>
    <font>
      <sz val="12"/>
      <name val="Calibr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5"/>
      <color rgb="FF000000"/>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4" borderId="12"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3" applyNumberFormat="0" applyFill="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7" fillId="0" borderId="0" applyNumberFormat="0" applyFill="0" applyBorder="0" applyAlignment="0" applyProtection="0">
      <alignment vertical="center"/>
    </xf>
    <xf numFmtId="0" fontId="38" fillId="5" borderId="15" applyNumberFormat="0" applyAlignment="0" applyProtection="0">
      <alignment vertical="center"/>
    </xf>
    <xf numFmtId="0" fontId="39" fillId="6" borderId="16" applyNumberFormat="0" applyAlignment="0" applyProtection="0">
      <alignment vertical="center"/>
    </xf>
    <xf numFmtId="0" fontId="40" fillId="6" borderId="15" applyNumberFormat="0" applyAlignment="0" applyProtection="0">
      <alignment vertical="center"/>
    </xf>
    <xf numFmtId="0" fontId="41" fillId="7" borderId="17" applyNumberFormat="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6" fillId="0" borderId="0"/>
    <xf numFmtId="0" fontId="16" fillId="0" borderId="0">
      <protection locked="0"/>
    </xf>
    <xf numFmtId="0" fontId="0" fillId="0" borderId="0"/>
    <xf numFmtId="0" fontId="0" fillId="0" borderId="0"/>
  </cellStyleXfs>
  <cellXfs count="189">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76" fontId="0" fillId="0" borderId="4" xfId="0" applyNumberFormat="1" applyFill="1" applyBorder="1" applyAlignment="1">
      <alignment horizontal="center"/>
    </xf>
    <xf numFmtId="176" fontId="0" fillId="0" borderId="5" xfId="0" applyNumberFormat="1" applyFill="1" applyBorder="1" applyAlignment="1">
      <alignment horizontal="center"/>
    </xf>
    <xf numFmtId="176" fontId="7" fillId="0" borderId="1" xfId="0" applyNumberFormat="1" applyFont="1" applyFill="1" applyBorder="1" applyAlignment="1"/>
    <xf numFmtId="176" fontId="0" fillId="0" borderId="1" xfId="0" applyNumberFormat="1" applyFill="1" applyBorder="1" applyAlignment="1"/>
    <xf numFmtId="1" fontId="8" fillId="0" borderId="1" xfId="49" applyNumberFormat="1" applyFont="1" applyFill="1" applyBorder="1" applyAlignment="1">
      <alignment horizontal="center" vertical="center" wrapText="1"/>
    </xf>
    <xf numFmtId="176" fontId="0" fillId="0" borderId="4" xfId="0" applyNumberFormat="1" applyFont="1" applyFill="1" applyBorder="1" applyAlignment="1">
      <alignment horizontal="center"/>
    </xf>
    <xf numFmtId="176" fontId="9" fillId="0" borderId="1" xfId="0" applyNumberFormat="1" applyFont="1" applyFill="1" applyBorder="1" applyAlignment="1"/>
    <xf numFmtId="0" fontId="10" fillId="0" borderId="1" xfId="0" applyFont="1" applyFill="1" applyBorder="1" applyAlignment="1">
      <alignment horizontal="center"/>
    </xf>
    <xf numFmtId="0" fontId="11"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horizontal="center" vertical="center" wrapText="1"/>
    </xf>
    <xf numFmtId="0" fontId="13" fillId="0" borderId="1" xfId="0" applyFont="1" applyBorder="1" applyAlignment="1">
      <alignment horizontal="justify" vertical="center"/>
    </xf>
    <xf numFmtId="0" fontId="9" fillId="0" borderId="1" xfId="0" applyFont="1" applyBorder="1" applyAlignment="1">
      <alignment horizontal="justify" vertical="center"/>
    </xf>
    <xf numFmtId="0" fontId="6" fillId="0" borderId="1" xfId="0" applyFont="1" applyBorder="1" applyAlignment="1">
      <alignment horizontal="left" vertical="top"/>
    </xf>
    <xf numFmtId="0" fontId="14" fillId="0" borderId="1" xfId="0" applyFont="1" applyBorder="1" applyAlignment="1">
      <alignment horizontal="left" vertical="top"/>
    </xf>
    <xf numFmtId="0" fontId="8" fillId="0" borderId="1" xfId="0" applyFont="1" applyBorder="1" applyAlignment="1">
      <alignment horizontal="center" vertical="center"/>
    </xf>
    <xf numFmtId="0" fontId="6" fillId="0" borderId="1" xfId="0" applyFont="1" applyBorder="1" applyAlignment="1">
      <alignment horizontal="left" vertical="center"/>
    </xf>
    <xf numFmtId="0" fontId="0" fillId="0" borderId="1" xfId="0" applyBorder="1" applyAlignment="1">
      <alignment horizontal="left" vertical="center" wrapText="1"/>
    </xf>
    <xf numFmtId="0" fontId="15" fillId="0" borderId="1" xfId="0" applyFont="1" applyBorder="1">
      <alignment vertical="center"/>
    </xf>
    <xf numFmtId="0" fontId="4" fillId="0" borderId="1" xfId="0" applyFont="1" applyBorder="1" applyAlignment="1">
      <alignment horizontal="center" vertical="center" wrapText="1"/>
    </xf>
    <xf numFmtId="0" fontId="0" fillId="0" borderId="1" xfId="0" applyFont="1" applyBorder="1">
      <alignment vertical="center"/>
    </xf>
    <xf numFmtId="0" fontId="6" fillId="0" borderId="1" xfId="0" applyFont="1" applyBorder="1" applyAlignment="1">
      <alignment horizontal="justify" vertical="center"/>
    </xf>
    <xf numFmtId="0" fontId="6" fillId="0" borderId="1" xfId="0" applyFont="1" applyFill="1" applyBorder="1" applyAlignment="1">
      <alignment horizontal="left" vertical="center"/>
    </xf>
    <xf numFmtId="0" fontId="0" fillId="0" borderId="1" xfId="0" applyFont="1" applyBorder="1" applyAlignment="1">
      <alignment horizontal="center" vertical="center" wrapText="1"/>
    </xf>
    <xf numFmtId="0" fontId="0" fillId="0" borderId="1" xfId="0"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1" xfId="0" applyFont="1" applyFill="1" applyBorder="1" applyAlignment="1">
      <alignment vertical="center"/>
    </xf>
    <xf numFmtId="0" fontId="16" fillId="0" borderId="10" xfId="0" applyFont="1" applyBorder="1">
      <alignment vertical="center"/>
    </xf>
    <xf numFmtId="0" fontId="5" fillId="0" borderId="2" xfId="0" applyFont="1" applyBorder="1" applyAlignment="1">
      <alignment horizontal="center" vertical="center" wrapText="1"/>
    </xf>
    <xf numFmtId="0" fontId="17" fillId="0" borderId="0" xfId="0" applyFont="1" applyAlignment="1">
      <alignment horizontal="justify" vertical="center"/>
    </xf>
    <xf numFmtId="0" fontId="18" fillId="0" borderId="1" xfId="0" applyFont="1" applyBorder="1" applyAlignment="1">
      <alignment horizontal="left" vertical="center" wrapText="1"/>
    </xf>
    <xf numFmtId="0" fontId="4"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6" xfId="0" applyBorder="1" applyAlignment="1">
      <alignment horizontal="center" vertical="center" wrapText="1"/>
    </xf>
    <xf numFmtId="0" fontId="16" fillId="0" borderId="1" xfId="0" applyFont="1" applyBorder="1" applyAlignment="1">
      <alignment horizontal="center" vertical="center" wrapText="1"/>
    </xf>
    <xf numFmtId="0" fontId="4" fillId="0" borderId="0" xfId="0" applyFont="1" applyAlignment="1">
      <alignment horizontal="center" vertical="center" wrapText="1"/>
    </xf>
    <xf numFmtId="176" fontId="5" fillId="0" borderId="1" xfId="0" applyNumberFormat="1" applyFont="1" applyBorder="1" applyAlignment="1">
      <alignment horizontal="center" vertical="center" wrapText="1"/>
    </xf>
    <xf numFmtId="0" fontId="0" fillId="0" borderId="1" xfId="52" applyBorder="1" applyAlignment="1">
      <alignment horizontal="center" vertical="center" wrapText="1"/>
    </xf>
    <xf numFmtId="0" fontId="4" fillId="0" borderId="1" xfId="52" applyFont="1" applyBorder="1" applyAlignment="1">
      <alignment horizontal="center" vertical="center" wrapText="1"/>
    </xf>
    <xf numFmtId="0" fontId="0" fillId="0" borderId="0" xfId="52" applyAlignment="1">
      <alignment horizontal="center" vertical="center" wrapText="1"/>
    </xf>
    <xf numFmtId="177" fontId="5"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vertical="center" wrapText="1"/>
    </xf>
    <xf numFmtId="176"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horizontal="center" vertical="center" wrapText="1"/>
    </xf>
    <xf numFmtId="177" fontId="20" fillId="0" borderId="1" xfId="0" applyNumberFormat="1" applyFont="1" applyBorder="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8" fillId="0" borderId="1" xfId="0" applyFont="1" applyBorder="1" applyAlignment="1">
      <alignment horizontal="center"/>
    </xf>
    <xf numFmtId="0" fontId="10" fillId="0" borderId="1" xfId="51"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vertical="center" wrapText="1"/>
    </xf>
    <xf numFmtId="0" fontId="11" fillId="0" borderId="6" xfId="0" applyFont="1" applyBorder="1" applyAlignment="1">
      <alignment horizontal="center" vertical="center" wrapText="1"/>
    </xf>
    <xf numFmtId="0" fontId="0" fillId="0" borderId="1" xfId="0" applyBorder="1" applyAlignment="1">
      <alignment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21"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 xfId="50" applyFont="1" applyBorder="1" applyAlignment="1" applyProtection="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1" xfId="0" applyBorder="1">
      <alignment vertical="center"/>
    </xf>
    <xf numFmtId="0" fontId="0" fillId="2" borderId="1" xfId="50" applyFont="1" applyFill="1" applyBorder="1" applyAlignment="1" applyProtection="1">
      <alignment horizontal="center" vertical="center" wrapText="1"/>
    </xf>
    <xf numFmtId="0" fontId="0"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0" fillId="0" borderId="0" xfId="0" applyFill="1" applyAlignment="1">
      <alignment horizontal="center"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1" fillId="0" borderId="2" xfId="0" applyNumberFormat="1"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ill="1" applyBorder="1" applyAlignment="1">
      <alignment horizontal="center" vertical="center" wrapText="1"/>
    </xf>
    <xf numFmtId="31" fontId="4" fillId="0" borderId="1" xfId="0" applyNumberFormat="1" applyFont="1" applyBorder="1" applyAlignment="1">
      <alignment horizontal="justify" vertical="center"/>
    </xf>
    <xf numFmtId="58" fontId="4" fillId="0" borderId="1" xfId="0" applyNumberFormat="1" applyFont="1" applyBorder="1" applyAlignment="1">
      <alignment horizontal="center" vertical="center" wrapText="1"/>
    </xf>
    <xf numFmtId="31" fontId="11"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1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0" xfId="0" applyFont="1">
      <alignment vertical="center"/>
    </xf>
    <xf numFmtId="0" fontId="11" fillId="0" borderId="1" xfId="0" applyFont="1" applyBorder="1" applyAlignment="1">
      <alignment vertical="center" wrapText="1"/>
    </xf>
    <xf numFmtId="0" fontId="0" fillId="2" borderId="1" xfId="0" applyFill="1" applyBorder="1" applyAlignment="1">
      <alignment horizontal="center" vertical="center" wrapText="1"/>
    </xf>
    <xf numFmtId="31" fontId="6" fillId="0" borderId="1" xfId="0" applyNumberFormat="1" applyFont="1" applyBorder="1">
      <alignment vertical="center"/>
    </xf>
    <xf numFmtId="31" fontId="6" fillId="0" borderId="1" xfId="0" applyNumberFormat="1" applyFont="1" applyBorder="1" applyAlignment="1">
      <alignment horizontal="left" vertical="center" wrapText="1"/>
    </xf>
    <xf numFmtId="31" fontId="4" fillId="0" borderId="1" xfId="0" applyNumberFormat="1" applyFont="1" applyBorder="1" applyAlignment="1">
      <alignment horizontal="center" vertical="center" wrapText="1"/>
    </xf>
    <xf numFmtId="31" fontId="0" fillId="0" borderId="1" xfId="0" applyNumberFormat="1" applyBorder="1" applyAlignment="1">
      <alignment horizontal="center" vertical="center" wrapText="1"/>
    </xf>
    <xf numFmtId="31" fontId="6" fillId="0" borderId="1" xfId="0" applyNumberFormat="1" applyFont="1" applyBorder="1" applyAlignment="1">
      <alignment horizontal="justify" vertical="center"/>
    </xf>
    <xf numFmtId="0" fontId="11" fillId="0" borderId="0" xfId="0" applyFont="1" applyAlignment="1"/>
    <xf numFmtId="0" fontId="4" fillId="0" borderId="1" xfId="0" applyFont="1" applyBorder="1" applyAlignment="1">
      <alignment horizontal="justify" vertical="center"/>
    </xf>
    <xf numFmtId="0" fontId="4" fillId="0" borderId="0" xfId="0" applyFont="1" applyAlignment="1">
      <alignment horizontal="justify" vertical="center"/>
    </xf>
    <xf numFmtId="0" fontId="11" fillId="0" borderId="1" xfId="0" applyFont="1" applyBorder="1" applyAlignment="1"/>
    <xf numFmtId="31" fontId="11" fillId="0" borderId="1" xfId="0" applyNumberFormat="1" applyFont="1" applyBorder="1" applyAlignment="1">
      <alignment horizontal="left" vertical="center"/>
    </xf>
    <xf numFmtId="58" fontId="11" fillId="0" borderId="1" xfId="0" applyNumberFormat="1" applyFont="1" applyBorder="1" applyAlignment="1">
      <alignment horizontal="center" vertical="center" wrapText="1"/>
    </xf>
    <xf numFmtId="0" fontId="4" fillId="0" borderId="1" xfId="0" applyFont="1" applyBorder="1" applyAlignment="1"/>
    <xf numFmtId="31" fontId="4" fillId="0" borderId="1" xfId="0" applyNumberFormat="1" applyFont="1" applyBorder="1" applyAlignment="1">
      <alignment horizontal="left" vertical="center"/>
    </xf>
    <xf numFmtId="31" fontId="4" fillId="0" borderId="1" xfId="0" applyNumberFormat="1" applyFont="1" applyBorder="1" applyAlignment="1">
      <alignment horizontal="center"/>
    </xf>
    <xf numFmtId="31" fontId="6" fillId="0" borderId="1" xfId="0" applyNumberFormat="1" applyFont="1" applyBorder="1" applyAlignment="1">
      <alignment horizontal="left" vertical="center"/>
    </xf>
    <xf numFmtId="0" fontId="0"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31" fontId="4" fillId="0" borderId="1" xfId="0" applyNumberFormat="1" applyFont="1" applyBorder="1" applyAlignment="1"/>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16" fillId="0" borderId="1" xfId="0" applyFont="1" applyFill="1" applyBorder="1" applyAlignment="1">
      <alignment vertical="center" wrapText="1"/>
    </xf>
    <xf numFmtId="0" fontId="6" fillId="0" borderId="0" xfId="0" applyFont="1" applyFill="1" applyAlignment="1">
      <alignment horizontal="justify" vertical="center"/>
    </xf>
    <xf numFmtId="0" fontId="17" fillId="0" borderId="1" xfId="0" applyFont="1" applyFill="1" applyBorder="1" applyAlignment="1">
      <alignment horizontal="justify" vertical="center"/>
    </xf>
    <xf numFmtId="0" fontId="16" fillId="0" borderId="1" xfId="50" applyFont="1" applyFill="1" applyBorder="1" applyAlignment="1" applyProtection="1">
      <alignment horizontal="center" vertical="center"/>
    </xf>
    <xf numFmtId="0" fontId="8" fillId="0" borderId="1" xfId="50" applyFont="1" applyFill="1" applyBorder="1" applyAlignment="1" applyProtection="1">
      <alignment horizontal="center" vertical="center"/>
    </xf>
    <xf numFmtId="49" fontId="10" fillId="0" borderId="1" xfId="50" applyNumberFormat="1" applyFont="1" applyFill="1" applyBorder="1" applyAlignment="1" applyProtection="1">
      <alignment horizontal="center" vertical="center"/>
    </xf>
    <xf numFmtId="0" fontId="16" fillId="0" borderId="0" xfId="0" applyFont="1" applyFill="1" applyBorder="1" applyAlignment="1">
      <alignment vertical="center" wrapText="1"/>
    </xf>
    <xf numFmtId="0" fontId="0" fillId="0" borderId="1" xfId="0" applyFill="1" applyBorder="1" applyAlignment="1">
      <alignment vertical="center" wrapText="1"/>
    </xf>
    <xf numFmtId="178" fontId="0"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14" fontId="15" fillId="0" borderId="1" xfId="0" applyNumberFormat="1" applyFont="1" applyFill="1" applyBorder="1" applyAlignment="1">
      <alignment vertical="center"/>
    </xf>
    <xf numFmtId="58" fontId="0" fillId="0" borderId="1" xfId="0" applyNumberFormat="1" applyFont="1" applyFill="1" applyBorder="1" applyAlignment="1">
      <alignment vertical="center"/>
    </xf>
    <xf numFmtId="0" fontId="15" fillId="0" borderId="1" xfId="0" applyFont="1" applyFill="1" applyBorder="1" applyAlignment="1">
      <alignment vertical="center" wrapText="1"/>
    </xf>
    <xf numFmtId="0" fontId="25" fillId="0" borderId="1" xfId="0" applyFont="1" applyFill="1" applyBorder="1" applyAlignment="1">
      <alignment horizontal="justify" vertical="center"/>
    </xf>
    <xf numFmtId="0" fontId="0" fillId="0" borderId="1" xfId="0" applyFont="1" applyFill="1" applyBorder="1" applyAlignment="1">
      <alignment vertical="center" wrapText="1"/>
    </xf>
    <xf numFmtId="0" fontId="0" fillId="0" borderId="1" xfId="0" applyFont="1" applyFill="1" applyBorder="1" applyAlignment="1"/>
    <xf numFmtId="0" fontId="26" fillId="0" borderId="8"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6" fillId="0" borderId="1" xfId="0" applyFont="1" applyFill="1" applyBorder="1" applyAlignment="1">
      <alignment vertical="center"/>
    </xf>
    <xf numFmtId="58" fontId="6" fillId="0" borderId="1" xfId="0" applyNumberFormat="1" applyFont="1" applyFill="1" applyBorder="1" applyAlignment="1">
      <alignment horizontal="left" vertical="center" wrapText="1"/>
    </xf>
    <xf numFmtId="0" fontId="18" fillId="0" borderId="1" xfId="0" applyFont="1" applyFill="1" applyBorder="1" applyAlignment="1">
      <alignment horizontal="justify" vertical="center"/>
    </xf>
    <xf numFmtId="31" fontId="25" fillId="0" borderId="1" xfId="0" applyNumberFormat="1" applyFont="1" applyFill="1" applyBorder="1" applyAlignment="1">
      <alignment horizontal="justify" vertical="center"/>
    </xf>
    <xf numFmtId="0" fontId="0" fillId="0" borderId="1" xfId="0" applyFont="1" applyFill="1" applyBorder="1" applyAlignment="1">
      <alignment horizontal="left" vertical="center" wrapText="1"/>
    </xf>
    <xf numFmtId="0" fontId="18"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8" fillId="0" borderId="1" xfId="0" applyFont="1" applyFill="1" applyBorder="1" applyAlignment="1">
      <alignment horizontal="center" vertical="center" wrapText="1"/>
    </xf>
    <xf numFmtId="0" fontId="0" fillId="0" borderId="0" xfId="0" applyFont="1" applyFill="1" applyAlignment="1"/>
    <xf numFmtId="49" fontId="27" fillId="3" borderId="11" xfId="0" applyNumberFormat="1" applyFont="1" applyFill="1" applyBorder="1" applyAlignment="1">
      <alignment horizontal="left" vertical="center" wrapText="1" shrinkToFit="1"/>
    </xf>
    <xf numFmtId="0" fontId="0" fillId="0" borderId="0" xfId="0" applyFont="1" applyFill="1" applyBorder="1" applyAlignment="1">
      <alignment horizontal="center" vertical="center" wrapText="1"/>
    </xf>
    <xf numFmtId="49" fontId="5" fillId="3" borderId="11" xfId="0" applyNumberFormat="1" applyFont="1" applyFill="1" applyBorder="1" applyAlignment="1">
      <alignment horizontal="left" vertical="center" wrapText="1" shrinkToFit="1"/>
    </xf>
    <xf numFmtId="0" fontId="0" fillId="0" borderId="3" xfId="0" applyFill="1" applyBorder="1" applyAlignment="1">
      <alignment horizontal="center" vertical="center" wrapText="1"/>
    </xf>
    <xf numFmtId="0" fontId="25" fillId="0" borderId="0" xfId="0" applyFont="1" applyFill="1" applyAlignment="1">
      <alignment horizontal="justify" vertical="center"/>
    </xf>
    <xf numFmtId="0" fontId="0" fillId="0" borderId="0" xfId="0" applyNumberFormat="1" applyAlignment="1">
      <alignment horizontal="center" vertical="center" wrapText="1"/>
    </xf>
    <xf numFmtId="0" fontId="0" fillId="0" borderId="1" xfId="0" applyFont="1" applyFill="1" applyBorder="1" applyAlignment="1">
      <alignment horizontal="center"/>
    </xf>
    <xf numFmtId="0" fontId="11" fillId="0" borderId="1" xfId="0" applyFont="1" applyFill="1" applyBorder="1" applyAlignment="1">
      <alignment vertical="center" wrapText="1"/>
    </xf>
    <xf numFmtId="0" fontId="28" fillId="0" borderId="1" xfId="0" applyFont="1" applyFill="1" applyBorder="1" applyAlignment="1">
      <alignment vertical="center" wrapText="1"/>
    </xf>
    <xf numFmtId="58" fontId="0" fillId="0" borderId="1" xfId="0" applyNumberFormat="1" applyFont="1" applyFill="1" applyBorder="1" applyAlignment="1">
      <alignment horizontal="center" vertical="center" wrapText="1"/>
    </xf>
    <xf numFmtId="0" fontId="0" fillId="0" borderId="0" xfId="0" applyFont="1" applyFill="1" applyAlignment="1">
      <alignment vertical="center"/>
    </xf>
    <xf numFmtId="0" fontId="11" fillId="0" borderId="1" xfId="0" applyFont="1" applyFill="1" applyBorder="1" applyAlignment="1">
      <alignment vertical="center"/>
    </xf>
    <xf numFmtId="0" fontId="11" fillId="0" borderId="0" xfId="0" applyFont="1" applyFill="1" applyAlignment="1">
      <alignment vertical="center" wrapText="1"/>
    </xf>
    <xf numFmtId="0" fontId="25" fillId="0" borderId="0" xfId="0" applyFont="1" applyFill="1" applyAlignment="1">
      <alignment horizontal="center" vertical="center"/>
    </xf>
    <xf numFmtId="0" fontId="25" fillId="0" borderId="0" xfId="0" applyFont="1" applyFill="1" applyAlignment="1">
      <alignment horizontal="center" vertical="center" wrapText="1"/>
    </xf>
    <xf numFmtId="0" fontId="29" fillId="0" borderId="4" xfId="0" applyFont="1" applyFill="1" applyBorder="1" applyAlignment="1">
      <alignment horizontal="center"/>
    </xf>
    <xf numFmtId="0" fontId="29" fillId="0" borderId="1" xfId="0" applyFont="1" applyFill="1" applyBorder="1" applyAlignment="1"/>
    <xf numFmtId="0" fontId="6" fillId="0" borderId="1" xfId="0" applyFont="1" applyFill="1" applyBorder="1" applyAlignment="1"/>
    <xf numFmtId="0" fontId="29" fillId="0" borderId="1" xfId="0" applyFont="1" applyFill="1" applyBorder="1" applyAlignment="1">
      <alignment horizontal="center"/>
    </xf>
    <xf numFmtId="0" fontId="29"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4" fillId="0" borderId="1" xfId="0" applyFont="1" applyFill="1" applyBorder="1" applyAlignment="1" quotePrefix="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 name="常规 4" xfId="51"/>
    <cellStyle name="常规 3"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48"/>
  <sheetViews>
    <sheetView zoomScale="80" zoomScaleNormal="80" topLeftCell="I4" workbookViewId="0">
      <selection activeCell="G10" sqref="G10"/>
    </sheetView>
  </sheetViews>
  <sheetFormatPr defaultColWidth="9.22727272727273" defaultRowHeight="14"/>
  <sheetData>
    <row r="1" ht="35.5" spans="1:37">
      <c r="A1" s="1" t="s">
        <v>0</v>
      </c>
      <c r="B1" s="1"/>
      <c r="C1" s="1"/>
      <c r="D1" s="2" t="s">
        <v>1</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ht="15" spans="1:37">
      <c r="A2" s="1"/>
      <c r="B2" s="1"/>
      <c r="C2" s="1"/>
      <c r="D2" s="3" t="s">
        <v>2</v>
      </c>
      <c r="E2" s="3"/>
      <c r="F2" s="3"/>
      <c r="G2" s="3"/>
      <c r="H2" s="3"/>
      <c r="I2" s="3"/>
      <c r="J2" s="3" t="s">
        <v>3</v>
      </c>
      <c r="K2" s="3"/>
      <c r="L2" s="3"/>
      <c r="M2" s="3"/>
      <c r="N2" s="3"/>
      <c r="O2" s="3"/>
      <c r="P2" s="3"/>
      <c r="Q2" s="3" t="s">
        <v>4</v>
      </c>
      <c r="R2" s="3"/>
      <c r="S2" s="3"/>
      <c r="T2" s="3"/>
      <c r="U2" s="3"/>
      <c r="V2" s="3"/>
      <c r="W2" s="3"/>
      <c r="X2" s="3"/>
      <c r="Y2" s="3"/>
      <c r="Z2" s="3" t="s">
        <v>5</v>
      </c>
      <c r="AA2" s="3"/>
      <c r="AB2" s="3"/>
      <c r="AC2" s="3"/>
      <c r="AD2" s="3"/>
      <c r="AE2" s="3" t="s">
        <v>6</v>
      </c>
      <c r="AF2" s="3"/>
      <c r="AG2" s="3"/>
      <c r="AH2" s="3"/>
      <c r="AI2" s="3"/>
      <c r="AJ2" s="20" t="s">
        <v>7</v>
      </c>
      <c r="AK2" s="3" t="s">
        <v>8</v>
      </c>
    </row>
    <row r="3" ht="28" spans="1:37">
      <c r="A3" s="3" t="s">
        <v>9</v>
      </c>
      <c r="B3" s="3"/>
      <c r="C3" s="3"/>
      <c r="D3" s="4"/>
      <c r="E3" s="4"/>
      <c r="F3" s="4"/>
      <c r="G3" s="4"/>
      <c r="H3" s="4"/>
      <c r="I3" s="3" t="s">
        <v>10</v>
      </c>
      <c r="J3" s="4"/>
      <c r="K3" s="4"/>
      <c r="L3" s="4"/>
      <c r="M3" s="176" t="s">
        <v>11</v>
      </c>
      <c r="N3" s="3"/>
      <c r="O3" s="3"/>
      <c r="P3" s="3" t="s">
        <v>12</v>
      </c>
      <c r="Q3" s="176"/>
      <c r="R3" s="4" t="s">
        <v>13</v>
      </c>
      <c r="S3" s="4"/>
      <c r="T3" s="176"/>
      <c r="U3" s="176"/>
      <c r="V3" s="176"/>
      <c r="W3" s="4">
        <v>6.4</v>
      </c>
      <c r="X3" s="3"/>
      <c r="Y3" s="3" t="s">
        <v>14</v>
      </c>
      <c r="Z3" s="176">
        <v>45236</v>
      </c>
      <c r="AA3" s="5"/>
      <c r="AB3" s="176" t="s">
        <v>15</v>
      </c>
      <c r="AC3" s="4"/>
      <c r="AD3" s="3" t="s">
        <v>16</v>
      </c>
      <c r="AE3" s="4"/>
      <c r="AF3" s="5"/>
      <c r="AG3" s="4" t="s">
        <v>17</v>
      </c>
      <c r="AH3" s="5">
        <v>10.1</v>
      </c>
      <c r="AI3" s="3" t="s">
        <v>18</v>
      </c>
      <c r="AJ3" s="26"/>
      <c r="AK3" s="3"/>
    </row>
    <row r="4" ht="77.5" spans="1:37">
      <c r="A4" s="3" t="s">
        <v>19</v>
      </c>
      <c r="B4" s="3"/>
      <c r="C4" s="3"/>
      <c r="D4" s="180" t="s">
        <v>20</v>
      </c>
      <c r="E4" s="181" t="s">
        <v>21</v>
      </c>
      <c r="F4" s="6"/>
      <c r="G4" s="7"/>
      <c r="H4" s="8"/>
      <c r="I4" s="3"/>
      <c r="J4" s="5" t="s">
        <v>22</v>
      </c>
      <c r="K4" s="5" t="s">
        <v>23</v>
      </c>
      <c r="L4" s="153" t="s">
        <v>24</v>
      </c>
      <c r="M4" s="5" t="s">
        <v>25</v>
      </c>
      <c r="N4" s="5" t="s">
        <v>26</v>
      </c>
      <c r="O4" s="153" t="s">
        <v>27</v>
      </c>
      <c r="P4" s="3"/>
      <c r="Q4" s="188" t="s">
        <v>28</v>
      </c>
      <c r="R4" s="188" t="s">
        <v>29</v>
      </c>
      <c r="S4" s="4" t="s">
        <v>30</v>
      </c>
      <c r="T4" s="180" t="s">
        <v>31</v>
      </c>
      <c r="U4" s="4" t="s">
        <v>32</v>
      </c>
      <c r="V4" s="188" t="s">
        <v>33</v>
      </c>
      <c r="W4" s="188" t="s">
        <v>34</v>
      </c>
      <c r="X4" s="188" t="s">
        <v>35</v>
      </c>
      <c r="Y4" s="3"/>
      <c r="Z4" s="4" t="s">
        <v>36</v>
      </c>
      <c r="AA4" s="4" t="s">
        <v>37</v>
      </c>
      <c r="AB4" s="4" t="s">
        <v>38</v>
      </c>
      <c r="AC4" s="24"/>
      <c r="AD4" s="3"/>
      <c r="AE4" s="4" t="s">
        <v>39</v>
      </c>
      <c r="AF4" s="4" t="s">
        <v>40</v>
      </c>
      <c r="AG4" s="4" t="s">
        <v>41</v>
      </c>
      <c r="AH4" s="5" t="s">
        <v>23</v>
      </c>
      <c r="AI4" s="3"/>
      <c r="AJ4" s="26"/>
      <c r="AK4" s="3"/>
    </row>
    <row r="5" ht="15" spans="1:37">
      <c r="A5" s="3" t="s">
        <v>42</v>
      </c>
      <c r="B5" s="3"/>
      <c r="C5" s="3"/>
      <c r="D5" s="4"/>
      <c r="E5" s="4"/>
      <c r="F5" s="4"/>
      <c r="G5" s="4"/>
      <c r="H5" s="4"/>
      <c r="I5" s="3"/>
      <c r="J5" s="4"/>
      <c r="K5" s="4"/>
      <c r="L5" s="4"/>
      <c r="M5" s="4"/>
      <c r="N5" s="4"/>
      <c r="O5" s="4"/>
      <c r="P5" s="3"/>
      <c r="Q5" s="4"/>
      <c r="R5" s="9"/>
      <c r="S5" s="9"/>
      <c r="T5" s="9"/>
      <c r="U5" s="4"/>
      <c r="V5" s="4"/>
      <c r="W5" s="9"/>
      <c r="X5" s="4"/>
      <c r="Y5" s="3"/>
      <c r="Z5" s="9"/>
      <c r="AA5" s="9"/>
      <c r="AB5" s="9"/>
      <c r="AC5" s="4"/>
      <c r="AD5" s="3"/>
      <c r="AE5" s="4"/>
      <c r="AF5" s="4"/>
      <c r="AG5" s="4"/>
      <c r="AH5" s="4"/>
      <c r="AI5" s="3"/>
      <c r="AJ5" s="26"/>
      <c r="AK5" s="3"/>
    </row>
    <row r="6" ht="15" spans="1:37">
      <c r="A6" s="3" t="s">
        <v>43</v>
      </c>
      <c r="B6" s="3"/>
      <c r="C6" s="3" t="s">
        <v>44</v>
      </c>
      <c r="D6" s="4"/>
      <c r="E6" s="4"/>
      <c r="F6" s="4"/>
      <c r="G6" s="4"/>
      <c r="H6" s="4"/>
      <c r="I6" s="3"/>
      <c r="J6" s="4"/>
      <c r="K6" s="4"/>
      <c r="L6" s="4"/>
      <c r="M6" s="4"/>
      <c r="N6" s="4"/>
      <c r="O6" s="4"/>
      <c r="P6" s="3"/>
      <c r="Q6" s="4"/>
      <c r="R6" s="10"/>
      <c r="S6" s="10"/>
      <c r="T6" s="10"/>
      <c r="U6" s="4"/>
      <c r="V6" s="4"/>
      <c r="W6" s="10"/>
      <c r="X6" s="4"/>
      <c r="Y6" s="3"/>
      <c r="Z6" s="10"/>
      <c r="AA6" s="10"/>
      <c r="AB6" s="10"/>
      <c r="AC6" s="4"/>
      <c r="AD6" s="3"/>
      <c r="AE6" s="4"/>
      <c r="AF6" s="4"/>
      <c r="AG6" s="4"/>
      <c r="AH6" s="4"/>
      <c r="AI6" s="3"/>
      <c r="AJ6" s="21"/>
      <c r="AK6" s="3"/>
    </row>
    <row r="7" ht="15.5" spans="1:37">
      <c r="A7" s="182" t="s">
        <v>45</v>
      </c>
      <c r="B7" s="182"/>
      <c r="C7" s="183" t="s">
        <v>46</v>
      </c>
      <c r="D7" s="4"/>
      <c r="E7" s="4"/>
      <c r="F7" s="4"/>
      <c r="G7" s="4"/>
      <c r="H7" s="4"/>
      <c r="I7" s="4">
        <f t="shared" ref="I7:I48" si="0">IF(SUM(D7:H7)&gt;5,"5",SUM(D7:H7))</f>
        <v>0</v>
      </c>
      <c r="J7" s="4"/>
      <c r="K7" s="4"/>
      <c r="L7" s="4"/>
      <c r="M7" s="4"/>
      <c r="N7" s="4"/>
      <c r="O7" s="4"/>
      <c r="P7" s="4">
        <f t="shared" ref="P7:P48" si="1">IF(SUM(J7:O7)&gt;10,"10",IF(SUM(J7:O7)&lt;0,"0",SUM(J7:O7)))</f>
        <v>0</v>
      </c>
      <c r="Q7" s="4"/>
      <c r="R7" s="4"/>
      <c r="S7" s="4"/>
      <c r="T7" s="4"/>
      <c r="U7" s="4"/>
      <c r="V7" s="4"/>
      <c r="W7" s="4"/>
      <c r="X7" s="4"/>
      <c r="Y7" s="4">
        <f t="shared" ref="Y7:Y48" si="2">IF(SUM(Q7:X7)&gt;20,"20",SUM(Q7:X7))</f>
        <v>0</v>
      </c>
      <c r="Z7" s="4"/>
      <c r="AA7" s="4"/>
      <c r="AB7" s="4"/>
      <c r="AC7" s="4"/>
      <c r="AD7" s="4">
        <f t="shared" ref="AD7:AD48" si="3">IF(SUM(Z7:AC7)&gt;5,"5",SUM(Z7:AC7))</f>
        <v>0</v>
      </c>
      <c r="AE7" s="4"/>
      <c r="AF7" s="4"/>
      <c r="AG7" s="4"/>
      <c r="AH7" s="4"/>
      <c r="AI7" s="4">
        <f t="shared" ref="AI7:AI48" si="4">IF(SUM(AE7:AH7)&gt;10,"10",SUM(AE7:AH7))</f>
        <v>0</v>
      </c>
      <c r="AJ7" s="4">
        <v>50</v>
      </c>
      <c r="AK7" s="4">
        <f t="shared" ref="AK7:AK48" si="5">SUM(AI7+AD7+Y7+P7+I7+AJ7)</f>
        <v>50</v>
      </c>
    </row>
    <row r="8" ht="15.5" spans="1:37">
      <c r="A8" s="182" t="s">
        <v>47</v>
      </c>
      <c r="B8" s="182"/>
      <c r="C8" s="183" t="s">
        <v>48</v>
      </c>
      <c r="D8" s="4"/>
      <c r="E8" s="4"/>
      <c r="F8" s="4"/>
      <c r="G8" s="4"/>
      <c r="H8" s="4"/>
      <c r="I8" s="4">
        <f t="shared" si="0"/>
        <v>0</v>
      </c>
      <c r="J8" s="4"/>
      <c r="K8" s="4"/>
      <c r="L8" s="4"/>
      <c r="M8" s="4"/>
      <c r="N8" s="4"/>
      <c r="O8" s="4">
        <v>1</v>
      </c>
      <c r="P8" s="4">
        <f t="shared" si="1"/>
        <v>1</v>
      </c>
      <c r="Q8" s="4"/>
      <c r="R8" s="4"/>
      <c r="S8" s="4"/>
      <c r="T8" s="4"/>
      <c r="U8" s="4"/>
      <c r="V8" s="4"/>
      <c r="W8" s="4"/>
      <c r="X8" s="4"/>
      <c r="Y8" s="4">
        <f t="shared" si="2"/>
        <v>0</v>
      </c>
      <c r="Z8" s="4"/>
      <c r="AA8" s="4"/>
      <c r="AB8" s="4"/>
      <c r="AC8" s="4"/>
      <c r="AD8" s="4">
        <f t="shared" si="3"/>
        <v>0</v>
      </c>
      <c r="AE8" s="4"/>
      <c r="AF8" s="4"/>
      <c r="AG8" s="4"/>
      <c r="AH8" s="4"/>
      <c r="AI8" s="4">
        <f t="shared" si="4"/>
        <v>0</v>
      </c>
      <c r="AJ8" s="4">
        <v>50</v>
      </c>
      <c r="AK8" s="4">
        <f t="shared" si="5"/>
        <v>51</v>
      </c>
    </row>
    <row r="9" ht="15.5" spans="1:37">
      <c r="A9" s="182" t="s">
        <v>49</v>
      </c>
      <c r="B9" s="182"/>
      <c r="C9" s="183" t="s">
        <v>50</v>
      </c>
      <c r="D9" s="4"/>
      <c r="E9" s="4"/>
      <c r="F9" s="4"/>
      <c r="G9" s="4"/>
      <c r="H9" s="4"/>
      <c r="I9" s="4">
        <f t="shared" si="0"/>
        <v>0</v>
      </c>
      <c r="J9" s="4"/>
      <c r="K9" s="4"/>
      <c r="L9" s="4"/>
      <c r="M9" s="4"/>
      <c r="N9" s="4"/>
      <c r="O9" s="4"/>
      <c r="P9" s="4">
        <f t="shared" si="1"/>
        <v>0</v>
      </c>
      <c r="Q9" s="4"/>
      <c r="R9" s="4"/>
      <c r="S9" s="4"/>
      <c r="T9" s="4"/>
      <c r="U9" s="168">
        <v>3</v>
      </c>
      <c r="V9" s="4"/>
      <c r="W9" s="4"/>
      <c r="X9" s="4"/>
      <c r="Y9" s="4">
        <f t="shared" si="2"/>
        <v>3</v>
      </c>
      <c r="Z9" s="4"/>
      <c r="AA9" s="4"/>
      <c r="AB9" s="4"/>
      <c r="AC9" s="4"/>
      <c r="AD9" s="4">
        <f t="shared" si="3"/>
        <v>0</v>
      </c>
      <c r="AE9" s="4"/>
      <c r="AF9" s="4"/>
      <c r="AG9" s="4"/>
      <c r="AH9" s="4"/>
      <c r="AI9" s="4">
        <f t="shared" si="4"/>
        <v>0</v>
      </c>
      <c r="AJ9" s="4">
        <v>50</v>
      </c>
      <c r="AK9" s="4">
        <f t="shared" si="5"/>
        <v>53</v>
      </c>
    </row>
    <row r="10" ht="15.5" spans="1:37">
      <c r="A10" s="182" t="s">
        <v>51</v>
      </c>
      <c r="B10" s="182"/>
      <c r="C10" s="183" t="s">
        <v>52</v>
      </c>
      <c r="D10" s="4"/>
      <c r="E10" s="4"/>
      <c r="F10" s="4"/>
      <c r="G10" s="4"/>
      <c r="H10" s="4"/>
      <c r="I10" s="4">
        <f t="shared" si="0"/>
        <v>0</v>
      </c>
      <c r="J10" s="4"/>
      <c r="K10" s="4"/>
      <c r="L10" s="4"/>
      <c r="M10" s="4"/>
      <c r="N10" s="4"/>
      <c r="O10" s="4"/>
      <c r="P10" s="4">
        <f t="shared" si="1"/>
        <v>0</v>
      </c>
      <c r="Q10" s="4"/>
      <c r="R10" s="4"/>
      <c r="S10" s="4"/>
      <c r="T10" s="4"/>
      <c r="U10" s="4"/>
      <c r="V10" s="4"/>
      <c r="W10" s="4"/>
      <c r="X10" s="4"/>
      <c r="Y10" s="4">
        <f t="shared" si="2"/>
        <v>0</v>
      </c>
      <c r="Z10" s="4"/>
      <c r="AA10" s="4"/>
      <c r="AB10" s="4"/>
      <c r="AC10" s="4"/>
      <c r="AD10" s="4">
        <f t="shared" si="3"/>
        <v>0</v>
      </c>
      <c r="AE10" s="4"/>
      <c r="AF10" s="4"/>
      <c r="AG10" s="4"/>
      <c r="AH10" s="4"/>
      <c r="AI10" s="4">
        <f t="shared" si="4"/>
        <v>0</v>
      </c>
      <c r="AJ10" s="4">
        <v>50</v>
      </c>
      <c r="AK10" s="4">
        <f t="shared" si="5"/>
        <v>50</v>
      </c>
    </row>
    <row r="11" ht="15.5" spans="1:37">
      <c r="A11" s="182" t="s">
        <v>53</v>
      </c>
      <c r="B11" s="182"/>
      <c r="C11" s="183" t="s">
        <v>54</v>
      </c>
      <c r="D11" s="4"/>
      <c r="E11" s="4"/>
      <c r="F11" s="4"/>
      <c r="G11" s="4"/>
      <c r="H11" s="4"/>
      <c r="I11" s="4">
        <f t="shared" si="0"/>
        <v>0</v>
      </c>
      <c r="J11" s="4"/>
      <c r="K11" s="4"/>
      <c r="L11" s="4"/>
      <c r="M11" s="4"/>
      <c r="N11" s="4"/>
      <c r="O11" s="4"/>
      <c r="P11" s="4">
        <f t="shared" si="1"/>
        <v>0</v>
      </c>
      <c r="Q11" s="4">
        <v>45</v>
      </c>
      <c r="R11" s="4"/>
      <c r="S11" s="4"/>
      <c r="T11" s="4">
        <v>80</v>
      </c>
      <c r="U11" s="4"/>
      <c r="V11" s="4"/>
      <c r="W11" s="4"/>
      <c r="X11" s="4"/>
      <c r="Y11" s="4" t="str">
        <f t="shared" si="2"/>
        <v>20</v>
      </c>
      <c r="Z11" s="4"/>
      <c r="AA11" s="4"/>
      <c r="AB11" s="4"/>
      <c r="AC11" s="4"/>
      <c r="AD11" s="4">
        <f t="shared" si="3"/>
        <v>0</v>
      </c>
      <c r="AE11" s="4"/>
      <c r="AF11" s="4"/>
      <c r="AG11" s="4"/>
      <c r="AH11" s="4"/>
      <c r="AI11" s="4">
        <f t="shared" si="4"/>
        <v>0</v>
      </c>
      <c r="AJ11" s="4">
        <v>50</v>
      </c>
      <c r="AK11" s="4">
        <f t="shared" si="5"/>
        <v>70</v>
      </c>
    </row>
    <row r="12" ht="15.5" spans="1:37">
      <c r="A12" s="182" t="s">
        <v>55</v>
      </c>
      <c r="B12" s="182"/>
      <c r="C12" s="183" t="s">
        <v>56</v>
      </c>
      <c r="D12" s="4"/>
      <c r="E12" s="4"/>
      <c r="F12" s="4"/>
      <c r="G12" s="4"/>
      <c r="H12" s="4"/>
      <c r="I12" s="4">
        <f t="shared" si="0"/>
        <v>0</v>
      </c>
      <c r="J12" s="4"/>
      <c r="K12" s="4"/>
      <c r="L12" s="4"/>
      <c r="M12" s="4"/>
      <c r="N12" s="4"/>
      <c r="O12" s="4"/>
      <c r="P12" s="4">
        <f t="shared" si="1"/>
        <v>0</v>
      </c>
      <c r="Q12" s="4"/>
      <c r="R12" s="4"/>
      <c r="S12" s="4"/>
      <c r="T12" s="4"/>
      <c r="U12" s="4"/>
      <c r="V12" s="4"/>
      <c r="W12" s="4"/>
      <c r="X12" s="4"/>
      <c r="Y12" s="4">
        <f t="shared" si="2"/>
        <v>0</v>
      </c>
      <c r="Z12" s="4"/>
      <c r="AA12" s="4"/>
      <c r="AB12" s="4"/>
      <c r="AC12" s="4"/>
      <c r="AD12" s="4">
        <f t="shared" si="3"/>
        <v>0</v>
      </c>
      <c r="AE12" s="4"/>
      <c r="AF12" s="4"/>
      <c r="AG12" s="4"/>
      <c r="AH12" s="4"/>
      <c r="AI12" s="4">
        <f t="shared" si="4"/>
        <v>0</v>
      </c>
      <c r="AJ12" s="4">
        <v>50</v>
      </c>
      <c r="AK12" s="4">
        <f t="shared" si="5"/>
        <v>50</v>
      </c>
    </row>
    <row r="13" ht="15.5" spans="1:37">
      <c r="A13" s="182" t="s">
        <v>57</v>
      </c>
      <c r="B13" s="182"/>
      <c r="C13" s="183" t="s">
        <v>58</v>
      </c>
      <c r="D13" s="4"/>
      <c r="E13" s="4"/>
      <c r="F13" s="4"/>
      <c r="G13" s="4"/>
      <c r="H13" s="4"/>
      <c r="I13" s="4">
        <f t="shared" si="0"/>
        <v>0</v>
      </c>
      <c r="J13" s="4"/>
      <c r="K13" s="4"/>
      <c r="L13" s="4"/>
      <c r="M13" s="4"/>
      <c r="N13" s="4"/>
      <c r="O13" s="4"/>
      <c r="P13" s="4">
        <f t="shared" si="1"/>
        <v>0</v>
      </c>
      <c r="Q13" s="4"/>
      <c r="R13" s="4"/>
      <c r="S13" s="4"/>
      <c r="T13" s="4"/>
      <c r="U13" s="4"/>
      <c r="V13" s="4"/>
      <c r="W13" s="4"/>
      <c r="X13" s="4"/>
      <c r="Y13" s="4">
        <f t="shared" si="2"/>
        <v>0</v>
      </c>
      <c r="Z13" s="4"/>
      <c r="AA13" s="4"/>
      <c r="AB13" s="4"/>
      <c r="AC13" s="4"/>
      <c r="AD13" s="4">
        <f t="shared" si="3"/>
        <v>0</v>
      </c>
      <c r="AE13" s="4"/>
      <c r="AF13" s="4"/>
      <c r="AG13" s="4"/>
      <c r="AH13" s="4"/>
      <c r="AI13" s="4">
        <f t="shared" si="4"/>
        <v>0</v>
      </c>
      <c r="AJ13" s="4">
        <v>50</v>
      </c>
      <c r="AK13" s="4">
        <f t="shared" si="5"/>
        <v>50</v>
      </c>
    </row>
    <row r="14" ht="15.5" spans="1:37">
      <c r="A14" s="182" t="s">
        <v>59</v>
      </c>
      <c r="B14" s="182"/>
      <c r="C14" s="183" t="s">
        <v>60</v>
      </c>
      <c r="D14" s="4"/>
      <c r="E14" s="4"/>
      <c r="F14" s="4"/>
      <c r="G14" s="4"/>
      <c r="H14" s="4"/>
      <c r="I14" s="4">
        <f t="shared" si="0"/>
        <v>0</v>
      </c>
      <c r="J14" s="4"/>
      <c r="K14" s="4"/>
      <c r="L14" s="4"/>
      <c r="M14" s="4"/>
      <c r="N14" s="4"/>
      <c r="O14" s="4"/>
      <c r="P14" s="4">
        <f t="shared" si="1"/>
        <v>0</v>
      </c>
      <c r="Q14" s="4">
        <v>40</v>
      </c>
      <c r="R14" s="4"/>
      <c r="S14" s="4"/>
      <c r="T14" s="4">
        <v>85</v>
      </c>
      <c r="U14" s="4"/>
      <c r="V14" s="4"/>
      <c r="W14" s="4"/>
      <c r="X14" s="4"/>
      <c r="Y14" s="4" t="str">
        <f t="shared" si="2"/>
        <v>20</v>
      </c>
      <c r="Z14" s="4"/>
      <c r="AA14" s="4"/>
      <c r="AB14" s="4"/>
      <c r="AC14" s="4"/>
      <c r="AD14" s="4">
        <f t="shared" si="3"/>
        <v>0</v>
      </c>
      <c r="AE14" s="4"/>
      <c r="AF14" s="4"/>
      <c r="AG14" s="4"/>
      <c r="AH14" s="4"/>
      <c r="AI14" s="4">
        <f t="shared" si="4"/>
        <v>0</v>
      </c>
      <c r="AJ14" s="4">
        <v>50</v>
      </c>
      <c r="AK14" s="4">
        <f t="shared" si="5"/>
        <v>70</v>
      </c>
    </row>
    <row r="15" ht="15.5" spans="1:37">
      <c r="A15" s="182" t="s">
        <v>61</v>
      </c>
      <c r="B15" s="182"/>
      <c r="C15" s="183" t="s">
        <v>62</v>
      </c>
      <c r="D15" s="4">
        <v>2</v>
      </c>
      <c r="E15" s="4">
        <v>2</v>
      </c>
      <c r="F15" s="4"/>
      <c r="G15" s="4"/>
      <c r="H15" s="4"/>
      <c r="I15" s="4">
        <f t="shared" si="0"/>
        <v>4</v>
      </c>
      <c r="J15" s="4">
        <v>3</v>
      </c>
      <c r="K15" s="4">
        <v>2</v>
      </c>
      <c r="L15" s="4">
        <v>2</v>
      </c>
      <c r="M15" s="4">
        <v>2</v>
      </c>
      <c r="N15" s="4"/>
      <c r="O15" s="4"/>
      <c r="P15" s="4">
        <f t="shared" si="1"/>
        <v>9</v>
      </c>
      <c r="Q15" s="4">
        <v>45</v>
      </c>
      <c r="R15" s="4"/>
      <c r="S15" s="4">
        <v>30</v>
      </c>
      <c r="T15" s="4">
        <v>80</v>
      </c>
      <c r="U15" s="4"/>
      <c r="V15" s="4"/>
      <c r="W15" s="4"/>
      <c r="X15" s="4">
        <v>3</v>
      </c>
      <c r="Y15" s="4" t="str">
        <f t="shared" si="2"/>
        <v>20</v>
      </c>
      <c r="Z15" s="4">
        <v>2</v>
      </c>
      <c r="AA15" s="4">
        <v>2</v>
      </c>
      <c r="AB15" s="4">
        <v>2</v>
      </c>
      <c r="AC15" s="4"/>
      <c r="AD15" s="4" t="str">
        <f t="shared" si="3"/>
        <v>5</v>
      </c>
      <c r="AE15" s="4">
        <v>2</v>
      </c>
      <c r="AF15" s="4">
        <v>3</v>
      </c>
      <c r="AG15" s="4"/>
      <c r="AH15" s="4">
        <v>2</v>
      </c>
      <c r="AI15" s="4">
        <f t="shared" si="4"/>
        <v>7</v>
      </c>
      <c r="AJ15" s="4">
        <v>50</v>
      </c>
      <c r="AK15" s="4">
        <f t="shared" si="5"/>
        <v>95</v>
      </c>
    </row>
    <row r="16" ht="15.5" spans="1:37">
      <c r="A16" s="182" t="s">
        <v>63</v>
      </c>
      <c r="B16" s="182"/>
      <c r="C16" s="183" t="s">
        <v>64</v>
      </c>
      <c r="D16" s="4"/>
      <c r="E16" s="4"/>
      <c r="F16" s="4"/>
      <c r="G16" s="4"/>
      <c r="H16" s="4"/>
      <c r="I16" s="4">
        <f t="shared" si="0"/>
        <v>0</v>
      </c>
      <c r="J16" s="4"/>
      <c r="K16" s="4"/>
      <c r="L16" s="4"/>
      <c r="M16" s="4"/>
      <c r="N16" s="4"/>
      <c r="O16" s="4"/>
      <c r="P16" s="4">
        <f t="shared" si="1"/>
        <v>0</v>
      </c>
      <c r="Q16" s="4"/>
      <c r="R16" s="4"/>
      <c r="S16" s="4"/>
      <c r="T16" s="4"/>
      <c r="U16" s="4"/>
      <c r="V16" s="4"/>
      <c r="W16" s="4"/>
      <c r="X16" s="4"/>
      <c r="Y16" s="4">
        <f t="shared" si="2"/>
        <v>0</v>
      </c>
      <c r="Z16" s="4"/>
      <c r="AA16" s="4"/>
      <c r="AB16" s="4"/>
      <c r="AC16" s="4"/>
      <c r="AD16" s="4">
        <f t="shared" si="3"/>
        <v>0</v>
      </c>
      <c r="AE16" s="4"/>
      <c r="AF16" s="4"/>
      <c r="AG16" s="4"/>
      <c r="AH16" s="4"/>
      <c r="AI16" s="4">
        <f t="shared" si="4"/>
        <v>0</v>
      </c>
      <c r="AJ16" s="4">
        <v>50</v>
      </c>
      <c r="AK16" s="4">
        <f t="shared" si="5"/>
        <v>50</v>
      </c>
    </row>
    <row r="17" ht="15.5" spans="1:37">
      <c r="A17" s="182" t="s">
        <v>65</v>
      </c>
      <c r="B17" s="182"/>
      <c r="C17" s="183" t="s">
        <v>66</v>
      </c>
      <c r="D17" s="4"/>
      <c r="E17" s="4"/>
      <c r="F17" s="4"/>
      <c r="G17" s="4"/>
      <c r="H17" s="4"/>
      <c r="I17" s="4">
        <f t="shared" si="0"/>
        <v>0</v>
      </c>
      <c r="J17" s="4"/>
      <c r="K17" s="4"/>
      <c r="L17" s="4"/>
      <c r="M17" s="4"/>
      <c r="N17" s="4"/>
      <c r="O17" s="4"/>
      <c r="P17" s="4">
        <f t="shared" si="1"/>
        <v>0</v>
      </c>
      <c r="Q17" s="4"/>
      <c r="R17" s="4"/>
      <c r="S17" s="4"/>
      <c r="T17" s="4"/>
      <c r="U17" s="4"/>
      <c r="V17" s="4"/>
      <c r="W17" s="4"/>
      <c r="X17" s="4"/>
      <c r="Y17" s="4">
        <f t="shared" si="2"/>
        <v>0</v>
      </c>
      <c r="Z17" s="4"/>
      <c r="AA17" s="4"/>
      <c r="AB17" s="4"/>
      <c r="AC17" s="4"/>
      <c r="AD17" s="4">
        <f t="shared" si="3"/>
        <v>0</v>
      </c>
      <c r="AE17" s="4"/>
      <c r="AF17" s="4"/>
      <c r="AG17" s="4"/>
      <c r="AH17" s="4"/>
      <c r="AI17" s="4">
        <f t="shared" si="4"/>
        <v>0</v>
      </c>
      <c r="AJ17" s="4">
        <v>50</v>
      </c>
      <c r="AK17" s="4">
        <f t="shared" si="5"/>
        <v>50</v>
      </c>
    </row>
    <row r="18" ht="15.5" spans="1:37">
      <c r="A18" s="182" t="s">
        <v>67</v>
      </c>
      <c r="B18" s="182"/>
      <c r="C18" s="183" t="s">
        <v>68</v>
      </c>
      <c r="D18" s="4"/>
      <c r="E18" s="4"/>
      <c r="F18" s="4"/>
      <c r="G18" s="4"/>
      <c r="H18" s="4"/>
      <c r="I18" s="4">
        <f t="shared" si="0"/>
        <v>0</v>
      </c>
      <c r="J18" s="4"/>
      <c r="K18" s="4"/>
      <c r="L18" s="4"/>
      <c r="M18" s="4"/>
      <c r="N18" s="4"/>
      <c r="O18" s="4"/>
      <c r="P18" s="4">
        <f t="shared" si="1"/>
        <v>0</v>
      </c>
      <c r="Q18" s="4"/>
      <c r="R18" s="4"/>
      <c r="S18" s="4"/>
      <c r="T18" s="4"/>
      <c r="U18" s="4"/>
      <c r="V18" s="4"/>
      <c r="W18" s="4"/>
      <c r="X18" s="4"/>
      <c r="Y18" s="4">
        <f t="shared" si="2"/>
        <v>0</v>
      </c>
      <c r="Z18" s="4"/>
      <c r="AA18" s="4"/>
      <c r="AB18" s="4"/>
      <c r="AC18" s="4"/>
      <c r="AD18" s="4">
        <f t="shared" si="3"/>
        <v>0</v>
      </c>
      <c r="AE18" s="4"/>
      <c r="AF18" s="4"/>
      <c r="AG18" s="4"/>
      <c r="AH18" s="4"/>
      <c r="AI18" s="4">
        <f t="shared" si="4"/>
        <v>0</v>
      </c>
      <c r="AJ18" s="4">
        <v>50</v>
      </c>
      <c r="AK18" s="4">
        <f t="shared" si="5"/>
        <v>50</v>
      </c>
    </row>
    <row r="19" ht="15.5" spans="1:37">
      <c r="A19" s="182" t="s">
        <v>69</v>
      </c>
      <c r="B19" s="182"/>
      <c r="C19" s="183" t="s">
        <v>70</v>
      </c>
      <c r="D19" s="4"/>
      <c r="E19" s="4"/>
      <c r="F19" s="4"/>
      <c r="G19" s="4"/>
      <c r="H19" s="4"/>
      <c r="I19" s="4">
        <f t="shared" si="0"/>
        <v>0</v>
      </c>
      <c r="J19" s="4"/>
      <c r="K19" s="4"/>
      <c r="L19" s="4"/>
      <c r="M19" s="4"/>
      <c r="N19" s="4"/>
      <c r="O19" s="4"/>
      <c r="P19" s="4">
        <f t="shared" si="1"/>
        <v>0</v>
      </c>
      <c r="Q19" s="4"/>
      <c r="R19" s="4">
        <v>60</v>
      </c>
      <c r="S19" s="4"/>
      <c r="T19" s="4"/>
      <c r="U19" s="4"/>
      <c r="V19" s="4"/>
      <c r="W19" s="4"/>
      <c r="X19" s="4"/>
      <c r="Y19" s="4" t="str">
        <f t="shared" si="2"/>
        <v>20</v>
      </c>
      <c r="Z19" s="4"/>
      <c r="AA19" s="4"/>
      <c r="AB19" s="4"/>
      <c r="AC19" s="4"/>
      <c r="AD19" s="4">
        <f t="shared" si="3"/>
        <v>0</v>
      </c>
      <c r="AE19" s="4"/>
      <c r="AF19" s="4"/>
      <c r="AG19" s="4"/>
      <c r="AH19" s="4"/>
      <c r="AI19" s="4">
        <f t="shared" si="4"/>
        <v>0</v>
      </c>
      <c r="AJ19" s="4">
        <v>50</v>
      </c>
      <c r="AK19" s="4">
        <f t="shared" si="5"/>
        <v>70</v>
      </c>
    </row>
    <row r="20" ht="15.5" spans="1:37">
      <c r="A20" s="182" t="s">
        <v>71</v>
      </c>
      <c r="B20" s="182"/>
      <c r="C20" s="183" t="s">
        <v>72</v>
      </c>
      <c r="D20" s="4"/>
      <c r="E20" s="4"/>
      <c r="F20" s="4"/>
      <c r="G20" s="4"/>
      <c r="H20" s="4"/>
      <c r="I20" s="4">
        <f t="shared" si="0"/>
        <v>0</v>
      </c>
      <c r="J20" s="4"/>
      <c r="K20" s="4"/>
      <c r="L20" s="4"/>
      <c r="M20" s="4"/>
      <c r="N20" s="4"/>
      <c r="O20" s="4"/>
      <c r="P20" s="4">
        <f t="shared" si="1"/>
        <v>0</v>
      </c>
      <c r="Q20" s="4"/>
      <c r="R20" s="4"/>
      <c r="S20" s="4"/>
      <c r="T20" s="4"/>
      <c r="U20" s="4"/>
      <c r="V20" s="4"/>
      <c r="W20" s="4"/>
      <c r="X20" s="4"/>
      <c r="Y20" s="4">
        <f t="shared" si="2"/>
        <v>0</v>
      </c>
      <c r="Z20" s="4"/>
      <c r="AA20" s="4"/>
      <c r="AB20" s="4"/>
      <c r="AC20" s="4"/>
      <c r="AD20" s="4">
        <f t="shared" si="3"/>
        <v>0</v>
      </c>
      <c r="AE20" s="4"/>
      <c r="AF20" s="4"/>
      <c r="AG20" s="4"/>
      <c r="AH20" s="4"/>
      <c r="AI20" s="4">
        <f t="shared" si="4"/>
        <v>0</v>
      </c>
      <c r="AJ20" s="4">
        <v>50</v>
      </c>
      <c r="AK20" s="4">
        <f t="shared" si="5"/>
        <v>50</v>
      </c>
    </row>
    <row r="21" ht="15.5" spans="1:37">
      <c r="A21" s="182" t="s">
        <v>73</v>
      </c>
      <c r="B21" s="182"/>
      <c r="C21" s="183" t="s">
        <v>74</v>
      </c>
      <c r="D21" s="4"/>
      <c r="E21" s="4"/>
      <c r="F21" s="4"/>
      <c r="G21" s="4"/>
      <c r="H21" s="4"/>
      <c r="I21" s="4">
        <f t="shared" si="0"/>
        <v>0</v>
      </c>
      <c r="J21" s="4"/>
      <c r="K21" s="4"/>
      <c r="L21" s="4"/>
      <c r="M21" s="4"/>
      <c r="N21" s="4"/>
      <c r="O21" s="4"/>
      <c r="P21" s="4">
        <f t="shared" si="1"/>
        <v>0</v>
      </c>
      <c r="Q21" s="4"/>
      <c r="R21" s="4"/>
      <c r="S21" s="4"/>
      <c r="T21" s="4"/>
      <c r="U21" s="4"/>
      <c r="V21" s="4"/>
      <c r="W21" s="4"/>
      <c r="X21" s="4"/>
      <c r="Y21" s="4">
        <f t="shared" si="2"/>
        <v>0</v>
      </c>
      <c r="Z21" s="4"/>
      <c r="AA21" s="4"/>
      <c r="AB21" s="4"/>
      <c r="AC21" s="4"/>
      <c r="AD21" s="4">
        <f t="shared" si="3"/>
        <v>0</v>
      </c>
      <c r="AE21" s="4"/>
      <c r="AF21" s="4"/>
      <c r="AG21" s="4"/>
      <c r="AH21" s="4"/>
      <c r="AI21" s="4">
        <f t="shared" si="4"/>
        <v>0</v>
      </c>
      <c r="AJ21" s="4">
        <v>50</v>
      </c>
      <c r="AK21" s="4">
        <f t="shared" si="5"/>
        <v>50</v>
      </c>
    </row>
    <row r="22" ht="15.5" spans="1:37">
      <c r="A22" s="182" t="s">
        <v>75</v>
      </c>
      <c r="B22" s="182"/>
      <c r="C22" s="183" t="s">
        <v>76</v>
      </c>
      <c r="D22" s="4"/>
      <c r="E22" s="4"/>
      <c r="F22" s="4"/>
      <c r="G22" s="4"/>
      <c r="H22" s="4"/>
      <c r="I22" s="4">
        <f t="shared" si="0"/>
        <v>0</v>
      </c>
      <c r="J22" s="4"/>
      <c r="K22" s="4"/>
      <c r="L22" s="4"/>
      <c r="M22" s="4"/>
      <c r="N22" s="4"/>
      <c r="O22" s="4"/>
      <c r="P22" s="4">
        <f t="shared" si="1"/>
        <v>0</v>
      </c>
      <c r="Q22" s="4"/>
      <c r="R22" s="4"/>
      <c r="S22" s="4"/>
      <c r="T22" s="4"/>
      <c r="U22" s="4"/>
      <c r="V22" s="4">
        <v>3</v>
      </c>
      <c r="W22" s="4">
        <v>3</v>
      </c>
      <c r="X22" s="4"/>
      <c r="Y22" s="4">
        <f t="shared" si="2"/>
        <v>6</v>
      </c>
      <c r="Z22" s="4"/>
      <c r="AA22" s="4"/>
      <c r="AB22" s="4"/>
      <c r="AC22" s="4"/>
      <c r="AD22" s="4">
        <f t="shared" si="3"/>
        <v>0</v>
      </c>
      <c r="AE22" s="4"/>
      <c r="AF22" s="4"/>
      <c r="AG22" s="4"/>
      <c r="AH22" s="4"/>
      <c r="AI22" s="4">
        <f t="shared" si="4"/>
        <v>0</v>
      </c>
      <c r="AJ22" s="4">
        <v>50</v>
      </c>
      <c r="AK22" s="4">
        <f t="shared" si="5"/>
        <v>56</v>
      </c>
    </row>
    <row r="23" ht="15.5" spans="1:37">
      <c r="A23" s="182" t="s">
        <v>77</v>
      </c>
      <c r="B23" s="182"/>
      <c r="C23" s="183" t="s">
        <v>78</v>
      </c>
      <c r="D23" s="4"/>
      <c r="E23" s="4"/>
      <c r="F23" s="4"/>
      <c r="G23" s="4"/>
      <c r="H23" s="4"/>
      <c r="I23" s="4">
        <f t="shared" si="0"/>
        <v>0</v>
      </c>
      <c r="J23" s="4"/>
      <c r="K23" s="4"/>
      <c r="L23" s="4"/>
      <c r="M23" s="4"/>
      <c r="N23" s="4"/>
      <c r="O23" s="4"/>
      <c r="P23" s="4">
        <f t="shared" si="1"/>
        <v>0</v>
      </c>
      <c r="Q23" s="4"/>
      <c r="R23" s="4"/>
      <c r="S23" s="4"/>
      <c r="T23" s="4"/>
      <c r="U23" s="4"/>
      <c r="V23" s="4"/>
      <c r="W23" s="4"/>
      <c r="X23" s="4"/>
      <c r="Y23" s="4">
        <f t="shared" si="2"/>
        <v>0</v>
      </c>
      <c r="Z23" s="4"/>
      <c r="AA23" s="4"/>
      <c r="AB23" s="4"/>
      <c r="AC23" s="4"/>
      <c r="AD23" s="4">
        <f t="shared" si="3"/>
        <v>0</v>
      </c>
      <c r="AE23" s="4"/>
      <c r="AF23" s="4"/>
      <c r="AG23" s="4"/>
      <c r="AH23" s="4"/>
      <c r="AI23" s="4">
        <f t="shared" si="4"/>
        <v>0</v>
      </c>
      <c r="AJ23" s="4">
        <v>50</v>
      </c>
      <c r="AK23" s="4">
        <f t="shared" si="5"/>
        <v>50</v>
      </c>
    </row>
    <row r="24" ht="15.5" spans="1:37">
      <c r="A24" s="182" t="s">
        <v>79</v>
      </c>
      <c r="B24" s="182"/>
      <c r="C24" s="183" t="s">
        <v>80</v>
      </c>
      <c r="D24" s="4"/>
      <c r="E24" s="4"/>
      <c r="F24" s="4"/>
      <c r="G24" s="4"/>
      <c r="H24" s="4"/>
      <c r="I24" s="4">
        <f t="shared" si="0"/>
        <v>0</v>
      </c>
      <c r="J24" s="4"/>
      <c r="K24" s="4"/>
      <c r="L24" s="4"/>
      <c r="M24" s="4"/>
      <c r="N24" s="4"/>
      <c r="O24" s="4"/>
      <c r="P24" s="4">
        <f t="shared" si="1"/>
        <v>0</v>
      </c>
      <c r="Q24" s="4"/>
      <c r="R24" s="4"/>
      <c r="S24" s="4"/>
      <c r="T24" s="4"/>
      <c r="U24" s="4"/>
      <c r="V24" s="4"/>
      <c r="W24" s="4"/>
      <c r="X24" s="4"/>
      <c r="Y24" s="4">
        <f t="shared" si="2"/>
        <v>0</v>
      </c>
      <c r="Z24" s="4"/>
      <c r="AA24" s="4"/>
      <c r="AB24" s="4"/>
      <c r="AC24" s="4"/>
      <c r="AD24" s="4">
        <f t="shared" si="3"/>
        <v>0</v>
      </c>
      <c r="AE24" s="4"/>
      <c r="AF24" s="4"/>
      <c r="AG24" s="4"/>
      <c r="AH24" s="4"/>
      <c r="AI24" s="4">
        <f t="shared" si="4"/>
        <v>0</v>
      </c>
      <c r="AJ24" s="4">
        <v>50</v>
      </c>
      <c r="AK24" s="4">
        <f t="shared" si="5"/>
        <v>50</v>
      </c>
    </row>
    <row r="25" ht="15.5" spans="1:37">
      <c r="A25" s="182" t="s">
        <v>81</v>
      </c>
      <c r="B25" s="182"/>
      <c r="C25" s="183" t="s">
        <v>82</v>
      </c>
      <c r="D25" s="4"/>
      <c r="E25" s="4"/>
      <c r="F25" s="4"/>
      <c r="G25" s="4"/>
      <c r="H25" s="4"/>
      <c r="I25" s="4">
        <f t="shared" si="0"/>
        <v>0</v>
      </c>
      <c r="J25" s="4"/>
      <c r="K25" s="4"/>
      <c r="L25" s="4"/>
      <c r="M25" s="4"/>
      <c r="N25" s="4">
        <v>2</v>
      </c>
      <c r="O25" s="4"/>
      <c r="P25" s="4">
        <f t="shared" si="1"/>
        <v>2</v>
      </c>
      <c r="Q25" s="4"/>
      <c r="R25" s="4"/>
      <c r="S25" s="4"/>
      <c r="T25" s="4"/>
      <c r="U25" s="4"/>
      <c r="V25" s="4"/>
      <c r="W25" s="4"/>
      <c r="X25" s="4"/>
      <c r="Y25" s="4">
        <f t="shared" si="2"/>
        <v>0</v>
      </c>
      <c r="Z25" s="4"/>
      <c r="AA25" s="4"/>
      <c r="AB25" s="4"/>
      <c r="AC25" s="4"/>
      <c r="AD25" s="4">
        <f t="shared" si="3"/>
        <v>0</v>
      </c>
      <c r="AE25" s="4"/>
      <c r="AF25" s="4"/>
      <c r="AG25" s="4"/>
      <c r="AH25" s="4"/>
      <c r="AI25" s="4">
        <f t="shared" si="4"/>
        <v>0</v>
      </c>
      <c r="AJ25" s="4">
        <v>50</v>
      </c>
      <c r="AK25" s="4">
        <f t="shared" si="5"/>
        <v>52</v>
      </c>
    </row>
    <row r="26" ht="15.5" spans="1:37">
      <c r="A26" s="182" t="s">
        <v>83</v>
      </c>
      <c r="B26" s="182"/>
      <c r="C26" s="183" t="s">
        <v>84</v>
      </c>
      <c r="D26" s="4"/>
      <c r="E26" s="4"/>
      <c r="F26" s="4"/>
      <c r="G26" s="4"/>
      <c r="H26" s="4"/>
      <c r="I26" s="4">
        <f t="shared" si="0"/>
        <v>0</v>
      </c>
      <c r="J26" s="4"/>
      <c r="K26" s="4"/>
      <c r="L26" s="4"/>
      <c r="M26" s="4"/>
      <c r="N26" s="4"/>
      <c r="O26" s="4"/>
      <c r="P26" s="4">
        <f t="shared" si="1"/>
        <v>0</v>
      </c>
      <c r="Q26" s="4"/>
      <c r="R26" s="4"/>
      <c r="S26" s="4"/>
      <c r="T26" s="4"/>
      <c r="U26" s="4"/>
      <c r="V26" s="4"/>
      <c r="W26" s="4"/>
      <c r="X26" s="4"/>
      <c r="Y26" s="4">
        <f t="shared" si="2"/>
        <v>0</v>
      </c>
      <c r="Z26" s="4"/>
      <c r="AA26" s="4"/>
      <c r="AB26" s="4"/>
      <c r="AC26" s="4"/>
      <c r="AD26" s="4">
        <f t="shared" si="3"/>
        <v>0</v>
      </c>
      <c r="AE26" s="4"/>
      <c r="AF26" s="4"/>
      <c r="AG26" s="4"/>
      <c r="AH26" s="4"/>
      <c r="AI26" s="4">
        <f t="shared" si="4"/>
        <v>0</v>
      </c>
      <c r="AJ26" s="4">
        <v>50</v>
      </c>
      <c r="AK26" s="4">
        <f t="shared" si="5"/>
        <v>50</v>
      </c>
    </row>
    <row r="27" ht="15.5" spans="1:37">
      <c r="A27" s="182" t="s">
        <v>85</v>
      </c>
      <c r="B27" s="182"/>
      <c r="C27" s="183" t="s">
        <v>86</v>
      </c>
      <c r="D27" s="4"/>
      <c r="E27" s="4"/>
      <c r="F27" s="4"/>
      <c r="G27" s="4"/>
      <c r="H27" s="4"/>
      <c r="I27" s="4">
        <f t="shared" si="0"/>
        <v>0</v>
      </c>
      <c r="J27" s="4"/>
      <c r="K27" s="4"/>
      <c r="L27" s="4"/>
      <c r="M27" s="4"/>
      <c r="N27" s="4"/>
      <c r="O27" s="4"/>
      <c r="P27" s="4">
        <f t="shared" si="1"/>
        <v>0</v>
      </c>
      <c r="Q27" s="4"/>
      <c r="R27" s="4"/>
      <c r="S27" s="4"/>
      <c r="T27" s="4"/>
      <c r="U27" s="4"/>
      <c r="V27" s="4"/>
      <c r="W27" s="4"/>
      <c r="X27" s="4"/>
      <c r="Y27" s="4">
        <f t="shared" si="2"/>
        <v>0</v>
      </c>
      <c r="Z27" s="4"/>
      <c r="AA27" s="4"/>
      <c r="AB27" s="4"/>
      <c r="AC27" s="4"/>
      <c r="AD27" s="4">
        <f t="shared" si="3"/>
        <v>0</v>
      </c>
      <c r="AE27" s="4"/>
      <c r="AF27" s="4"/>
      <c r="AG27" s="4"/>
      <c r="AH27" s="4"/>
      <c r="AI27" s="4">
        <f t="shared" si="4"/>
        <v>0</v>
      </c>
      <c r="AJ27" s="4">
        <v>50</v>
      </c>
      <c r="AK27" s="4">
        <f t="shared" si="5"/>
        <v>50</v>
      </c>
    </row>
    <row r="28" ht="15.5" spans="1:37">
      <c r="A28" s="182" t="s">
        <v>87</v>
      </c>
      <c r="B28" s="182"/>
      <c r="C28" s="183" t="s">
        <v>88</v>
      </c>
      <c r="D28" s="4"/>
      <c r="E28" s="4"/>
      <c r="F28" s="4"/>
      <c r="G28" s="4"/>
      <c r="H28" s="4"/>
      <c r="I28" s="4">
        <f t="shared" si="0"/>
        <v>0</v>
      </c>
      <c r="J28" s="4"/>
      <c r="K28" s="4"/>
      <c r="L28" s="4"/>
      <c r="M28" s="4"/>
      <c r="N28" s="4"/>
      <c r="O28" s="4"/>
      <c r="P28" s="4">
        <f t="shared" si="1"/>
        <v>0</v>
      </c>
      <c r="Q28" s="4">
        <v>30</v>
      </c>
      <c r="R28" s="4"/>
      <c r="S28" s="4"/>
      <c r="T28" s="4">
        <v>80</v>
      </c>
      <c r="U28" s="4"/>
      <c r="V28" s="4"/>
      <c r="W28" s="4"/>
      <c r="X28" s="4"/>
      <c r="Y28" s="4" t="str">
        <f t="shared" si="2"/>
        <v>20</v>
      </c>
      <c r="Z28" s="4"/>
      <c r="AA28" s="4"/>
      <c r="AB28" s="4"/>
      <c r="AC28" s="4"/>
      <c r="AD28" s="4">
        <f t="shared" si="3"/>
        <v>0</v>
      </c>
      <c r="AE28" s="4"/>
      <c r="AF28" s="4"/>
      <c r="AG28" s="4"/>
      <c r="AH28" s="4"/>
      <c r="AI28" s="4">
        <f t="shared" si="4"/>
        <v>0</v>
      </c>
      <c r="AJ28" s="4">
        <v>50</v>
      </c>
      <c r="AK28" s="4">
        <f t="shared" si="5"/>
        <v>70</v>
      </c>
    </row>
    <row r="29" ht="15.5" spans="1:37">
      <c r="A29" s="182" t="s">
        <v>89</v>
      </c>
      <c r="B29" s="182"/>
      <c r="C29" s="183" t="s">
        <v>90</v>
      </c>
      <c r="D29" s="4"/>
      <c r="E29" s="4"/>
      <c r="F29" s="4"/>
      <c r="G29" s="4"/>
      <c r="H29" s="4"/>
      <c r="I29" s="4">
        <f t="shared" si="0"/>
        <v>0</v>
      </c>
      <c r="J29" s="4"/>
      <c r="K29" s="4"/>
      <c r="L29" s="4"/>
      <c r="M29" s="4"/>
      <c r="N29" s="4"/>
      <c r="O29" s="4"/>
      <c r="P29" s="4">
        <f t="shared" si="1"/>
        <v>0</v>
      </c>
      <c r="Q29" s="4"/>
      <c r="R29" s="4"/>
      <c r="S29" s="4"/>
      <c r="T29" s="4"/>
      <c r="U29" s="4"/>
      <c r="V29" s="4"/>
      <c r="W29" s="4"/>
      <c r="X29" s="4"/>
      <c r="Y29" s="4">
        <f t="shared" si="2"/>
        <v>0</v>
      </c>
      <c r="Z29" s="4"/>
      <c r="AA29" s="4"/>
      <c r="AB29" s="4"/>
      <c r="AC29" s="4"/>
      <c r="AD29" s="4">
        <f t="shared" si="3"/>
        <v>0</v>
      </c>
      <c r="AE29" s="4"/>
      <c r="AF29" s="4"/>
      <c r="AG29" s="4"/>
      <c r="AH29" s="4"/>
      <c r="AI29" s="4">
        <f t="shared" si="4"/>
        <v>0</v>
      </c>
      <c r="AJ29" s="4">
        <v>50</v>
      </c>
      <c r="AK29" s="4">
        <f t="shared" si="5"/>
        <v>50</v>
      </c>
    </row>
    <row r="30" ht="15.5" spans="1:37">
      <c r="A30" s="182" t="s">
        <v>91</v>
      </c>
      <c r="B30" s="182"/>
      <c r="C30" s="183" t="s">
        <v>92</v>
      </c>
      <c r="D30" s="4"/>
      <c r="E30" s="4"/>
      <c r="F30" s="4"/>
      <c r="G30" s="4"/>
      <c r="H30" s="4"/>
      <c r="I30" s="4">
        <f t="shared" si="0"/>
        <v>0</v>
      </c>
      <c r="J30" s="4"/>
      <c r="K30" s="4"/>
      <c r="L30" s="4"/>
      <c r="M30" s="4"/>
      <c r="N30" s="4"/>
      <c r="O30" s="4"/>
      <c r="P30" s="4">
        <f t="shared" si="1"/>
        <v>0</v>
      </c>
      <c r="Q30" s="4"/>
      <c r="R30" s="4"/>
      <c r="S30" s="4"/>
      <c r="T30" s="4"/>
      <c r="U30" s="4"/>
      <c r="V30" s="4"/>
      <c r="W30" s="4"/>
      <c r="X30" s="4"/>
      <c r="Y30" s="4">
        <f t="shared" si="2"/>
        <v>0</v>
      </c>
      <c r="Z30" s="4"/>
      <c r="AA30" s="4"/>
      <c r="AB30" s="4"/>
      <c r="AC30" s="4"/>
      <c r="AD30" s="4">
        <f t="shared" si="3"/>
        <v>0</v>
      </c>
      <c r="AE30" s="4"/>
      <c r="AF30" s="4"/>
      <c r="AG30" s="4"/>
      <c r="AH30" s="4"/>
      <c r="AI30" s="4">
        <f t="shared" si="4"/>
        <v>0</v>
      </c>
      <c r="AJ30" s="4">
        <v>50</v>
      </c>
      <c r="AK30" s="4">
        <f t="shared" si="5"/>
        <v>50</v>
      </c>
    </row>
    <row r="31" ht="15.5" spans="1:37">
      <c r="A31" s="182" t="s">
        <v>93</v>
      </c>
      <c r="B31" s="182"/>
      <c r="C31" s="183" t="s">
        <v>94</v>
      </c>
      <c r="D31" s="4"/>
      <c r="E31" s="4"/>
      <c r="F31" s="4"/>
      <c r="G31" s="4"/>
      <c r="H31" s="4"/>
      <c r="I31" s="4">
        <f t="shared" si="0"/>
        <v>0</v>
      </c>
      <c r="J31" s="4"/>
      <c r="K31" s="4"/>
      <c r="L31" s="4"/>
      <c r="M31" s="4"/>
      <c r="N31" s="4"/>
      <c r="O31" s="4"/>
      <c r="P31" s="4">
        <f t="shared" si="1"/>
        <v>0</v>
      </c>
      <c r="Q31" s="4"/>
      <c r="R31" s="4"/>
      <c r="S31" s="4"/>
      <c r="T31" s="4"/>
      <c r="U31" s="4"/>
      <c r="V31" s="4"/>
      <c r="W31" s="4"/>
      <c r="X31" s="4"/>
      <c r="Y31" s="4">
        <f t="shared" si="2"/>
        <v>0</v>
      </c>
      <c r="Z31" s="4"/>
      <c r="AA31" s="4"/>
      <c r="AB31" s="4"/>
      <c r="AC31" s="4"/>
      <c r="AD31" s="4">
        <f t="shared" si="3"/>
        <v>0</v>
      </c>
      <c r="AE31" s="4"/>
      <c r="AF31" s="4"/>
      <c r="AG31" s="4"/>
      <c r="AH31" s="4"/>
      <c r="AI31" s="4">
        <f t="shared" si="4"/>
        <v>0</v>
      </c>
      <c r="AJ31" s="4">
        <v>50</v>
      </c>
      <c r="AK31" s="4">
        <f t="shared" si="5"/>
        <v>50</v>
      </c>
    </row>
    <row r="32" ht="15.5" spans="1:37">
      <c r="A32" s="182" t="s">
        <v>95</v>
      </c>
      <c r="B32" s="182"/>
      <c r="C32" s="183" t="s">
        <v>96</v>
      </c>
      <c r="D32" s="4"/>
      <c r="E32" s="4"/>
      <c r="F32" s="4"/>
      <c r="G32" s="4"/>
      <c r="H32" s="4"/>
      <c r="I32" s="4">
        <f t="shared" si="0"/>
        <v>0</v>
      </c>
      <c r="J32" s="4"/>
      <c r="K32" s="4"/>
      <c r="L32" s="4"/>
      <c r="M32" s="4"/>
      <c r="N32" s="4"/>
      <c r="O32" s="4"/>
      <c r="P32" s="4">
        <f t="shared" si="1"/>
        <v>0</v>
      </c>
      <c r="Q32" s="4"/>
      <c r="R32" s="4"/>
      <c r="S32" s="4"/>
      <c r="T32" s="4"/>
      <c r="U32" s="4"/>
      <c r="V32" s="4"/>
      <c r="W32" s="4"/>
      <c r="X32" s="4"/>
      <c r="Y32" s="4">
        <f t="shared" si="2"/>
        <v>0</v>
      </c>
      <c r="Z32" s="4"/>
      <c r="AA32" s="4"/>
      <c r="AB32" s="4"/>
      <c r="AC32" s="4"/>
      <c r="AD32" s="4">
        <f t="shared" si="3"/>
        <v>0</v>
      </c>
      <c r="AE32" s="4"/>
      <c r="AF32" s="4"/>
      <c r="AG32" s="4"/>
      <c r="AH32" s="4"/>
      <c r="AI32" s="4">
        <f t="shared" si="4"/>
        <v>0</v>
      </c>
      <c r="AJ32" s="4">
        <v>50</v>
      </c>
      <c r="AK32" s="4">
        <f t="shared" si="5"/>
        <v>50</v>
      </c>
    </row>
    <row r="33" ht="15.5" spans="1:37">
      <c r="A33" s="182" t="s">
        <v>97</v>
      </c>
      <c r="B33" s="182"/>
      <c r="C33" s="183" t="s">
        <v>98</v>
      </c>
      <c r="D33" s="4"/>
      <c r="E33" s="4"/>
      <c r="F33" s="10"/>
      <c r="G33" s="10"/>
      <c r="H33" s="10"/>
      <c r="I33" s="4">
        <f t="shared" si="0"/>
        <v>0</v>
      </c>
      <c r="J33" s="4"/>
      <c r="K33" s="4"/>
      <c r="L33" s="10"/>
      <c r="M33" s="4"/>
      <c r="N33" s="4"/>
      <c r="O33" s="10"/>
      <c r="P33" s="4">
        <f t="shared" si="1"/>
        <v>0</v>
      </c>
      <c r="Q33" s="4"/>
      <c r="R33" s="4"/>
      <c r="S33" s="4"/>
      <c r="T33" s="4"/>
      <c r="U33" s="4"/>
      <c r="V33" s="4"/>
      <c r="W33" s="4"/>
      <c r="X33" s="4"/>
      <c r="Y33" s="4">
        <f t="shared" si="2"/>
        <v>0</v>
      </c>
      <c r="Z33" s="4"/>
      <c r="AA33" s="4"/>
      <c r="AB33" s="4"/>
      <c r="AC33" s="10"/>
      <c r="AD33" s="4">
        <f t="shared" si="3"/>
        <v>0</v>
      </c>
      <c r="AE33" s="10"/>
      <c r="AF33" s="10"/>
      <c r="AG33" s="10"/>
      <c r="AH33" s="10"/>
      <c r="AI33" s="4">
        <f t="shared" si="4"/>
        <v>0</v>
      </c>
      <c r="AJ33" s="4">
        <v>50</v>
      </c>
      <c r="AK33" s="4">
        <f t="shared" si="5"/>
        <v>50</v>
      </c>
    </row>
    <row r="34" ht="15.5" spans="1:37">
      <c r="A34" s="182" t="s">
        <v>99</v>
      </c>
      <c r="B34" s="182"/>
      <c r="C34" s="183" t="s">
        <v>100</v>
      </c>
      <c r="D34" s="4"/>
      <c r="E34" s="4"/>
      <c r="F34" s="4"/>
      <c r="G34" s="4"/>
      <c r="H34" s="4"/>
      <c r="I34" s="4">
        <f t="shared" si="0"/>
        <v>0</v>
      </c>
      <c r="J34" s="4"/>
      <c r="K34" s="4"/>
      <c r="L34" s="4"/>
      <c r="M34" s="4"/>
      <c r="N34" s="4"/>
      <c r="O34" s="4"/>
      <c r="P34" s="4">
        <f t="shared" si="1"/>
        <v>0</v>
      </c>
      <c r="Q34" s="4"/>
      <c r="R34" s="4"/>
      <c r="S34" s="4"/>
      <c r="T34" s="4"/>
      <c r="U34" s="4"/>
      <c r="V34" s="4"/>
      <c r="W34" s="4"/>
      <c r="X34" s="4"/>
      <c r="Y34" s="4">
        <f t="shared" si="2"/>
        <v>0</v>
      </c>
      <c r="Z34" s="4"/>
      <c r="AA34" s="4"/>
      <c r="AB34" s="4"/>
      <c r="AC34" s="4"/>
      <c r="AD34" s="4">
        <f t="shared" si="3"/>
        <v>0</v>
      </c>
      <c r="AE34" s="4"/>
      <c r="AF34" s="4"/>
      <c r="AG34" s="4"/>
      <c r="AH34" s="4"/>
      <c r="AI34" s="4">
        <f t="shared" si="4"/>
        <v>0</v>
      </c>
      <c r="AJ34" s="4">
        <v>50</v>
      </c>
      <c r="AK34" s="4">
        <f t="shared" si="5"/>
        <v>50</v>
      </c>
    </row>
    <row r="35" ht="15.5" spans="1:37">
      <c r="A35" s="182" t="s">
        <v>101</v>
      </c>
      <c r="B35" s="182"/>
      <c r="C35" s="183" t="s">
        <v>102</v>
      </c>
      <c r="D35" s="4"/>
      <c r="E35" s="4"/>
      <c r="F35" s="4"/>
      <c r="G35" s="4"/>
      <c r="H35" s="4"/>
      <c r="I35" s="4">
        <f t="shared" si="0"/>
        <v>0</v>
      </c>
      <c r="J35" s="4"/>
      <c r="K35" s="4"/>
      <c r="L35" s="4"/>
      <c r="M35" s="4"/>
      <c r="N35" s="4"/>
      <c r="O35" s="4"/>
      <c r="P35" s="4">
        <f t="shared" si="1"/>
        <v>0</v>
      </c>
      <c r="Q35" s="4"/>
      <c r="R35" s="4"/>
      <c r="S35" s="4"/>
      <c r="T35" s="4"/>
      <c r="U35" s="4">
        <v>3</v>
      </c>
      <c r="V35" s="4"/>
      <c r="W35" s="4"/>
      <c r="X35" s="4">
        <v>3</v>
      </c>
      <c r="Y35" s="4">
        <f t="shared" si="2"/>
        <v>6</v>
      </c>
      <c r="Z35" s="4"/>
      <c r="AA35" s="4"/>
      <c r="AB35" s="4"/>
      <c r="AC35" s="4"/>
      <c r="AD35" s="4">
        <f t="shared" si="3"/>
        <v>0</v>
      </c>
      <c r="AE35" s="4"/>
      <c r="AF35" s="4"/>
      <c r="AG35" s="4"/>
      <c r="AH35" s="4"/>
      <c r="AI35" s="4">
        <f t="shared" si="4"/>
        <v>0</v>
      </c>
      <c r="AJ35" s="4">
        <v>50</v>
      </c>
      <c r="AK35" s="4">
        <f t="shared" si="5"/>
        <v>56</v>
      </c>
    </row>
    <row r="36" ht="15.5" spans="1:37">
      <c r="A36" s="182" t="s">
        <v>103</v>
      </c>
      <c r="B36" s="182"/>
      <c r="C36" s="183" t="s">
        <v>104</v>
      </c>
      <c r="D36" s="4"/>
      <c r="E36" s="4"/>
      <c r="F36" s="4"/>
      <c r="G36" s="4"/>
      <c r="H36" s="4"/>
      <c r="I36" s="4">
        <f t="shared" si="0"/>
        <v>0</v>
      </c>
      <c r="J36" s="4"/>
      <c r="K36" s="4"/>
      <c r="L36" s="4"/>
      <c r="M36" s="4"/>
      <c r="N36" s="4"/>
      <c r="O36" s="4"/>
      <c r="P36" s="4">
        <f t="shared" si="1"/>
        <v>0</v>
      </c>
      <c r="Q36" s="4"/>
      <c r="R36" s="4"/>
      <c r="S36" s="4"/>
      <c r="T36" s="4"/>
      <c r="U36" s="4"/>
      <c r="V36" s="4"/>
      <c r="W36" s="4"/>
      <c r="X36" s="4"/>
      <c r="Y36" s="4">
        <f t="shared" si="2"/>
        <v>0</v>
      </c>
      <c r="Z36" s="4"/>
      <c r="AA36" s="4"/>
      <c r="AB36" s="4"/>
      <c r="AC36" s="4"/>
      <c r="AD36" s="4">
        <f t="shared" si="3"/>
        <v>0</v>
      </c>
      <c r="AE36" s="4"/>
      <c r="AF36" s="4"/>
      <c r="AG36" s="4"/>
      <c r="AH36" s="4"/>
      <c r="AI36" s="4">
        <f t="shared" si="4"/>
        <v>0</v>
      </c>
      <c r="AJ36" s="4">
        <v>50</v>
      </c>
      <c r="AK36" s="4">
        <f t="shared" si="5"/>
        <v>50</v>
      </c>
    </row>
    <row r="37" ht="15.5" spans="1:37">
      <c r="A37" s="182" t="s">
        <v>105</v>
      </c>
      <c r="B37" s="182"/>
      <c r="C37" s="183" t="s">
        <v>106</v>
      </c>
      <c r="D37" s="4"/>
      <c r="E37" s="4"/>
      <c r="F37" s="4"/>
      <c r="G37" s="4"/>
      <c r="H37" s="4"/>
      <c r="I37" s="4">
        <f t="shared" si="0"/>
        <v>0</v>
      </c>
      <c r="J37" s="4"/>
      <c r="K37" s="4"/>
      <c r="L37" s="4"/>
      <c r="M37" s="4"/>
      <c r="N37" s="4"/>
      <c r="O37" s="4"/>
      <c r="P37" s="4">
        <f t="shared" si="1"/>
        <v>0</v>
      </c>
      <c r="Q37" s="4"/>
      <c r="R37" s="4"/>
      <c r="S37" s="4"/>
      <c r="T37" s="4"/>
      <c r="U37" s="4"/>
      <c r="V37" s="4"/>
      <c r="W37" s="4"/>
      <c r="X37" s="4"/>
      <c r="Y37" s="4">
        <f t="shared" si="2"/>
        <v>0</v>
      </c>
      <c r="Z37" s="4"/>
      <c r="AA37" s="4"/>
      <c r="AB37" s="4"/>
      <c r="AC37" s="4"/>
      <c r="AD37" s="4">
        <f t="shared" si="3"/>
        <v>0</v>
      </c>
      <c r="AE37" s="4"/>
      <c r="AF37" s="4"/>
      <c r="AG37" s="4"/>
      <c r="AH37" s="4"/>
      <c r="AI37" s="4">
        <f t="shared" si="4"/>
        <v>0</v>
      </c>
      <c r="AJ37" s="4">
        <v>50</v>
      </c>
      <c r="AK37" s="4">
        <f t="shared" si="5"/>
        <v>50</v>
      </c>
    </row>
    <row r="38" ht="15.5" spans="1:37">
      <c r="A38" s="182" t="s">
        <v>107</v>
      </c>
      <c r="B38" s="182"/>
      <c r="C38" s="183" t="s">
        <v>108</v>
      </c>
      <c r="D38" s="4"/>
      <c r="E38" s="4"/>
      <c r="F38" s="4"/>
      <c r="G38" s="4"/>
      <c r="H38" s="4"/>
      <c r="I38" s="4">
        <f t="shared" si="0"/>
        <v>0</v>
      </c>
      <c r="J38" s="4"/>
      <c r="K38" s="4"/>
      <c r="L38" s="4"/>
      <c r="M38" s="4"/>
      <c r="N38" s="4"/>
      <c r="O38" s="4"/>
      <c r="P38" s="4">
        <f t="shared" si="1"/>
        <v>0</v>
      </c>
      <c r="Q38" s="4"/>
      <c r="R38" s="4"/>
      <c r="S38" s="4"/>
      <c r="T38" s="4"/>
      <c r="U38" s="4"/>
      <c r="V38" s="4"/>
      <c r="W38" s="4"/>
      <c r="X38" s="4"/>
      <c r="Y38" s="4">
        <f t="shared" si="2"/>
        <v>0</v>
      </c>
      <c r="Z38" s="4"/>
      <c r="AA38" s="4"/>
      <c r="AB38" s="4"/>
      <c r="AC38" s="4"/>
      <c r="AD38" s="4">
        <f t="shared" si="3"/>
        <v>0</v>
      </c>
      <c r="AE38" s="4"/>
      <c r="AF38" s="4"/>
      <c r="AG38" s="4"/>
      <c r="AH38" s="4"/>
      <c r="AI38" s="4">
        <f t="shared" si="4"/>
        <v>0</v>
      </c>
      <c r="AJ38" s="4">
        <v>50</v>
      </c>
      <c r="AK38" s="4">
        <f t="shared" si="5"/>
        <v>50</v>
      </c>
    </row>
    <row r="39" ht="15.5" spans="1:37">
      <c r="A39" s="182" t="s">
        <v>109</v>
      </c>
      <c r="B39" s="182"/>
      <c r="C39" s="183" t="s">
        <v>110</v>
      </c>
      <c r="D39" s="4"/>
      <c r="E39" s="4"/>
      <c r="F39" s="4"/>
      <c r="G39" s="4"/>
      <c r="H39" s="4"/>
      <c r="I39" s="4">
        <f t="shared" si="0"/>
        <v>0</v>
      </c>
      <c r="J39" s="4"/>
      <c r="K39" s="4"/>
      <c r="L39" s="4"/>
      <c r="M39" s="4"/>
      <c r="N39" s="4"/>
      <c r="O39" s="4"/>
      <c r="P39" s="4">
        <f t="shared" si="1"/>
        <v>0</v>
      </c>
      <c r="Q39" s="4"/>
      <c r="R39" s="4"/>
      <c r="S39" s="4"/>
      <c r="T39" s="4"/>
      <c r="U39" s="4"/>
      <c r="V39" s="4"/>
      <c r="W39" s="4"/>
      <c r="X39" s="4"/>
      <c r="Y39" s="4">
        <f t="shared" si="2"/>
        <v>0</v>
      </c>
      <c r="Z39" s="4"/>
      <c r="AA39" s="4"/>
      <c r="AB39" s="4"/>
      <c r="AC39" s="4"/>
      <c r="AD39" s="4">
        <f t="shared" si="3"/>
        <v>0</v>
      </c>
      <c r="AE39" s="4"/>
      <c r="AF39" s="4"/>
      <c r="AG39" s="4"/>
      <c r="AH39" s="4"/>
      <c r="AI39" s="4">
        <f t="shared" si="4"/>
        <v>0</v>
      </c>
      <c r="AJ39" s="4">
        <v>50</v>
      </c>
      <c r="AK39" s="4">
        <f t="shared" si="5"/>
        <v>50</v>
      </c>
    </row>
    <row r="40" ht="15.5" spans="1:37">
      <c r="A40" s="182" t="s">
        <v>111</v>
      </c>
      <c r="B40" s="182"/>
      <c r="C40" s="183" t="s">
        <v>112</v>
      </c>
      <c r="D40" s="4"/>
      <c r="E40" s="4"/>
      <c r="F40" s="4"/>
      <c r="G40" s="4"/>
      <c r="H40" s="4"/>
      <c r="I40" s="4">
        <f t="shared" si="0"/>
        <v>0</v>
      </c>
      <c r="J40" s="4"/>
      <c r="K40" s="4"/>
      <c r="L40" s="4"/>
      <c r="M40" s="4"/>
      <c r="N40" s="4"/>
      <c r="O40" s="4"/>
      <c r="P40" s="4">
        <f t="shared" si="1"/>
        <v>0</v>
      </c>
      <c r="Q40" s="4"/>
      <c r="R40" s="4"/>
      <c r="S40" s="4"/>
      <c r="T40" s="4"/>
      <c r="U40" s="4"/>
      <c r="V40" s="4"/>
      <c r="W40" s="4"/>
      <c r="X40" s="4"/>
      <c r="Y40" s="4">
        <f t="shared" si="2"/>
        <v>0</v>
      </c>
      <c r="Z40" s="4"/>
      <c r="AA40" s="4"/>
      <c r="AB40" s="4"/>
      <c r="AC40" s="4"/>
      <c r="AD40" s="4">
        <f t="shared" si="3"/>
        <v>0</v>
      </c>
      <c r="AE40" s="4"/>
      <c r="AF40" s="4"/>
      <c r="AG40" s="4"/>
      <c r="AH40" s="4"/>
      <c r="AI40" s="4">
        <f t="shared" si="4"/>
        <v>0</v>
      </c>
      <c r="AJ40" s="4">
        <v>50</v>
      </c>
      <c r="AK40" s="4">
        <f t="shared" si="5"/>
        <v>50</v>
      </c>
    </row>
    <row r="41" ht="15.5" spans="1:37">
      <c r="A41" s="182" t="s">
        <v>113</v>
      </c>
      <c r="B41" s="182"/>
      <c r="C41" s="184" t="s">
        <v>114</v>
      </c>
      <c r="D41" s="4"/>
      <c r="E41" s="4"/>
      <c r="F41" s="4"/>
      <c r="G41" s="4"/>
      <c r="H41" s="4"/>
      <c r="I41" s="4">
        <f t="shared" si="0"/>
        <v>0</v>
      </c>
      <c r="J41" s="4"/>
      <c r="K41" s="4"/>
      <c r="L41" s="4"/>
      <c r="M41" s="4"/>
      <c r="N41" s="4"/>
      <c r="O41" s="4"/>
      <c r="P41" s="4">
        <f t="shared" si="1"/>
        <v>0</v>
      </c>
      <c r="Q41" s="4"/>
      <c r="R41" s="4"/>
      <c r="S41" s="4"/>
      <c r="T41" s="4"/>
      <c r="U41" s="4">
        <v>3</v>
      </c>
      <c r="V41" s="4"/>
      <c r="W41" s="4"/>
      <c r="X41" s="4"/>
      <c r="Y41" s="4">
        <f t="shared" si="2"/>
        <v>3</v>
      </c>
      <c r="Z41" s="4"/>
      <c r="AA41" s="4"/>
      <c r="AB41" s="4"/>
      <c r="AC41" s="4"/>
      <c r="AD41" s="4">
        <f t="shared" si="3"/>
        <v>0</v>
      </c>
      <c r="AE41" s="4"/>
      <c r="AF41" s="4"/>
      <c r="AG41" s="4"/>
      <c r="AH41" s="4"/>
      <c r="AI41" s="4">
        <f t="shared" si="4"/>
        <v>0</v>
      </c>
      <c r="AJ41" s="4">
        <v>50</v>
      </c>
      <c r="AK41" s="4">
        <f t="shared" si="5"/>
        <v>53</v>
      </c>
    </row>
    <row r="42" ht="15.5" spans="1:37">
      <c r="A42" s="182" t="s">
        <v>115</v>
      </c>
      <c r="B42" s="182"/>
      <c r="C42" s="183" t="s">
        <v>116</v>
      </c>
      <c r="D42" s="4"/>
      <c r="E42" s="4"/>
      <c r="F42" s="4"/>
      <c r="G42" s="4"/>
      <c r="H42" s="4"/>
      <c r="I42" s="4">
        <f t="shared" si="0"/>
        <v>0</v>
      </c>
      <c r="J42" s="4"/>
      <c r="K42" s="4"/>
      <c r="L42" s="4"/>
      <c r="M42" s="4"/>
      <c r="N42" s="4"/>
      <c r="O42" s="4"/>
      <c r="P42" s="4">
        <f t="shared" si="1"/>
        <v>0</v>
      </c>
      <c r="Q42" s="4"/>
      <c r="R42" s="4"/>
      <c r="S42" s="4"/>
      <c r="T42" s="4"/>
      <c r="U42" s="4"/>
      <c r="V42" s="4"/>
      <c r="W42" s="4"/>
      <c r="X42" s="4"/>
      <c r="Y42" s="4">
        <f t="shared" si="2"/>
        <v>0</v>
      </c>
      <c r="Z42" s="4"/>
      <c r="AA42" s="4"/>
      <c r="AB42" s="4"/>
      <c r="AC42" s="4"/>
      <c r="AD42" s="4">
        <f t="shared" si="3"/>
        <v>0</v>
      </c>
      <c r="AE42" s="4"/>
      <c r="AF42" s="4"/>
      <c r="AG42" s="4"/>
      <c r="AH42" s="4"/>
      <c r="AI42" s="4">
        <f t="shared" si="4"/>
        <v>0</v>
      </c>
      <c r="AJ42" s="4">
        <v>50</v>
      </c>
      <c r="AK42" s="4">
        <f t="shared" si="5"/>
        <v>50</v>
      </c>
    </row>
    <row r="43" ht="15.5" spans="1:37">
      <c r="A43" s="182" t="s">
        <v>117</v>
      </c>
      <c r="B43" s="182"/>
      <c r="C43" s="183" t="s">
        <v>118</v>
      </c>
      <c r="D43" s="4"/>
      <c r="E43" s="4"/>
      <c r="F43" s="4"/>
      <c r="G43" s="4"/>
      <c r="H43" s="4"/>
      <c r="I43" s="4">
        <f t="shared" si="0"/>
        <v>0</v>
      </c>
      <c r="J43" s="4"/>
      <c r="K43" s="4"/>
      <c r="L43" s="4"/>
      <c r="M43" s="4"/>
      <c r="N43" s="4"/>
      <c r="O43" s="4"/>
      <c r="P43" s="4">
        <f t="shared" si="1"/>
        <v>0</v>
      </c>
      <c r="Q43" s="4">
        <v>45</v>
      </c>
      <c r="R43" s="4"/>
      <c r="S43" s="4">
        <v>30</v>
      </c>
      <c r="T43" s="4">
        <v>75</v>
      </c>
      <c r="U43" s="4"/>
      <c r="V43" s="4"/>
      <c r="W43" s="4"/>
      <c r="X43" s="4"/>
      <c r="Y43" s="4" t="str">
        <f t="shared" si="2"/>
        <v>20</v>
      </c>
      <c r="Z43" s="4"/>
      <c r="AA43" s="4"/>
      <c r="AB43" s="4"/>
      <c r="AC43" s="4"/>
      <c r="AD43" s="4">
        <f t="shared" si="3"/>
        <v>0</v>
      </c>
      <c r="AE43" s="4"/>
      <c r="AF43" s="4"/>
      <c r="AG43" s="4"/>
      <c r="AH43" s="4"/>
      <c r="AI43" s="4">
        <f t="shared" si="4"/>
        <v>0</v>
      </c>
      <c r="AJ43" s="4">
        <v>50</v>
      </c>
      <c r="AK43" s="4">
        <f t="shared" si="5"/>
        <v>70</v>
      </c>
    </row>
    <row r="44" ht="15.5" spans="1:37">
      <c r="A44" s="182" t="s">
        <v>119</v>
      </c>
      <c r="B44" s="182"/>
      <c r="C44" s="183" t="s">
        <v>120</v>
      </c>
      <c r="D44" s="4"/>
      <c r="E44" s="4"/>
      <c r="F44" s="4"/>
      <c r="G44" s="4"/>
      <c r="H44" s="4"/>
      <c r="I44" s="4">
        <f t="shared" si="0"/>
        <v>0</v>
      </c>
      <c r="J44" s="4"/>
      <c r="K44" s="4"/>
      <c r="L44" s="4"/>
      <c r="M44" s="4"/>
      <c r="N44" s="4"/>
      <c r="O44" s="4"/>
      <c r="P44" s="4">
        <f t="shared" si="1"/>
        <v>0</v>
      </c>
      <c r="Q44" s="4"/>
      <c r="R44" s="4"/>
      <c r="S44" s="4"/>
      <c r="T44" s="4"/>
      <c r="U44" s="4"/>
      <c r="V44" s="4"/>
      <c r="W44" s="4"/>
      <c r="X44" s="4"/>
      <c r="Y44" s="4">
        <f t="shared" si="2"/>
        <v>0</v>
      </c>
      <c r="Z44" s="4"/>
      <c r="AA44" s="4"/>
      <c r="AB44" s="4"/>
      <c r="AC44" s="4"/>
      <c r="AD44" s="4">
        <f t="shared" si="3"/>
        <v>0</v>
      </c>
      <c r="AE44" s="4"/>
      <c r="AF44" s="4"/>
      <c r="AG44" s="4"/>
      <c r="AH44" s="4"/>
      <c r="AI44" s="4">
        <f t="shared" si="4"/>
        <v>0</v>
      </c>
      <c r="AJ44" s="4">
        <v>50</v>
      </c>
      <c r="AK44" s="4">
        <f t="shared" si="5"/>
        <v>50</v>
      </c>
    </row>
    <row r="45" ht="15.5" spans="1:37">
      <c r="A45" s="182" t="s">
        <v>121</v>
      </c>
      <c r="B45" s="182"/>
      <c r="C45" s="184" t="s">
        <v>122</v>
      </c>
      <c r="D45" s="4"/>
      <c r="E45" s="4"/>
      <c r="F45" s="4"/>
      <c r="G45" s="4"/>
      <c r="H45" s="4"/>
      <c r="I45" s="4">
        <f t="shared" si="0"/>
        <v>0</v>
      </c>
      <c r="J45" s="4"/>
      <c r="K45" s="4"/>
      <c r="L45" s="4"/>
      <c r="M45" s="4"/>
      <c r="N45" s="4"/>
      <c r="O45" s="4"/>
      <c r="P45" s="4">
        <f t="shared" si="1"/>
        <v>0</v>
      </c>
      <c r="Q45" s="4"/>
      <c r="R45" s="4"/>
      <c r="S45" s="4"/>
      <c r="T45" s="4"/>
      <c r="U45" s="4"/>
      <c r="V45" s="4"/>
      <c r="W45" s="4"/>
      <c r="X45" s="4"/>
      <c r="Y45" s="4">
        <f t="shared" si="2"/>
        <v>0</v>
      </c>
      <c r="Z45" s="4"/>
      <c r="AA45" s="4"/>
      <c r="AB45" s="4"/>
      <c r="AC45" s="4"/>
      <c r="AD45" s="4">
        <f t="shared" si="3"/>
        <v>0</v>
      </c>
      <c r="AE45" s="4"/>
      <c r="AF45" s="4"/>
      <c r="AG45" s="4"/>
      <c r="AH45" s="4"/>
      <c r="AI45" s="4">
        <f t="shared" si="4"/>
        <v>0</v>
      </c>
      <c r="AJ45" s="4">
        <v>50</v>
      </c>
      <c r="AK45" s="4">
        <f t="shared" si="5"/>
        <v>50</v>
      </c>
    </row>
    <row r="46" ht="15.5" spans="1:37">
      <c r="A46" s="182" t="s">
        <v>123</v>
      </c>
      <c r="B46" s="182"/>
      <c r="C46" s="184" t="s">
        <v>124</v>
      </c>
      <c r="D46" s="4"/>
      <c r="E46" s="4"/>
      <c r="F46" s="4"/>
      <c r="G46" s="4"/>
      <c r="H46" s="4"/>
      <c r="I46" s="4">
        <f t="shared" si="0"/>
        <v>0</v>
      </c>
      <c r="J46" s="4"/>
      <c r="K46" s="4"/>
      <c r="L46" s="4"/>
      <c r="M46" s="4"/>
      <c r="N46" s="4"/>
      <c r="O46" s="4"/>
      <c r="P46" s="4">
        <f t="shared" si="1"/>
        <v>0</v>
      </c>
      <c r="Q46" s="4">
        <v>45</v>
      </c>
      <c r="R46" s="4"/>
      <c r="S46" s="4"/>
      <c r="T46" s="4">
        <v>80</v>
      </c>
      <c r="U46" s="4"/>
      <c r="V46" s="4"/>
      <c r="W46" s="4"/>
      <c r="X46" s="4"/>
      <c r="Y46" s="4" t="str">
        <f t="shared" si="2"/>
        <v>20</v>
      </c>
      <c r="Z46" s="4"/>
      <c r="AA46" s="4"/>
      <c r="AB46" s="4"/>
      <c r="AC46" s="4"/>
      <c r="AD46" s="4">
        <f t="shared" si="3"/>
        <v>0</v>
      </c>
      <c r="AE46" s="4"/>
      <c r="AF46" s="4"/>
      <c r="AG46" s="4"/>
      <c r="AH46" s="4"/>
      <c r="AI46" s="4">
        <f t="shared" si="4"/>
        <v>0</v>
      </c>
      <c r="AJ46" s="4">
        <v>50</v>
      </c>
      <c r="AK46" s="4">
        <f t="shared" si="5"/>
        <v>70</v>
      </c>
    </row>
    <row r="47" ht="15.5" spans="1:37">
      <c r="A47" s="185" t="s">
        <v>125</v>
      </c>
      <c r="B47" s="185"/>
      <c r="C47" s="184" t="s">
        <v>126</v>
      </c>
      <c r="D47" s="4"/>
      <c r="E47" s="4"/>
      <c r="F47" s="4"/>
      <c r="G47" s="4"/>
      <c r="H47" s="4"/>
      <c r="I47" s="4">
        <f t="shared" si="0"/>
        <v>0</v>
      </c>
      <c r="J47" s="4"/>
      <c r="K47" s="4"/>
      <c r="L47" s="4"/>
      <c r="M47" s="4"/>
      <c r="N47" s="4"/>
      <c r="O47" s="4"/>
      <c r="P47" s="4">
        <f t="shared" si="1"/>
        <v>0</v>
      </c>
      <c r="Q47" s="4"/>
      <c r="R47" s="4"/>
      <c r="S47" s="4"/>
      <c r="T47" s="4"/>
      <c r="U47" s="4"/>
      <c r="V47" s="4"/>
      <c r="W47" s="4"/>
      <c r="X47" s="4"/>
      <c r="Y47" s="4">
        <f t="shared" si="2"/>
        <v>0</v>
      </c>
      <c r="Z47" s="4"/>
      <c r="AA47" s="4"/>
      <c r="AB47" s="4"/>
      <c r="AC47" s="4"/>
      <c r="AD47" s="4">
        <f t="shared" si="3"/>
        <v>0</v>
      </c>
      <c r="AE47" s="4"/>
      <c r="AF47" s="4"/>
      <c r="AG47" s="4">
        <v>1</v>
      </c>
      <c r="AH47" s="4"/>
      <c r="AI47" s="4">
        <f t="shared" si="4"/>
        <v>1</v>
      </c>
      <c r="AJ47" s="4">
        <v>50</v>
      </c>
      <c r="AK47" s="4">
        <f t="shared" si="5"/>
        <v>51</v>
      </c>
    </row>
    <row r="48" ht="15.5" spans="1:37">
      <c r="A48" s="186" t="s">
        <v>127</v>
      </c>
      <c r="B48" s="186"/>
      <c r="C48" s="187" t="s">
        <v>128</v>
      </c>
      <c r="D48" s="4"/>
      <c r="E48" s="4"/>
      <c r="F48" s="4"/>
      <c r="G48" s="4"/>
      <c r="H48" s="4"/>
      <c r="I48" s="4">
        <f t="shared" si="0"/>
        <v>0</v>
      </c>
      <c r="J48" s="4"/>
      <c r="K48" s="4"/>
      <c r="L48" s="4"/>
      <c r="M48" s="4"/>
      <c r="N48" s="4"/>
      <c r="O48" s="4"/>
      <c r="P48" s="4">
        <f t="shared" si="1"/>
        <v>0</v>
      </c>
      <c r="Q48" s="4"/>
      <c r="R48" s="4"/>
      <c r="S48" s="4"/>
      <c r="T48" s="4"/>
      <c r="U48" s="4"/>
      <c r="V48" s="4"/>
      <c r="W48" s="4"/>
      <c r="X48" s="4"/>
      <c r="Y48" s="4">
        <f t="shared" si="2"/>
        <v>0</v>
      </c>
      <c r="Z48" s="4"/>
      <c r="AA48" s="4"/>
      <c r="AB48" s="4"/>
      <c r="AC48" s="4"/>
      <c r="AD48" s="4">
        <f t="shared" si="3"/>
        <v>0</v>
      </c>
      <c r="AE48" s="4"/>
      <c r="AF48" s="4"/>
      <c r="AG48" s="4"/>
      <c r="AH48" s="4"/>
      <c r="AI48" s="4">
        <f t="shared" si="4"/>
        <v>0</v>
      </c>
      <c r="AJ48" s="4">
        <v>50</v>
      </c>
      <c r="AK48" s="4">
        <f t="shared" si="5"/>
        <v>50</v>
      </c>
    </row>
  </sheetData>
  <mergeCells count="87">
    <mergeCell ref="D1:AK1"/>
    <mergeCell ref="D2:I2"/>
    <mergeCell ref="J2:P2"/>
    <mergeCell ref="Q2:T2"/>
    <mergeCell ref="Z2:AC2"/>
    <mergeCell ref="AE2:AH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D5:D6"/>
    <mergeCell ref="E5:E6"/>
    <mergeCell ref="F5:F6"/>
    <mergeCell ref="G5:G6"/>
    <mergeCell ref="H5:H6"/>
    <mergeCell ref="I3:I6"/>
    <mergeCell ref="J5:J6"/>
    <mergeCell ref="K5:K6"/>
    <mergeCell ref="L5:L6"/>
    <mergeCell ref="M5:M6"/>
    <mergeCell ref="N5:N6"/>
    <mergeCell ref="O5:O6"/>
    <mergeCell ref="P3:P6"/>
    <mergeCell ref="Q5:Q6"/>
    <mergeCell ref="R5:R6"/>
    <mergeCell ref="S5:S6"/>
    <mergeCell ref="T5:T6"/>
    <mergeCell ref="U5:U6"/>
    <mergeCell ref="V5:V6"/>
    <mergeCell ref="W5:W6"/>
    <mergeCell ref="X5:X6"/>
    <mergeCell ref="Y3:Y6"/>
    <mergeCell ref="Z5:Z6"/>
    <mergeCell ref="AA5:AA6"/>
    <mergeCell ref="AB5:AB6"/>
    <mergeCell ref="AC5:AC6"/>
    <mergeCell ref="AD3:AD6"/>
    <mergeCell ref="AE5:AE6"/>
    <mergeCell ref="AF5:AF6"/>
    <mergeCell ref="AG5:AG6"/>
    <mergeCell ref="AH5:AH6"/>
    <mergeCell ref="AI3:AI6"/>
    <mergeCell ref="AJ2:AJ6"/>
    <mergeCell ref="AK2:AK6"/>
    <mergeCell ref="A1:C2"/>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47"/>
  <sheetViews>
    <sheetView topLeftCell="W9" workbookViewId="0">
      <selection activeCell="G10" sqref="G10"/>
    </sheetView>
  </sheetViews>
  <sheetFormatPr defaultColWidth="9.22727272727273" defaultRowHeight="14"/>
  <sheetData>
    <row r="1" ht="35.5" spans="1:45">
      <c r="A1" s="27" t="s">
        <v>1104</v>
      </c>
      <c r="B1" s="27"/>
      <c r="C1" s="27"/>
      <c r="D1" s="28" t="s">
        <v>1105</v>
      </c>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row>
    <row r="2" ht="15" spans="1:45">
      <c r="A2" s="27"/>
      <c r="B2" s="27"/>
      <c r="C2" s="27"/>
      <c r="D2" s="29" t="s">
        <v>2</v>
      </c>
      <c r="E2" s="29"/>
      <c r="F2" s="29"/>
      <c r="G2" s="29"/>
      <c r="H2" s="29"/>
      <c r="I2" s="29"/>
      <c r="J2" s="29"/>
      <c r="K2" s="29"/>
      <c r="L2" s="29"/>
      <c r="M2" s="29" t="s">
        <v>3</v>
      </c>
      <c r="N2" s="29"/>
      <c r="O2" s="29"/>
      <c r="P2" s="29"/>
      <c r="Q2" s="29"/>
      <c r="R2" s="29"/>
      <c r="S2" s="29" t="s">
        <v>4</v>
      </c>
      <c r="T2" s="29"/>
      <c r="U2" s="29"/>
      <c r="V2" s="29"/>
      <c r="W2" s="29"/>
      <c r="X2" s="29"/>
      <c r="Y2" s="29"/>
      <c r="Z2" s="29"/>
      <c r="AA2" s="29"/>
      <c r="AB2" s="29"/>
      <c r="AC2" s="29"/>
      <c r="AD2" s="29"/>
      <c r="AE2" s="29"/>
      <c r="AF2" s="29"/>
      <c r="AG2" s="29" t="s">
        <v>5</v>
      </c>
      <c r="AH2" s="29"/>
      <c r="AI2" s="29"/>
      <c r="AJ2" s="29"/>
      <c r="AK2" s="29"/>
      <c r="AL2" s="29" t="s">
        <v>6</v>
      </c>
      <c r="AM2" s="29"/>
      <c r="AN2" s="29"/>
      <c r="AO2" s="29"/>
      <c r="AP2" s="29"/>
      <c r="AQ2" s="29"/>
      <c r="AR2" s="73" t="s">
        <v>7</v>
      </c>
      <c r="AS2" s="29" t="s">
        <v>8</v>
      </c>
    </row>
    <row r="3" ht="60" spans="1:45">
      <c r="A3" s="29" t="s">
        <v>9</v>
      </c>
      <c r="B3" s="29"/>
      <c r="C3" s="29"/>
      <c r="D3" s="47" t="s">
        <v>1106</v>
      </c>
      <c r="E3" s="49" t="s">
        <v>461</v>
      </c>
      <c r="F3" s="50" t="s">
        <v>1107</v>
      </c>
      <c r="G3" s="47">
        <v>5.1</v>
      </c>
      <c r="H3" s="47">
        <v>5.1</v>
      </c>
      <c r="I3" s="47">
        <v>5.1</v>
      </c>
      <c r="J3" s="47">
        <v>5.1</v>
      </c>
      <c r="K3" s="40">
        <v>5.1</v>
      </c>
      <c r="L3" s="29" t="s">
        <v>10</v>
      </c>
      <c r="M3" s="40" t="s">
        <v>1108</v>
      </c>
      <c r="N3" s="40" t="s">
        <v>1108</v>
      </c>
      <c r="O3" s="47">
        <v>4.21</v>
      </c>
      <c r="P3" s="47">
        <v>6.7</v>
      </c>
      <c r="Q3" s="47">
        <v>5.1</v>
      </c>
      <c r="R3" s="29" t="s">
        <v>12</v>
      </c>
      <c r="S3" s="40" t="s">
        <v>477</v>
      </c>
      <c r="T3" s="40" t="s">
        <v>477</v>
      </c>
      <c r="U3" s="47">
        <v>6.18</v>
      </c>
      <c r="V3" s="62">
        <v>7.1</v>
      </c>
      <c r="W3" s="63">
        <v>10.11</v>
      </c>
      <c r="X3" s="47" t="s">
        <v>1109</v>
      </c>
      <c r="Y3" s="47">
        <v>10.2</v>
      </c>
      <c r="Z3" s="47">
        <v>10.2</v>
      </c>
      <c r="AA3" s="47">
        <v>10.31</v>
      </c>
      <c r="AB3" s="47" t="s">
        <v>1110</v>
      </c>
      <c r="AC3" s="62" t="s">
        <v>1111</v>
      </c>
      <c r="AD3" s="66"/>
      <c r="AE3" s="47">
        <v>7.8</v>
      </c>
      <c r="AF3" s="29" t="s">
        <v>14</v>
      </c>
      <c r="AG3" s="47">
        <v>5.1</v>
      </c>
      <c r="AH3" s="31" t="s">
        <v>1112</v>
      </c>
      <c r="AI3" s="40">
        <v>11.2</v>
      </c>
      <c r="AJ3" s="31"/>
      <c r="AK3" s="29" t="s">
        <v>16</v>
      </c>
      <c r="AL3" s="68" t="s">
        <v>461</v>
      </c>
      <c r="AM3" s="40">
        <v>6.7</v>
      </c>
      <c r="AN3" s="69">
        <v>9.2</v>
      </c>
      <c r="AO3" s="74" t="s">
        <v>1113</v>
      </c>
      <c r="AP3" s="70" t="s">
        <v>1114</v>
      </c>
      <c r="AQ3" s="29" t="s">
        <v>18</v>
      </c>
      <c r="AR3" s="75"/>
      <c r="AS3" s="29"/>
    </row>
    <row r="4" ht="135" spans="1:45">
      <c r="A4" s="29" t="s">
        <v>19</v>
      </c>
      <c r="B4" s="29"/>
      <c r="C4" s="29"/>
      <c r="D4" t="s">
        <v>1115</v>
      </c>
      <c r="E4" s="51" t="s">
        <v>510</v>
      </c>
      <c r="F4" s="52" t="s">
        <v>1116</v>
      </c>
      <c r="G4" s="46" t="s">
        <v>1117</v>
      </c>
      <c r="H4" s="46" t="s">
        <v>1118</v>
      </c>
      <c r="I4" s="46" t="s">
        <v>1119</v>
      </c>
      <c r="J4" s="46" t="s">
        <v>1120</v>
      </c>
      <c r="K4" s="60" t="s">
        <v>512</v>
      </c>
      <c r="L4" s="29"/>
      <c r="M4" s="46" t="s">
        <v>1121</v>
      </c>
      <c r="N4" s="46" t="s">
        <v>1121</v>
      </c>
      <c r="O4" s="46" t="s">
        <v>1122</v>
      </c>
      <c r="P4" s="61" t="s">
        <v>1123</v>
      </c>
      <c r="Q4" s="46" t="s">
        <v>1124</v>
      </c>
      <c r="R4" s="29"/>
      <c r="S4" s="47" t="s">
        <v>535</v>
      </c>
      <c r="T4" s="46" t="s">
        <v>1125</v>
      </c>
      <c r="U4" s="40" t="s">
        <v>545</v>
      </c>
      <c r="V4" s="46" t="s">
        <v>157</v>
      </c>
      <c r="W4" s="64" t="s">
        <v>269</v>
      </c>
      <c r="X4" s="61" t="s">
        <v>382</v>
      </c>
      <c r="Y4" s="61" t="s">
        <v>524</v>
      </c>
      <c r="Z4" s="61" t="s">
        <v>709</v>
      </c>
      <c r="AA4" s="46" t="s">
        <v>1126</v>
      </c>
      <c r="AB4" s="46" t="s">
        <v>714</v>
      </c>
      <c r="AC4" s="46" t="s">
        <v>1127</v>
      </c>
      <c r="AD4" s="46" t="s">
        <v>28</v>
      </c>
      <c r="AE4" s="67" t="s">
        <v>901</v>
      </c>
      <c r="AF4" s="29"/>
      <c r="AG4" s="60" t="s">
        <v>1128</v>
      </c>
      <c r="AH4" s="40" t="s">
        <v>1129</v>
      </c>
      <c r="AI4" s="40" t="s">
        <v>1130</v>
      </c>
      <c r="AJ4" s="46"/>
      <c r="AK4" s="29"/>
      <c r="AL4" s="47" t="s">
        <v>1131</v>
      </c>
      <c r="AM4" s="47" t="s">
        <v>1132</v>
      </c>
      <c r="AN4" s="70" t="s">
        <v>1133</v>
      </c>
      <c r="AO4" s="70" t="s">
        <v>41</v>
      </c>
      <c r="AP4" s="70" t="s">
        <v>280</v>
      </c>
      <c r="AQ4" s="29"/>
      <c r="AR4" s="75"/>
      <c r="AS4" s="29"/>
    </row>
    <row r="5" ht="28" spans="1:45">
      <c r="A5" s="29" t="s">
        <v>42</v>
      </c>
      <c r="B5" s="29"/>
      <c r="C5" s="29"/>
      <c r="D5" s="40" t="s">
        <v>283</v>
      </c>
      <c r="E5" s="40" t="s">
        <v>283</v>
      </c>
      <c r="F5" s="53" t="s">
        <v>283</v>
      </c>
      <c r="G5" s="40" t="s">
        <v>283</v>
      </c>
      <c r="H5" s="40" t="s">
        <v>283</v>
      </c>
      <c r="I5" s="40" t="s">
        <v>283</v>
      </c>
      <c r="J5" s="40" t="s">
        <v>283</v>
      </c>
      <c r="K5" s="40" t="s">
        <v>283</v>
      </c>
      <c r="L5" s="29"/>
      <c r="M5" s="40" t="s">
        <v>283</v>
      </c>
      <c r="N5" s="40" t="s">
        <v>283</v>
      </c>
      <c r="O5" s="40" t="s">
        <v>570</v>
      </c>
      <c r="P5" s="40" t="s">
        <v>283</v>
      </c>
      <c r="Q5" s="40" t="s">
        <v>283</v>
      </c>
      <c r="R5" s="29"/>
      <c r="S5" s="40" t="s">
        <v>575</v>
      </c>
      <c r="T5" s="40" t="s">
        <v>283</v>
      </c>
      <c r="U5" s="40" t="s">
        <v>582</v>
      </c>
      <c r="V5" s="40" t="s">
        <v>582</v>
      </c>
      <c r="W5" s="63" t="s">
        <v>294</v>
      </c>
      <c r="X5" s="40" t="s">
        <v>283</v>
      </c>
      <c r="Y5" s="40" t="s">
        <v>285</v>
      </c>
      <c r="Z5" s="40" t="s">
        <v>571</v>
      </c>
      <c r="AA5" s="40" t="s">
        <v>288</v>
      </c>
      <c r="AB5" s="47" t="s">
        <v>752</v>
      </c>
      <c r="AC5" s="40" t="s">
        <v>1134</v>
      </c>
      <c r="AD5" s="40" t="s">
        <v>1134</v>
      </c>
      <c r="AE5" s="40" t="s">
        <v>582</v>
      </c>
      <c r="AF5" s="29"/>
      <c r="AG5" s="40" t="s">
        <v>283</v>
      </c>
      <c r="AH5" s="71" t="s">
        <v>283</v>
      </c>
      <c r="AI5" s="71" t="s">
        <v>1135</v>
      </c>
      <c r="AJ5" s="31"/>
      <c r="AK5" s="29"/>
      <c r="AL5" s="40" t="s">
        <v>283</v>
      </c>
      <c r="AM5" s="40" t="s">
        <v>283</v>
      </c>
      <c r="AN5" s="70" t="s">
        <v>570</v>
      </c>
      <c r="AO5" s="70" t="s">
        <v>283</v>
      </c>
      <c r="AP5" s="70" t="s">
        <v>1136</v>
      </c>
      <c r="AQ5" s="29"/>
      <c r="AR5" s="75"/>
      <c r="AS5" s="29"/>
    </row>
    <row r="6" ht="15" spans="1:45">
      <c r="A6" s="29" t="s">
        <v>43</v>
      </c>
      <c r="B6" s="29"/>
      <c r="C6" s="29" t="s">
        <v>44</v>
      </c>
      <c r="D6" s="40"/>
      <c r="E6" s="40"/>
      <c r="F6" s="40"/>
      <c r="G6" s="40"/>
      <c r="H6" s="40"/>
      <c r="I6" s="40"/>
      <c r="J6" s="40"/>
      <c r="K6" s="40"/>
      <c r="L6" s="29"/>
      <c r="M6" s="40"/>
      <c r="N6" s="40"/>
      <c r="O6" s="40"/>
      <c r="P6" s="40"/>
      <c r="Q6" s="40"/>
      <c r="R6" s="29"/>
      <c r="S6" s="40"/>
      <c r="T6" s="40"/>
      <c r="U6" s="40"/>
      <c r="V6" s="40"/>
      <c r="W6" s="65"/>
      <c r="X6" s="40"/>
      <c r="Y6" s="40"/>
      <c r="Z6" s="40"/>
      <c r="AA6" s="40"/>
      <c r="AB6" s="47"/>
      <c r="AC6" s="40"/>
      <c r="AD6" s="40"/>
      <c r="AE6" s="40"/>
      <c r="AF6" s="29"/>
      <c r="AG6" s="40"/>
      <c r="AH6" s="72"/>
      <c r="AI6" s="72"/>
      <c r="AJ6" s="31"/>
      <c r="AK6" s="29"/>
      <c r="AL6" s="40"/>
      <c r="AM6" s="40"/>
      <c r="AN6" s="70"/>
      <c r="AO6" s="70"/>
      <c r="AP6" s="70"/>
      <c r="AQ6" s="29"/>
      <c r="AR6" s="76"/>
      <c r="AS6" s="29"/>
    </row>
    <row r="7" ht="15" spans="1:45">
      <c r="A7" s="54" t="s">
        <v>1137</v>
      </c>
      <c r="B7" s="55"/>
      <c r="C7" s="56" t="s">
        <v>1138</v>
      </c>
      <c r="D7" s="40"/>
      <c r="E7" s="40"/>
      <c r="F7" s="47"/>
      <c r="G7" s="47"/>
      <c r="H7" s="47"/>
      <c r="I7" s="47"/>
      <c r="J7" s="47"/>
      <c r="K7" s="40"/>
      <c r="L7" s="31">
        <f t="shared" ref="L7:L47" si="0">IF(SUM(D7:K7)&gt;5,"5",SUM(D7:K7))</f>
        <v>0</v>
      </c>
      <c r="M7" s="40"/>
      <c r="N7" s="40"/>
      <c r="O7" s="40"/>
      <c r="P7" s="40"/>
      <c r="Q7" s="40"/>
      <c r="R7" s="31">
        <f t="shared" ref="R7:R47" si="1">IF(SUM(M7:Q7)&gt;10,"10",IF(SUM(M7:Q7)&lt;0,"0",SUM(M7:Q7)))</f>
        <v>0</v>
      </c>
      <c r="S7" s="40"/>
      <c r="T7" s="40"/>
      <c r="U7" s="40"/>
      <c r="V7" s="40"/>
      <c r="W7" s="63">
        <v>3</v>
      </c>
      <c r="X7" s="40"/>
      <c r="Y7" s="40"/>
      <c r="Z7" s="40"/>
      <c r="AA7" s="40"/>
      <c r="AB7" s="40"/>
      <c r="AC7" s="40"/>
      <c r="AD7" s="40"/>
      <c r="AE7" s="40"/>
      <c r="AF7" s="31">
        <f t="shared" ref="AF7:AF47" si="2">IF(SUM(S7:AE7)&gt;20,"20",SUM(S7:AE7))</f>
        <v>3</v>
      </c>
      <c r="AG7" s="40"/>
      <c r="AH7" s="31">
        <v>2</v>
      </c>
      <c r="AI7" s="31"/>
      <c r="AJ7" s="31"/>
      <c r="AK7" s="31">
        <f t="shared" ref="AK7:AK47" si="3">IF(SUM(AG7:AJ7)&gt;5,"5",SUM(AG7:AJ7))</f>
        <v>2</v>
      </c>
      <c r="AL7" s="40"/>
      <c r="AM7" s="40"/>
      <c r="AN7" s="70"/>
      <c r="AO7" s="70"/>
      <c r="AP7" s="70"/>
      <c r="AQ7" s="31">
        <f t="shared" ref="AQ7:AQ47" si="4">IF(SUM(AL7:AP7)&gt;10,"10",SUM(AL7:AP7))</f>
        <v>0</v>
      </c>
      <c r="AR7" s="31">
        <v>50</v>
      </c>
      <c r="AS7" s="31">
        <f t="shared" ref="AS7:AS47" si="5">SUM(AQ7+AK7+AF7+R7+L7+AR7)</f>
        <v>55</v>
      </c>
    </row>
    <row r="8" ht="15" spans="1:45">
      <c r="A8" s="54" t="s">
        <v>1139</v>
      </c>
      <c r="B8" s="55"/>
      <c r="C8" s="56" t="s">
        <v>1140</v>
      </c>
      <c r="D8" s="40"/>
      <c r="E8" s="40"/>
      <c r="F8" s="47"/>
      <c r="G8" s="47"/>
      <c r="H8" s="47"/>
      <c r="I8" s="47"/>
      <c r="J8" s="47"/>
      <c r="K8" s="40"/>
      <c r="L8" s="31">
        <f t="shared" si="0"/>
        <v>0</v>
      </c>
      <c r="M8" s="40"/>
      <c r="N8" s="40"/>
      <c r="O8" s="40"/>
      <c r="P8" s="40"/>
      <c r="Q8" s="40"/>
      <c r="R8" s="31">
        <f t="shared" si="1"/>
        <v>0</v>
      </c>
      <c r="S8" s="40"/>
      <c r="T8" s="40"/>
      <c r="U8" s="40"/>
      <c r="V8" s="40"/>
      <c r="W8" s="63">
        <v>3</v>
      </c>
      <c r="X8" s="40"/>
      <c r="Y8" s="40"/>
      <c r="Z8" s="40"/>
      <c r="AA8" s="40"/>
      <c r="AB8" s="40"/>
      <c r="AC8" s="40"/>
      <c r="AD8" s="40"/>
      <c r="AE8" s="40"/>
      <c r="AF8" s="31">
        <f t="shared" si="2"/>
        <v>3</v>
      </c>
      <c r="AG8" s="40"/>
      <c r="AH8" s="31">
        <v>2</v>
      </c>
      <c r="AI8" s="31"/>
      <c r="AJ8" s="31"/>
      <c r="AK8" s="31">
        <f t="shared" si="3"/>
        <v>2</v>
      </c>
      <c r="AL8" s="40"/>
      <c r="AM8" s="40"/>
      <c r="AN8" s="70"/>
      <c r="AO8" s="70"/>
      <c r="AP8" s="70"/>
      <c r="AQ8" s="31">
        <f t="shared" si="4"/>
        <v>0</v>
      </c>
      <c r="AR8" s="31">
        <v>50</v>
      </c>
      <c r="AS8" s="31">
        <f t="shared" si="5"/>
        <v>55</v>
      </c>
    </row>
    <row r="9" ht="15" spans="1:45">
      <c r="A9" s="54" t="s">
        <v>1141</v>
      </c>
      <c r="B9" s="55"/>
      <c r="C9" s="56" t="s">
        <v>1142</v>
      </c>
      <c r="D9" s="40"/>
      <c r="E9" s="40"/>
      <c r="F9" s="47"/>
      <c r="G9" s="47"/>
      <c r="H9" s="47"/>
      <c r="I9" s="47"/>
      <c r="J9" s="47"/>
      <c r="K9" s="40"/>
      <c r="L9" s="31">
        <f t="shared" si="0"/>
        <v>0</v>
      </c>
      <c r="M9" s="40"/>
      <c r="N9" s="40"/>
      <c r="O9" s="40"/>
      <c r="P9" s="40"/>
      <c r="Q9" s="40"/>
      <c r="R9" s="31">
        <f t="shared" si="1"/>
        <v>0</v>
      </c>
      <c r="S9" s="40"/>
      <c r="T9" s="40"/>
      <c r="U9" s="40"/>
      <c r="V9" s="40"/>
      <c r="W9" s="63"/>
      <c r="X9" s="40"/>
      <c r="Y9" s="40"/>
      <c r="Z9" s="40"/>
      <c r="AA9" s="40"/>
      <c r="AB9" s="40">
        <v>30</v>
      </c>
      <c r="AC9" s="40">
        <v>85</v>
      </c>
      <c r="AD9" s="40">
        <v>40</v>
      </c>
      <c r="AE9" s="40"/>
      <c r="AF9" s="31" t="str">
        <f t="shared" si="2"/>
        <v>20</v>
      </c>
      <c r="AG9" s="40"/>
      <c r="AH9" s="31"/>
      <c r="AI9" s="31"/>
      <c r="AJ9" s="31"/>
      <c r="AK9" s="31">
        <f t="shared" si="3"/>
        <v>0</v>
      </c>
      <c r="AL9" s="40"/>
      <c r="AM9" s="40"/>
      <c r="AN9" s="70"/>
      <c r="AO9" s="70"/>
      <c r="AP9" s="70"/>
      <c r="AQ9" s="31">
        <f t="shared" si="4"/>
        <v>0</v>
      </c>
      <c r="AR9" s="31">
        <v>50</v>
      </c>
      <c r="AS9" s="31">
        <f t="shared" si="5"/>
        <v>70</v>
      </c>
    </row>
    <row r="10" ht="15" spans="1:45">
      <c r="A10" s="54" t="s">
        <v>1143</v>
      </c>
      <c r="B10" s="55"/>
      <c r="C10" s="56" t="s">
        <v>1144</v>
      </c>
      <c r="D10" s="40"/>
      <c r="E10" s="40"/>
      <c r="F10" s="47"/>
      <c r="G10" s="47"/>
      <c r="H10" s="47"/>
      <c r="I10" s="47"/>
      <c r="J10" s="47"/>
      <c r="K10" s="40"/>
      <c r="L10" s="31">
        <f t="shared" si="0"/>
        <v>0</v>
      </c>
      <c r="M10" s="40"/>
      <c r="N10" s="40"/>
      <c r="O10" s="40"/>
      <c r="P10" s="40"/>
      <c r="Q10" s="40"/>
      <c r="R10" s="31">
        <f t="shared" si="1"/>
        <v>0</v>
      </c>
      <c r="S10" s="40"/>
      <c r="T10" s="40"/>
      <c r="U10" s="40"/>
      <c r="V10" s="40"/>
      <c r="W10" s="63"/>
      <c r="X10" s="40"/>
      <c r="Y10" s="40"/>
      <c r="Z10" s="40"/>
      <c r="AA10" s="40"/>
      <c r="AB10" s="40"/>
      <c r="AC10" s="40"/>
      <c r="AD10" s="40"/>
      <c r="AE10" s="40"/>
      <c r="AF10" s="31">
        <f t="shared" si="2"/>
        <v>0</v>
      </c>
      <c r="AG10" s="40"/>
      <c r="AH10" s="31"/>
      <c r="AI10" s="31"/>
      <c r="AJ10" s="31"/>
      <c r="AK10" s="31">
        <f t="shared" si="3"/>
        <v>0</v>
      </c>
      <c r="AL10" s="40"/>
      <c r="AM10" s="40"/>
      <c r="AN10" s="70"/>
      <c r="AO10" s="70"/>
      <c r="AP10" s="70"/>
      <c r="AQ10" s="31">
        <f t="shared" si="4"/>
        <v>0</v>
      </c>
      <c r="AR10" s="31">
        <v>50</v>
      </c>
      <c r="AS10" s="31">
        <f t="shared" si="5"/>
        <v>50</v>
      </c>
    </row>
    <row r="11" ht="15" spans="1:45">
      <c r="A11" s="54" t="s">
        <v>1145</v>
      </c>
      <c r="B11" s="55"/>
      <c r="C11" s="56" t="s">
        <v>1146</v>
      </c>
      <c r="D11" s="40"/>
      <c r="E11" s="40"/>
      <c r="F11" s="47"/>
      <c r="G11" s="47"/>
      <c r="H11" s="47"/>
      <c r="I11" s="47"/>
      <c r="J11" s="47"/>
      <c r="K11" s="40"/>
      <c r="L11" s="31">
        <f t="shared" si="0"/>
        <v>0</v>
      </c>
      <c r="M11" s="40"/>
      <c r="N11" s="40"/>
      <c r="O11" s="40"/>
      <c r="P11" s="40"/>
      <c r="Q11" s="40"/>
      <c r="R11" s="31">
        <f t="shared" si="1"/>
        <v>0</v>
      </c>
      <c r="S11" s="40"/>
      <c r="T11" s="40"/>
      <c r="U11" s="40"/>
      <c r="V11" s="40"/>
      <c r="W11" s="63"/>
      <c r="X11" s="40"/>
      <c r="Y11" s="40"/>
      <c r="Z11" s="40"/>
      <c r="AA11" s="40"/>
      <c r="AB11" s="40"/>
      <c r="AC11" s="40"/>
      <c r="AD11" s="40"/>
      <c r="AE11" s="40"/>
      <c r="AF11" s="31">
        <f t="shared" si="2"/>
        <v>0</v>
      </c>
      <c r="AG11" s="40"/>
      <c r="AH11" s="31"/>
      <c r="AI11" s="31"/>
      <c r="AJ11" s="31"/>
      <c r="AK11" s="31">
        <f t="shared" si="3"/>
        <v>0</v>
      </c>
      <c r="AL11" s="40"/>
      <c r="AM11" s="40"/>
      <c r="AN11" s="70"/>
      <c r="AO11" s="70"/>
      <c r="AP11" s="70"/>
      <c r="AQ11" s="31">
        <f t="shared" si="4"/>
        <v>0</v>
      </c>
      <c r="AR11" s="31">
        <v>50</v>
      </c>
      <c r="AS11" s="31">
        <f t="shared" si="5"/>
        <v>50</v>
      </c>
    </row>
    <row r="12" ht="15" spans="1:45">
      <c r="A12" s="54" t="s">
        <v>1147</v>
      </c>
      <c r="B12" s="55"/>
      <c r="C12" s="56" t="s">
        <v>1148</v>
      </c>
      <c r="D12" s="40"/>
      <c r="E12" s="40"/>
      <c r="F12" s="47"/>
      <c r="G12" s="47"/>
      <c r="H12" s="47"/>
      <c r="I12" s="47"/>
      <c r="J12" s="47"/>
      <c r="K12" s="40"/>
      <c r="L12" s="31">
        <f t="shared" si="0"/>
        <v>0</v>
      </c>
      <c r="M12" s="40"/>
      <c r="N12" s="40"/>
      <c r="O12" s="40"/>
      <c r="P12" s="40"/>
      <c r="Q12" s="40"/>
      <c r="R12" s="31">
        <f t="shared" si="1"/>
        <v>0</v>
      </c>
      <c r="S12" s="40"/>
      <c r="T12" s="40"/>
      <c r="U12" s="40"/>
      <c r="V12" s="40"/>
      <c r="W12" s="63"/>
      <c r="X12" s="40"/>
      <c r="Y12" s="40"/>
      <c r="Z12" s="40"/>
      <c r="AA12" s="40"/>
      <c r="AB12" s="40"/>
      <c r="AC12" s="40"/>
      <c r="AD12" s="40"/>
      <c r="AE12" s="40"/>
      <c r="AF12" s="31">
        <f t="shared" si="2"/>
        <v>0</v>
      </c>
      <c r="AG12" s="40"/>
      <c r="AH12" s="31"/>
      <c r="AI12" s="31"/>
      <c r="AJ12" s="31"/>
      <c r="AK12" s="31">
        <f t="shared" si="3"/>
        <v>0</v>
      </c>
      <c r="AL12" s="40"/>
      <c r="AM12" s="40"/>
      <c r="AN12" s="70"/>
      <c r="AO12" s="70"/>
      <c r="AP12" s="70"/>
      <c r="AQ12" s="31">
        <f t="shared" si="4"/>
        <v>0</v>
      </c>
      <c r="AR12" s="31">
        <v>50</v>
      </c>
      <c r="AS12" s="31">
        <f t="shared" si="5"/>
        <v>50</v>
      </c>
    </row>
    <row r="13" ht="15" spans="1:45">
      <c r="A13" s="54" t="s">
        <v>1149</v>
      </c>
      <c r="B13" s="55"/>
      <c r="C13" s="56" t="s">
        <v>1150</v>
      </c>
      <c r="D13" s="40"/>
      <c r="E13" s="40"/>
      <c r="F13" s="47"/>
      <c r="G13" s="47"/>
      <c r="H13" s="47"/>
      <c r="I13" s="47"/>
      <c r="J13" s="47"/>
      <c r="K13" s="40"/>
      <c r="L13" s="31">
        <f t="shared" si="0"/>
        <v>0</v>
      </c>
      <c r="M13" s="40"/>
      <c r="N13" s="40"/>
      <c r="O13" s="40"/>
      <c r="P13" s="40"/>
      <c r="Q13" s="40">
        <v>2</v>
      </c>
      <c r="R13" s="31">
        <f t="shared" si="1"/>
        <v>2</v>
      </c>
      <c r="S13" s="40"/>
      <c r="T13" s="40"/>
      <c r="U13" s="40"/>
      <c r="V13" s="40"/>
      <c r="W13" s="63"/>
      <c r="X13" s="40"/>
      <c r="Y13" s="40"/>
      <c r="Z13" s="40">
        <v>3</v>
      </c>
      <c r="AA13" s="40"/>
      <c r="AB13" s="40"/>
      <c r="AC13" s="40"/>
      <c r="AD13" s="40"/>
      <c r="AE13" s="40"/>
      <c r="AF13" s="31">
        <f t="shared" si="2"/>
        <v>3</v>
      </c>
      <c r="AG13" s="40"/>
      <c r="AH13" s="31"/>
      <c r="AI13" s="31"/>
      <c r="AJ13" s="31"/>
      <c r="AK13" s="31">
        <f t="shared" si="3"/>
        <v>0</v>
      </c>
      <c r="AL13" s="40"/>
      <c r="AM13" s="40"/>
      <c r="AN13" s="70"/>
      <c r="AO13" s="70"/>
      <c r="AP13" s="70"/>
      <c r="AQ13" s="31">
        <f t="shared" si="4"/>
        <v>0</v>
      </c>
      <c r="AR13" s="31">
        <v>50</v>
      </c>
      <c r="AS13" s="31">
        <f t="shared" si="5"/>
        <v>55</v>
      </c>
    </row>
    <row r="14" ht="15" spans="1:45">
      <c r="A14" s="54" t="s">
        <v>1151</v>
      </c>
      <c r="B14" s="55"/>
      <c r="C14" s="56" t="s">
        <v>1152</v>
      </c>
      <c r="D14" s="40"/>
      <c r="E14" s="40"/>
      <c r="F14" s="47"/>
      <c r="G14" s="47"/>
      <c r="H14" s="47"/>
      <c r="I14" s="47"/>
      <c r="J14" s="47"/>
      <c r="K14" s="40"/>
      <c r="L14" s="31">
        <f t="shared" si="0"/>
        <v>0</v>
      </c>
      <c r="M14" s="40"/>
      <c r="N14" s="40"/>
      <c r="O14" s="40"/>
      <c r="P14" s="40"/>
      <c r="Q14" s="40"/>
      <c r="R14" s="31">
        <f t="shared" si="1"/>
        <v>0</v>
      </c>
      <c r="S14" s="40"/>
      <c r="T14" s="40"/>
      <c r="U14" s="40"/>
      <c r="V14" s="40"/>
      <c r="W14" s="63"/>
      <c r="X14" s="40"/>
      <c r="Y14" s="40"/>
      <c r="Z14" s="40"/>
      <c r="AA14" s="40"/>
      <c r="AB14" s="40"/>
      <c r="AC14" s="40"/>
      <c r="AD14" s="40"/>
      <c r="AE14" s="40"/>
      <c r="AF14" s="31">
        <f t="shared" si="2"/>
        <v>0</v>
      </c>
      <c r="AG14" s="40"/>
      <c r="AH14" s="31"/>
      <c r="AI14" s="31"/>
      <c r="AJ14" s="31"/>
      <c r="AK14" s="31">
        <f t="shared" si="3"/>
        <v>0</v>
      </c>
      <c r="AL14" s="40"/>
      <c r="AM14" s="40"/>
      <c r="AN14" s="70"/>
      <c r="AO14" s="70"/>
      <c r="AP14" s="70"/>
      <c r="AQ14" s="31">
        <f t="shared" si="4"/>
        <v>0</v>
      </c>
      <c r="AR14" s="31">
        <v>50</v>
      </c>
      <c r="AS14" s="31">
        <f t="shared" si="5"/>
        <v>50</v>
      </c>
    </row>
    <row r="15" ht="15" spans="1:45">
      <c r="A15" s="54" t="s">
        <v>1153</v>
      </c>
      <c r="B15" s="55"/>
      <c r="C15" s="56" t="s">
        <v>1154</v>
      </c>
      <c r="D15" s="40"/>
      <c r="E15" s="40"/>
      <c r="F15" s="47"/>
      <c r="G15" s="47"/>
      <c r="H15" s="47"/>
      <c r="I15" s="47"/>
      <c r="J15" s="47"/>
      <c r="K15" s="40"/>
      <c r="L15" s="31">
        <f t="shared" si="0"/>
        <v>0</v>
      </c>
      <c r="M15" s="40"/>
      <c r="N15" s="40"/>
      <c r="O15" s="40"/>
      <c r="P15" s="40"/>
      <c r="Q15" s="40"/>
      <c r="R15" s="31">
        <f t="shared" si="1"/>
        <v>0</v>
      </c>
      <c r="S15" s="40"/>
      <c r="T15" s="40"/>
      <c r="U15" s="40"/>
      <c r="V15" s="40"/>
      <c r="W15" s="63"/>
      <c r="X15" s="40"/>
      <c r="Y15" s="40"/>
      <c r="Z15" s="40"/>
      <c r="AA15" s="40"/>
      <c r="AB15" s="40"/>
      <c r="AC15" s="40"/>
      <c r="AD15" s="40"/>
      <c r="AE15" s="40"/>
      <c r="AF15" s="31">
        <f t="shared" si="2"/>
        <v>0</v>
      </c>
      <c r="AG15" s="40"/>
      <c r="AH15" s="31"/>
      <c r="AI15" s="31"/>
      <c r="AJ15" s="31"/>
      <c r="AK15" s="31">
        <f t="shared" si="3"/>
        <v>0</v>
      </c>
      <c r="AL15" s="40"/>
      <c r="AM15" s="40"/>
      <c r="AN15" s="70"/>
      <c r="AO15" s="70"/>
      <c r="AP15" s="70"/>
      <c r="AQ15" s="31">
        <f t="shared" si="4"/>
        <v>0</v>
      </c>
      <c r="AR15" s="31">
        <v>50</v>
      </c>
      <c r="AS15" s="31">
        <f t="shared" si="5"/>
        <v>50</v>
      </c>
    </row>
    <row r="16" ht="15" spans="1:45">
      <c r="A16" s="54" t="s">
        <v>1155</v>
      </c>
      <c r="B16" s="55"/>
      <c r="C16" s="56" t="s">
        <v>1156</v>
      </c>
      <c r="D16" s="40"/>
      <c r="E16" s="40"/>
      <c r="F16" s="47"/>
      <c r="G16" s="47"/>
      <c r="H16" s="47"/>
      <c r="I16" s="47"/>
      <c r="J16" s="47"/>
      <c r="K16" s="40"/>
      <c r="L16" s="31">
        <f t="shared" si="0"/>
        <v>0</v>
      </c>
      <c r="M16" s="40"/>
      <c r="N16" s="40"/>
      <c r="O16" s="40"/>
      <c r="P16" s="40"/>
      <c r="Q16" s="40"/>
      <c r="R16" s="31">
        <f t="shared" si="1"/>
        <v>0</v>
      </c>
      <c r="S16" s="40"/>
      <c r="T16" s="40"/>
      <c r="U16" s="40"/>
      <c r="V16" s="40"/>
      <c r="W16" s="63"/>
      <c r="X16" s="40"/>
      <c r="Y16" s="40"/>
      <c r="Z16" s="40"/>
      <c r="AA16" s="40"/>
      <c r="AB16" s="40"/>
      <c r="AC16" s="40"/>
      <c r="AD16" s="40"/>
      <c r="AE16" s="40"/>
      <c r="AF16" s="31">
        <f t="shared" si="2"/>
        <v>0</v>
      </c>
      <c r="AG16" s="40"/>
      <c r="AH16" s="31"/>
      <c r="AI16" s="31"/>
      <c r="AJ16" s="31"/>
      <c r="AK16" s="31">
        <f t="shared" si="3"/>
        <v>0</v>
      </c>
      <c r="AL16" s="40"/>
      <c r="AM16" s="40"/>
      <c r="AN16" s="70"/>
      <c r="AO16" s="70"/>
      <c r="AP16" s="70"/>
      <c r="AQ16" s="31">
        <f t="shared" si="4"/>
        <v>0</v>
      </c>
      <c r="AR16" s="31">
        <v>50</v>
      </c>
      <c r="AS16" s="31">
        <f t="shared" si="5"/>
        <v>50</v>
      </c>
    </row>
    <row r="17" ht="15" spans="1:45">
      <c r="A17" s="54" t="s">
        <v>1157</v>
      </c>
      <c r="B17" s="55"/>
      <c r="C17" s="56" t="s">
        <v>1158</v>
      </c>
      <c r="D17" s="40"/>
      <c r="E17" s="40"/>
      <c r="F17" s="47"/>
      <c r="G17" s="47"/>
      <c r="H17" s="47"/>
      <c r="I17" s="47"/>
      <c r="J17" s="47"/>
      <c r="K17" s="40"/>
      <c r="L17" s="31">
        <f t="shared" si="0"/>
        <v>0</v>
      </c>
      <c r="M17" s="40"/>
      <c r="N17" s="40"/>
      <c r="O17" s="40"/>
      <c r="P17" s="40"/>
      <c r="Q17" s="40"/>
      <c r="R17" s="31">
        <f t="shared" si="1"/>
        <v>0</v>
      </c>
      <c r="S17" s="40"/>
      <c r="T17" s="40"/>
      <c r="U17" s="40"/>
      <c r="V17" s="40"/>
      <c r="W17" s="63"/>
      <c r="X17" s="40"/>
      <c r="Y17" s="40"/>
      <c r="Z17" s="40"/>
      <c r="AA17" s="40">
        <v>2</v>
      </c>
      <c r="AB17" s="40"/>
      <c r="AC17" s="40"/>
      <c r="AD17" s="40"/>
      <c r="AE17" s="40"/>
      <c r="AF17" s="31">
        <f t="shared" si="2"/>
        <v>2</v>
      </c>
      <c r="AG17" s="40"/>
      <c r="AH17" s="31">
        <v>2</v>
      </c>
      <c r="AI17" s="31"/>
      <c r="AJ17" s="31"/>
      <c r="AK17" s="31">
        <f t="shared" si="3"/>
        <v>2</v>
      </c>
      <c r="AL17" s="40"/>
      <c r="AM17" s="40"/>
      <c r="AN17" s="70"/>
      <c r="AO17" s="70"/>
      <c r="AP17" s="70"/>
      <c r="AQ17" s="31">
        <f t="shared" si="4"/>
        <v>0</v>
      </c>
      <c r="AR17" s="31">
        <v>50</v>
      </c>
      <c r="AS17" s="31">
        <f t="shared" si="5"/>
        <v>54</v>
      </c>
    </row>
    <row r="18" ht="15" spans="1:45">
      <c r="A18" s="54" t="s">
        <v>1159</v>
      </c>
      <c r="B18" s="55"/>
      <c r="C18" s="56" t="s">
        <v>1160</v>
      </c>
      <c r="D18" s="40"/>
      <c r="E18" s="40"/>
      <c r="F18" s="47"/>
      <c r="G18" s="47"/>
      <c r="H18" s="47"/>
      <c r="I18" s="47"/>
      <c r="J18" s="47"/>
      <c r="K18" s="40"/>
      <c r="L18" s="31">
        <f t="shared" si="0"/>
        <v>0</v>
      </c>
      <c r="M18" s="40"/>
      <c r="N18" s="40"/>
      <c r="O18" s="40"/>
      <c r="P18" s="40"/>
      <c r="Q18" s="40"/>
      <c r="R18" s="31">
        <f t="shared" si="1"/>
        <v>0</v>
      </c>
      <c r="S18" s="40"/>
      <c r="T18" s="40"/>
      <c r="U18" s="40"/>
      <c r="V18" s="40"/>
      <c r="W18" s="63"/>
      <c r="X18" s="40"/>
      <c r="Y18" s="40"/>
      <c r="Z18" s="40"/>
      <c r="AA18" s="40"/>
      <c r="AB18" s="40"/>
      <c r="AC18" s="40"/>
      <c r="AD18" s="40"/>
      <c r="AE18" s="40"/>
      <c r="AF18" s="31">
        <f t="shared" si="2"/>
        <v>0</v>
      </c>
      <c r="AG18" s="40"/>
      <c r="AH18" s="31"/>
      <c r="AI18" s="31"/>
      <c r="AJ18" s="31"/>
      <c r="AK18" s="31">
        <f t="shared" si="3"/>
        <v>0</v>
      </c>
      <c r="AL18" s="40"/>
      <c r="AM18" s="40"/>
      <c r="AN18" s="70"/>
      <c r="AO18" s="70"/>
      <c r="AP18" s="70"/>
      <c r="AQ18" s="31">
        <f t="shared" si="4"/>
        <v>0</v>
      </c>
      <c r="AR18" s="31">
        <v>50</v>
      </c>
      <c r="AS18" s="31">
        <f t="shared" si="5"/>
        <v>50</v>
      </c>
    </row>
    <row r="19" ht="15" spans="1:45">
      <c r="A19" s="54" t="s">
        <v>1161</v>
      </c>
      <c r="B19" s="55"/>
      <c r="C19" s="56" t="s">
        <v>1162</v>
      </c>
      <c r="D19" s="40"/>
      <c r="E19" s="40"/>
      <c r="F19" s="47"/>
      <c r="G19" s="47"/>
      <c r="H19" s="47"/>
      <c r="I19" s="47"/>
      <c r="J19" s="47"/>
      <c r="K19" s="40"/>
      <c r="L19" s="31">
        <f t="shared" si="0"/>
        <v>0</v>
      </c>
      <c r="M19" s="40"/>
      <c r="N19" s="40"/>
      <c r="O19" s="40"/>
      <c r="P19" s="40"/>
      <c r="Q19" s="40"/>
      <c r="R19" s="31">
        <f t="shared" si="1"/>
        <v>0</v>
      </c>
      <c r="S19" s="40"/>
      <c r="T19" s="40"/>
      <c r="U19" s="40"/>
      <c r="V19" s="40"/>
      <c r="W19" s="63"/>
      <c r="X19" s="40"/>
      <c r="Y19" s="40"/>
      <c r="Z19" s="40"/>
      <c r="AA19" s="40"/>
      <c r="AB19" s="40"/>
      <c r="AC19" s="40"/>
      <c r="AD19" s="40"/>
      <c r="AE19" s="40"/>
      <c r="AF19" s="31">
        <f t="shared" si="2"/>
        <v>0</v>
      </c>
      <c r="AG19" s="40"/>
      <c r="AH19" s="31"/>
      <c r="AI19" s="31"/>
      <c r="AJ19" s="31"/>
      <c r="AK19" s="31">
        <f t="shared" si="3"/>
        <v>0</v>
      </c>
      <c r="AL19" s="40"/>
      <c r="AM19" s="40"/>
      <c r="AN19" s="70"/>
      <c r="AO19" s="70"/>
      <c r="AP19" s="70"/>
      <c r="AQ19" s="31">
        <f t="shared" si="4"/>
        <v>0</v>
      </c>
      <c r="AR19" s="31">
        <v>50</v>
      </c>
      <c r="AS19" s="31">
        <f t="shared" si="5"/>
        <v>50</v>
      </c>
    </row>
    <row r="20" ht="15" spans="1:45">
      <c r="A20" s="54" t="s">
        <v>1163</v>
      </c>
      <c r="B20" s="55"/>
      <c r="C20" s="56" t="s">
        <v>1164</v>
      </c>
      <c r="D20" s="40"/>
      <c r="E20" s="40"/>
      <c r="F20" s="47"/>
      <c r="G20" s="47"/>
      <c r="H20" s="47"/>
      <c r="I20" s="47"/>
      <c r="J20" s="47"/>
      <c r="K20" s="40"/>
      <c r="L20" s="31">
        <f t="shared" si="0"/>
        <v>0</v>
      </c>
      <c r="M20" s="40"/>
      <c r="N20" s="40"/>
      <c r="O20" s="40"/>
      <c r="P20" s="40"/>
      <c r="Q20" s="40"/>
      <c r="R20" s="31">
        <f t="shared" si="1"/>
        <v>0</v>
      </c>
      <c r="S20" s="40"/>
      <c r="T20" s="40"/>
      <c r="U20" s="40"/>
      <c r="V20" s="40"/>
      <c r="W20" s="63"/>
      <c r="X20" s="40"/>
      <c r="Y20" s="40"/>
      <c r="Z20" s="40">
        <v>3</v>
      </c>
      <c r="AA20" s="40"/>
      <c r="AB20" s="40"/>
      <c r="AC20" s="40"/>
      <c r="AD20" s="40"/>
      <c r="AE20" s="40"/>
      <c r="AF20" s="31">
        <f t="shared" si="2"/>
        <v>3</v>
      </c>
      <c r="AG20" s="40"/>
      <c r="AH20" s="31"/>
      <c r="AI20" s="31"/>
      <c r="AJ20" s="31"/>
      <c r="AK20" s="31">
        <f t="shared" si="3"/>
        <v>0</v>
      </c>
      <c r="AL20" s="40"/>
      <c r="AM20" s="40"/>
      <c r="AN20" s="70"/>
      <c r="AO20" s="70"/>
      <c r="AP20" s="70"/>
      <c r="AQ20" s="31">
        <f t="shared" si="4"/>
        <v>0</v>
      </c>
      <c r="AR20" s="31">
        <v>50</v>
      </c>
      <c r="AS20" s="31">
        <f t="shared" si="5"/>
        <v>53</v>
      </c>
    </row>
    <row r="21" ht="15" spans="1:45">
      <c r="A21" s="54" t="s">
        <v>1165</v>
      </c>
      <c r="B21" s="55"/>
      <c r="C21" s="56" t="s">
        <v>1166</v>
      </c>
      <c r="D21" s="40"/>
      <c r="E21" s="40"/>
      <c r="F21" s="47"/>
      <c r="G21" s="47"/>
      <c r="H21" s="47"/>
      <c r="I21" s="47">
        <v>2</v>
      </c>
      <c r="J21" s="47"/>
      <c r="K21" s="40"/>
      <c r="L21" s="31">
        <f t="shared" si="0"/>
        <v>2</v>
      </c>
      <c r="M21" s="40"/>
      <c r="N21" s="40"/>
      <c r="O21" s="40"/>
      <c r="P21" s="40"/>
      <c r="Q21" s="40"/>
      <c r="R21" s="31">
        <f t="shared" si="1"/>
        <v>0</v>
      </c>
      <c r="S21" s="40"/>
      <c r="T21" s="40"/>
      <c r="U21" s="40"/>
      <c r="V21" s="40"/>
      <c r="W21" s="63"/>
      <c r="X21" s="40"/>
      <c r="Y21" s="40"/>
      <c r="Z21" s="40"/>
      <c r="AA21" s="40"/>
      <c r="AB21" s="40"/>
      <c r="AC21" s="40"/>
      <c r="AD21" s="40"/>
      <c r="AE21" s="40"/>
      <c r="AF21" s="31">
        <f t="shared" si="2"/>
        <v>0</v>
      </c>
      <c r="AG21" s="40"/>
      <c r="AH21" s="31">
        <v>2</v>
      </c>
      <c r="AI21" s="31"/>
      <c r="AJ21" s="31"/>
      <c r="AK21" s="31">
        <f t="shared" si="3"/>
        <v>2</v>
      </c>
      <c r="AL21" s="40"/>
      <c r="AM21" s="40"/>
      <c r="AN21" s="70"/>
      <c r="AO21" s="70"/>
      <c r="AP21" s="70"/>
      <c r="AQ21" s="31">
        <f t="shared" si="4"/>
        <v>0</v>
      </c>
      <c r="AR21" s="31">
        <v>50</v>
      </c>
      <c r="AS21" s="31">
        <f t="shared" si="5"/>
        <v>54</v>
      </c>
    </row>
    <row r="22" ht="15" spans="1:45">
      <c r="A22" s="54" t="s">
        <v>1167</v>
      </c>
      <c r="B22" s="55"/>
      <c r="C22" s="56" t="s">
        <v>1168</v>
      </c>
      <c r="D22" s="40"/>
      <c r="E22" s="40"/>
      <c r="F22" s="47"/>
      <c r="G22" s="47"/>
      <c r="H22" s="47"/>
      <c r="I22" s="47"/>
      <c r="J22" s="47"/>
      <c r="K22" s="40"/>
      <c r="L22" s="31">
        <f t="shared" si="0"/>
        <v>0</v>
      </c>
      <c r="M22" s="40"/>
      <c r="N22" s="40"/>
      <c r="O22" s="40"/>
      <c r="P22" s="40"/>
      <c r="Q22" s="40"/>
      <c r="R22" s="31">
        <f t="shared" si="1"/>
        <v>0</v>
      </c>
      <c r="S22" s="40"/>
      <c r="T22" s="40"/>
      <c r="U22" s="40"/>
      <c r="V22" s="40"/>
      <c r="W22" s="63"/>
      <c r="X22" s="40"/>
      <c r="Y22" s="40"/>
      <c r="Z22" s="40"/>
      <c r="AA22" s="40"/>
      <c r="AB22" s="40"/>
      <c r="AC22" s="40"/>
      <c r="AD22" s="40"/>
      <c r="AE22" s="40"/>
      <c r="AF22" s="31">
        <f t="shared" si="2"/>
        <v>0</v>
      </c>
      <c r="AG22" s="40"/>
      <c r="AH22" s="31"/>
      <c r="AI22" s="31"/>
      <c r="AJ22" s="31"/>
      <c r="AK22" s="31">
        <f t="shared" si="3"/>
        <v>0</v>
      </c>
      <c r="AL22" s="40"/>
      <c r="AM22" s="40"/>
      <c r="AN22" s="70"/>
      <c r="AO22" s="70"/>
      <c r="AP22" s="70"/>
      <c r="AQ22" s="31">
        <f t="shared" si="4"/>
        <v>0</v>
      </c>
      <c r="AR22" s="31">
        <v>50</v>
      </c>
      <c r="AS22" s="31">
        <f t="shared" si="5"/>
        <v>50</v>
      </c>
    </row>
    <row r="23" ht="15" spans="1:45">
      <c r="A23" s="54" t="s">
        <v>1169</v>
      </c>
      <c r="B23" s="55"/>
      <c r="C23" s="56" t="s">
        <v>1170</v>
      </c>
      <c r="D23" s="40">
        <v>1</v>
      </c>
      <c r="E23" s="40"/>
      <c r="F23" s="47">
        <v>1</v>
      </c>
      <c r="G23" s="47">
        <v>1</v>
      </c>
      <c r="H23" s="47">
        <v>2</v>
      </c>
      <c r="I23" s="47">
        <v>2</v>
      </c>
      <c r="J23" s="47">
        <v>2</v>
      </c>
      <c r="K23" s="40">
        <v>2</v>
      </c>
      <c r="L23" s="31" t="str">
        <f t="shared" si="0"/>
        <v>5</v>
      </c>
      <c r="M23" s="40">
        <v>3</v>
      </c>
      <c r="N23" s="40">
        <v>3</v>
      </c>
      <c r="O23" s="40">
        <v>1</v>
      </c>
      <c r="P23" s="40">
        <v>3</v>
      </c>
      <c r="Q23" s="40">
        <v>2</v>
      </c>
      <c r="R23" s="31" t="str">
        <f t="shared" si="1"/>
        <v>10</v>
      </c>
      <c r="S23" s="40"/>
      <c r="T23" s="40"/>
      <c r="U23" s="40"/>
      <c r="V23" s="40"/>
      <c r="W23" s="63"/>
      <c r="X23" s="40">
        <v>5</v>
      </c>
      <c r="Y23" s="40"/>
      <c r="Z23" s="40"/>
      <c r="AA23" s="40"/>
      <c r="AB23" s="40">
        <v>20</v>
      </c>
      <c r="AC23" s="40">
        <v>75</v>
      </c>
      <c r="AD23" s="40">
        <v>40</v>
      </c>
      <c r="AE23" s="40"/>
      <c r="AF23" s="31" t="str">
        <f t="shared" si="2"/>
        <v>20</v>
      </c>
      <c r="AG23" s="40">
        <v>2</v>
      </c>
      <c r="AH23" s="31">
        <v>2</v>
      </c>
      <c r="AI23" s="31"/>
      <c r="AJ23" s="31"/>
      <c r="AK23" s="31">
        <f t="shared" si="3"/>
        <v>4</v>
      </c>
      <c r="AL23" s="40"/>
      <c r="AM23" s="40">
        <v>2</v>
      </c>
      <c r="AN23" s="70"/>
      <c r="AO23" s="70"/>
      <c r="AP23" s="70"/>
      <c r="AQ23" s="31">
        <f t="shared" si="4"/>
        <v>2</v>
      </c>
      <c r="AR23" s="31">
        <v>50</v>
      </c>
      <c r="AS23" s="31">
        <f t="shared" si="5"/>
        <v>91</v>
      </c>
    </row>
    <row r="24" ht="15" spans="1:45">
      <c r="A24" s="54" t="s">
        <v>1171</v>
      </c>
      <c r="B24" s="55"/>
      <c r="C24" s="56" t="s">
        <v>1172</v>
      </c>
      <c r="D24" s="40"/>
      <c r="E24" s="40"/>
      <c r="F24" s="47"/>
      <c r="G24" s="47"/>
      <c r="H24" s="47"/>
      <c r="I24" s="47"/>
      <c r="J24" s="47"/>
      <c r="K24" s="40"/>
      <c r="L24" s="31">
        <f t="shared" si="0"/>
        <v>0</v>
      </c>
      <c r="M24" s="40"/>
      <c r="N24" s="40"/>
      <c r="O24" s="40"/>
      <c r="P24" s="40"/>
      <c r="Q24" s="40"/>
      <c r="R24" s="31">
        <f t="shared" si="1"/>
        <v>0</v>
      </c>
      <c r="S24" s="40"/>
      <c r="T24" s="40"/>
      <c r="U24" s="40"/>
      <c r="V24" s="40"/>
      <c r="W24" s="63"/>
      <c r="X24" s="40"/>
      <c r="Y24" s="40"/>
      <c r="Z24" s="40"/>
      <c r="AA24" s="40"/>
      <c r="AB24" s="40"/>
      <c r="AC24" s="40"/>
      <c r="AD24" s="40"/>
      <c r="AE24" s="40"/>
      <c r="AF24" s="31">
        <f t="shared" si="2"/>
        <v>0</v>
      </c>
      <c r="AG24" s="40"/>
      <c r="AH24" s="31"/>
      <c r="AI24" s="31"/>
      <c r="AJ24" s="31"/>
      <c r="AK24" s="31">
        <f t="shared" si="3"/>
        <v>0</v>
      </c>
      <c r="AL24" s="40"/>
      <c r="AM24" s="40"/>
      <c r="AN24" s="70"/>
      <c r="AO24" s="70"/>
      <c r="AP24" s="70"/>
      <c r="AQ24" s="31">
        <f t="shared" si="4"/>
        <v>0</v>
      </c>
      <c r="AR24" s="31">
        <v>50</v>
      </c>
      <c r="AS24" s="31">
        <f t="shared" si="5"/>
        <v>50</v>
      </c>
    </row>
    <row r="25" ht="15" spans="1:45">
      <c r="A25" s="54" t="s">
        <v>1173</v>
      </c>
      <c r="B25" s="55"/>
      <c r="C25" s="56" t="s">
        <v>1174</v>
      </c>
      <c r="D25" s="40"/>
      <c r="E25" s="40"/>
      <c r="F25" s="47"/>
      <c r="G25" s="47"/>
      <c r="H25" s="47"/>
      <c r="I25" s="47"/>
      <c r="J25" s="47"/>
      <c r="K25" s="40"/>
      <c r="L25" s="31">
        <f t="shared" si="0"/>
        <v>0</v>
      </c>
      <c r="M25" s="40"/>
      <c r="N25" s="40"/>
      <c r="O25" s="40"/>
      <c r="P25" s="40"/>
      <c r="Q25" s="40"/>
      <c r="R25" s="31">
        <f t="shared" si="1"/>
        <v>0</v>
      </c>
      <c r="S25" s="40"/>
      <c r="T25" s="40"/>
      <c r="U25" s="40"/>
      <c r="V25" s="40"/>
      <c r="W25" s="63"/>
      <c r="X25" s="40"/>
      <c r="Y25" s="40"/>
      <c r="Z25" s="40"/>
      <c r="AA25" s="40"/>
      <c r="AB25" s="40"/>
      <c r="AC25" s="40"/>
      <c r="AD25" s="40"/>
      <c r="AE25" s="40"/>
      <c r="AF25" s="31">
        <f t="shared" si="2"/>
        <v>0</v>
      </c>
      <c r="AG25" s="40"/>
      <c r="AH25" s="31"/>
      <c r="AI25" s="31"/>
      <c r="AJ25" s="31"/>
      <c r="AK25" s="31">
        <f t="shared" si="3"/>
        <v>0</v>
      </c>
      <c r="AL25" s="40"/>
      <c r="AM25" s="40"/>
      <c r="AN25" s="70"/>
      <c r="AO25" s="70"/>
      <c r="AP25" s="70"/>
      <c r="AQ25" s="31">
        <f t="shared" si="4"/>
        <v>0</v>
      </c>
      <c r="AR25" s="31">
        <v>50</v>
      </c>
      <c r="AS25" s="31">
        <f t="shared" si="5"/>
        <v>50</v>
      </c>
    </row>
    <row r="26" ht="15" spans="1:45">
      <c r="A26" s="54" t="s">
        <v>1175</v>
      </c>
      <c r="B26" s="55"/>
      <c r="C26" s="56" t="s">
        <v>1176</v>
      </c>
      <c r="D26" s="40"/>
      <c r="E26" s="40"/>
      <c r="F26" s="47"/>
      <c r="G26" s="47"/>
      <c r="H26" s="40"/>
      <c r="I26" s="40"/>
      <c r="J26" s="40"/>
      <c r="K26" s="40"/>
      <c r="L26" s="31">
        <f t="shared" si="0"/>
        <v>0</v>
      </c>
      <c r="M26" s="40"/>
      <c r="N26" s="40"/>
      <c r="O26" s="40"/>
      <c r="P26" s="40"/>
      <c r="Q26" s="40"/>
      <c r="R26" s="31">
        <f t="shared" si="1"/>
        <v>0</v>
      </c>
      <c r="S26" s="40"/>
      <c r="T26" s="40">
        <v>3</v>
      </c>
      <c r="U26" s="40"/>
      <c r="V26" s="40"/>
      <c r="W26" s="63"/>
      <c r="X26" s="40"/>
      <c r="Y26" s="40"/>
      <c r="Z26" s="40"/>
      <c r="AA26" s="40"/>
      <c r="AB26" s="40"/>
      <c r="AC26" s="40"/>
      <c r="AD26" s="40"/>
      <c r="AE26" s="40">
        <v>5</v>
      </c>
      <c r="AF26" s="31">
        <f t="shared" si="2"/>
        <v>8</v>
      </c>
      <c r="AG26" s="31"/>
      <c r="AH26" s="31"/>
      <c r="AI26" s="31"/>
      <c r="AJ26" s="31"/>
      <c r="AK26" s="31">
        <f t="shared" si="3"/>
        <v>0</v>
      </c>
      <c r="AL26" s="40"/>
      <c r="AM26" s="40"/>
      <c r="AN26" s="70"/>
      <c r="AO26" s="70"/>
      <c r="AP26" s="70"/>
      <c r="AQ26" s="31">
        <f t="shared" si="4"/>
        <v>0</v>
      </c>
      <c r="AR26" s="31">
        <v>50</v>
      </c>
      <c r="AS26" s="31">
        <f t="shared" si="5"/>
        <v>58</v>
      </c>
    </row>
    <row r="27" ht="15" spans="1:45">
      <c r="A27" s="54" t="s">
        <v>1177</v>
      </c>
      <c r="B27" s="55"/>
      <c r="C27" s="56" t="s">
        <v>1178</v>
      </c>
      <c r="D27" s="40"/>
      <c r="E27" s="40"/>
      <c r="F27" s="47"/>
      <c r="G27" s="40"/>
      <c r="H27" s="40"/>
      <c r="I27" s="40"/>
      <c r="J27" s="40"/>
      <c r="K27" s="40"/>
      <c r="L27" s="31">
        <f t="shared" si="0"/>
        <v>0</v>
      </c>
      <c r="M27" s="40"/>
      <c r="N27" s="40"/>
      <c r="O27" s="40"/>
      <c r="P27" s="40"/>
      <c r="Q27" s="40"/>
      <c r="R27" s="31">
        <f t="shared" si="1"/>
        <v>0</v>
      </c>
      <c r="S27" s="40"/>
      <c r="T27" s="40"/>
      <c r="U27" s="40"/>
      <c r="V27" s="40"/>
      <c r="W27" s="63"/>
      <c r="X27" s="40"/>
      <c r="Y27" s="40"/>
      <c r="Z27" s="40"/>
      <c r="AA27" s="40"/>
      <c r="AB27" s="40"/>
      <c r="AC27" s="40"/>
      <c r="AD27" s="40"/>
      <c r="AE27" s="40"/>
      <c r="AF27" s="31">
        <f t="shared" si="2"/>
        <v>0</v>
      </c>
      <c r="AG27" s="31"/>
      <c r="AH27" s="31">
        <v>2</v>
      </c>
      <c r="AI27" s="31"/>
      <c r="AJ27" s="31"/>
      <c r="AK27" s="31">
        <f t="shared" si="3"/>
        <v>2</v>
      </c>
      <c r="AL27" s="40"/>
      <c r="AM27" s="40"/>
      <c r="AN27" s="70"/>
      <c r="AO27" s="70"/>
      <c r="AP27" s="70"/>
      <c r="AQ27" s="31">
        <f t="shared" si="4"/>
        <v>0</v>
      </c>
      <c r="AR27" s="31">
        <v>50</v>
      </c>
      <c r="AS27" s="31">
        <f t="shared" si="5"/>
        <v>52</v>
      </c>
    </row>
    <row r="28" ht="15" spans="1:45">
      <c r="A28" s="54" t="s">
        <v>1179</v>
      </c>
      <c r="B28" s="55"/>
      <c r="C28" s="56" t="s">
        <v>1180</v>
      </c>
      <c r="D28" s="40"/>
      <c r="E28" s="40"/>
      <c r="F28" s="47"/>
      <c r="G28" s="40"/>
      <c r="H28" s="40"/>
      <c r="I28" s="40"/>
      <c r="J28" s="40"/>
      <c r="K28" s="40"/>
      <c r="L28" s="31">
        <f t="shared" si="0"/>
        <v>0</v>
      </c>
      <c r="M28" s="40"/>
      <c r="N28" s="40"/>
      <c r="O28" s="40"/>
      <c r="P28" s="40"/>
      <c r="Q28" s="40"/>
      <c r="R28" s="31">
        <f t="shared" si="1"/>
        <v>0</v>
      </c>
      <c r="S28" s="40"/>
      <c r="T28" s="40"/>
      <c r="U28" s="40"/>
      <c r="V28" s="40"/>
      <c r="W28" s="63"/>
      <c r="X28" s="40"/>
      <c r="Y28" s="40"/>
      <c r="Z28" s="40"/>
      <c r="AA28" s="40">
        <v>2</v>
      </c>
      <c r="AB28" s="40"/>
      <c r="AC28" s="40"/>
      <c r="AD28" s="40"/>
      <c r="AE28" s="40"/>
      <c r="AF28" s="31">
        <f t="shared" si="2"/>
        <v>2</v>
      </c>
      <c r="AG28" s="31"/>
      <c r="AH28" s="31"/>
      <c r="AI28" s="31"/>
      <c r="AJ28" s="31"/>
      <c r="AK28" s="31">
        <f t="shared" si="3"/>
        <v>0</v>
      </c>
      <c r="AL28" s="40"/>
      <c r="AM28" s="40"/>
      <c r="AN28" s="70"/>
      <c r="AO28" s="70"/>
      <c r="AP28" s="70"/>
      <c r="AQ28" s="31">
        <f t="shared" si="4"/>
        <v>0</v>
      </c>
      <c r="AR28" s="31">
        <v>50</v>
      </c>
      <c r="AS28" s="31">
        <f t="shared" si="5"/>
        <v>52</v>
      </c>
    </row>
    <row r="29" ht="15" spans="1:45">
      <c r="A29" s="54" t="s">
        <v>1181</v>
      </c>
      <c r="B29" s="55"/>
      <c r="C29" s="56" t="s">
        <v>1182</v>
      </c>
      <c r="D29" s="40"/>
      <c r="E29" s="40"/>
      <c r="F29" s="47"/>
      <c r="G29" s="40"/>
      <c r="H29" s="40"/>
      <c r="I29" s="40"/>
      <c r="J29" s="40"/>
      <c r="K29" s="40"/>
      <c r="L29" s="31">
        <f t="shared" si="0"/>
        <v>0</v>
      </c>
      <c r="M29" s="40"/>
      <c r="N29" s="40"/>
      <c r="O29" s="40"/>
      <c r="P29" s="40"/>
      <c r="Q29" s="40"/>
      <c r="R29" s="31">
        <f t="shared" si="1"/>
        <v>0</v>
      </c>
      <c r="S29" s="40"/>
      <c r="T29" s="40"/>
      <c r="U29" s="40"/>
      <c r="V29" s="40"/>
      <c r="W29" s="63"/>
      <c r="X29" s="40"/>
      <c r="Y29" s="40"/>
      <c r="Z29" s="40"/>
      <c r="AA29" s="40"/>
      <c r="AB29" s="40"/>
      <c r="AC29" s="40"/>
      <c r="AD29" s="40"/>
      <c r="AE29" s="40"/>
      <c r="AF29" s="31">
        <f t="shared" si="2"/>
        <v>0</v>
      </c>
      <c r="AG29" s="31"/>
      <c r="AH29" s="31"/>
      <c r="AI29" s="31"/>
      <c r="AJ29" s="31"/>
      <c r="AK29" s="31">
        <f t="shared" si="3"/>
        <v>0</v>
      </c>
      <c r="AL29" s="40"/>
      <c r="AM29" s="40"/>
      <c r="AN29" s="70"/>
      <c r="AO29" s="70"/>
      <c r="AP29" s="70"/>
      <c r="AQ29" s="31">
        <f t="shared" si="4"/>
        <v>0</v>
      </c>
      <c r="AR29" s="31">
        <v>50</v>
      </c>
      <c r="AS29" s="31">
        <f t="shared" si="5"/>
        <v>50</v>
      </c>
    </row>
    <row r="30" ht="15" spans="1:45">
      <c r="A30" s="54" t="s">
        <v>1183</v>
      </c>
      <c r="B30" s="55"/>
      <c r="C30" s="56" t="s">
        <v>1184</v>
      </c>
      <c r="D30" s="40"/>
      <c r="E30" s="40"/>
      <c r="F30" s="47"/>
      <c r="G30" s="40"/>
      <c r="H30" s="40"/>
      <c r="I30" s="40"/>
      <c r="J30" s="40"/>
      <c r="K30" s="40"/>
      <c r="L30" s="31">
        <f t="shared" si="0"/>
        <v>0</v>
      </c>
      <c r="M30" s="40"/>
      <c r="N30" s="40"/>
      <c r="O30" s="40"/>
      <c r="P30" s="40"/>
      <c r="Q30" s="40">
        <v>2</v>
      </c>
      <c r="R30" s="31">
        <f t="shared" si="1"/>
        <v>2</v>
      </c>
      <c r="S30" s="40"/>
      <c r="T30" s="40"/>
      <c r="U30" s="40"/>
      <c r="V30" s="40"/>
      <c r="W30" s="63"/>
      <c r="X30" s="40"/>
      <c r="Y30" s="40"/>
      <c r="Z30" s="40"/>
      <c r="AA30" s="40"/>
      <c r="AB30" s="40"/>
      <c r="AC30" s="40"/>
      <c r="AD30" s="40"/>
      <c r="AE30" s="40"/>
      <c r="AF30" s="31">
        <f t="shared" si="2"/>
        <v>0</v>
      </c>
      <c r="AG30" s="31"/>
      <c r="AH30" s="31"/>
      <c r="AI30" s="31"/>
      <c r="AJ30" s="31"/>
      <c r="AK30" s="31">
        <f t="shared" si="3"/>
        <v>0</v>
      </c>
      <c r="AL30" s="40"/>
      <c r="AM30" s="40"/>
      <c r="AN30" s="70"/>
      <c r="AO30" s="70"/>
      <c r="AP30" s="70"/>
      <c r="AQ30" s="31">
        <f t="shared" si="4"/>
        <v>0</v>
      </c>
      <c r="AR30" s="31">
        <v>50</v>
      </c>
      <c r="AS30" s="31">
        <f t="shared" si="5"/>
        <v>52</v>
      </c>
    </row>
    <row r="31" ht="15" spans="1:45">
      <c r="A31" s="54" t="s">
        <v>1185</v>
      </c>
      <c r="B31" s="55"/>
      <c r="C31" s="56" t="s">
        <v>1186</v>
      </c>
      <c r="D31" s="40"/>
      <c r="E31" s="40">
        <v>2</v>
      </c>
      <c r="F31" s="47"/>
      <c r="G31" s="40"/>
      <c r="H31" s="40"/>
      <c r="I31" s="40"/>
      <c r="J31" s="40"/>
      <c r="K31" s="40"/>
      <c r="L31" s="31">
        <f t="shared" si="0"/>
        <v>2</v>
      </c>
      <c r="M31" s="40"/>
      <c r="N31" s="40"/>
      <c r="O31" s="40"/>
      <c r="P31" s="40"/>
      <c r="Q31" s="40"/>
      <c r="R31" s="31">
        <f t="shared" si="1"/>
        <v>0</v>
      </c>
      <c r="S31" s="40">
        <v>5</v>
      </c>
      <c r="T31" s="40"/>
      <c r="U31" s="40"/>
      <c r="V31" s="40">
        <v>5</v>
      </c>
      <c r="W31" s="63"/>
      <c r="X31" s="40"/>
      <c r="Y31" s="40"/>
      <c r="Z31" s="40"/>
      <c r="AA31" s="40"/>
      <c r="AB31" s="40">
        <v>30</v>
      </c>
      <c r="AC31" s="40">
        <v>85</v>
      </c>
      <c r="AD31" s="40">
        <v>45</v>
      </c>
      <c r="AE31" s="40">
        <v>5</v>
      </c>
      <c r="AF31" s="31" t="str">
        <f t="shared" si="2"/>
        <v>20</v>
      </c>
      <c r="AG31" s="31"/>
      <c r="AH31" s="31">
        <v>2</v>
      </c>
      <c r="AI31" s="31"/>
      <c r="AJ31" s="31"/>
      <c r="AK31" s="31">
        <f t="shared" si="3"/>
        <v>2</v>
      </c>
      <c r="AL31" s="40">
        <v>3</v>
      </c>
      <c r="AM31" s="40"/>
      <c r="AN31" s="70"/>
      <c r="AO31" s="70">
        <v>2</v>
      </c>
      <c r="AP31" s="70"/>
      <c r="AQ31" s="31">
        <f t="shared" si="4"/>
        <v>5</v>
      </c>
      <c r="AR31" s="31">
        <v>50</v>
      </c>
      <c r="AS31" s="31">
        <f t="shared" si="5"/>
        <v>79</v>
      </c>
    </row>
    <row r="32" ht="15" spans="1:45">
      <c r="A32" s="54" t="s">
        <v>1187</v>
      </c>
      <c r="B32" s="55"/>
      <c r="C32" s="56" t="s">
        <v>1188</v>
      </c>
      <c r="D32" s="40"/>
      <c r="E32" s="40"/>
      <c r="F32" s="47"/>
      <c r="G32" s="40"/>
      <c r="H32" s="40"/>
      <c r="I32" s="40"/>
      <c r="J32" s="40"/>
      <c r="K32" s="40"/>
      <c r="L32" s="31">
        <f t="shared" si="0"/>
        <v>0</v>
      </c>
      <c r="M32" s="40"/>
      <c r="N32" s="40"/>
      <c r="O32" s="40"/>
      <c r="P32" s="40"/>
      <c r="Q32" s="40"/>
      <c r="R32" s="31">
        <f t="shared" si="1"/>
        <v>0</v>
      </c>
      <c r="S32" s="40"/>
      <c r="T32" s="40"/>
      <c r="U32" s="40"/>
      <c r="V32" s="40"/>
      <c r="W32" s="63"/>
      <c r="X32" s="40"/>
      <c r="Y32" s="40"/>
      <c r="Z32" s="40"/>
      <c r="AA32" s="40"/>
      <c r="AB32" s="40">
        <v>25</v>
      </c>
      <c r="AC32" s="40">
        <v>70</v>
      </c>
      <c r="AD32" s="40">
        <v>40</v>
      </c>
      <c r="AE32" s="40"/>
      <c r="AF32" s="31" t="str">
        <f t="shared" si="2"/>
        <v>20</v>
      </c>
      <c r="AG32" s="31"/>
      <c r="AH32" s="31">
        <v>2</v>
      </c>
      <c r="AI32" s="31"/>
      <c r="AJ32" s="31"/>
      <c r="AK32" s="31">
        <f t="shared" si="3"/>
        <v>2</v>
      </c>
      <c r="AL32" s="40"/>
      <c r="AM32" s="40"/>
      <c r="AN32" s="70"/>
      <c r="AO32" s="70"/>
      <c r="AP32" s="70"/>
      <c r="AQ32" s="31">
        <f t="shared" si="4"/>
        <v>0</v>
      </c>
      <c r="AR32" s="31">
        <v>50</v>
      </c>
      <c r="AS32" s="31">
        <f t="shared" si="5"/>
        <v>72</v>
      </c>
    </row>
    <row r="33" ht="15" spans="1:45">
      <c r="A33" s="54" t="s">
        <v>1189</v>
      </c>
      <c r="B33" s="55"/>
      <c r="C33" s="56" t="s">
        <v>1190</v>
      </c>
      <c r="D33" s="40"/>
      <c r="E33" s="40">
        <v>2</v>
      </c>
      <c r="F33" s="47"/>
      <c r="G33" s="40"/>
      <c r="H33" s="40"/>
      <c r="I33" s="40"/>
      <c r="J33" s="47"/>
      <c r="K33" s="40"/>
      <c r="L33" s="31">
        <f t="shared" si="0"/>
        <v>2</v>
      </c>
      <c r="M33" s="40"/>
      <c r="N33" s="40"/>
      <c r="O33" s="40"/>
      <c r="P33" s="40"/>
      <c r="Q33" s="40"/>
      <c r="R33" s="31">
        <f t="shared" si="1"/>
        <v>0</v>
      </c>
      <c r="S33" s="40">
        <v>5</v>
      </c>
      <c r="T33" s="40"/>
      <c r="U33" s="40">
        <v>3</v>
      </c>
      <c r="V33" s="40"/>
      <c r="W33" s="63"/>
      <c r="X33" s="40"/>
      <c r="Y33" s="40">
        <v>3</v>
      </c>
      <c r="Z33" s="40"/>
      <c r="AA33" s="40">
        <v>2</v>
      </c>
      <c r="AB33" s="40"/>
      <c r="AC33" s="40"/>
      <c r="AD33" s="40"/>
      <c r="AE33" s="40"/>
      <c r="AF33" s="31">
        <f t="shared" si="2"/>
        <v>13</v>
      </c>
      <c r="AG33" s="31"/>
      <c r="AH33" s="72">
        <v>2</v>
      </c>
      <c r="AI33" s="72">
        <v>2</v>
      </c>
      <c r="AJ33" s="72"/>
      <c r="AK33" s="31">
        <f t="shared" si="3"/>
        <v>4</v>
      </c>
      <c r="AL33" s="40">
        <v>3</v>
      </c>
      <c r="AM33" s="40"/>
      <c r="AN33" s="70"/>
      <c r="AO33" s="70"/>
      <c r="AP33" s="70"/>
      <c r="AQ33" s="31">
        <f t="shared" si="4"/>
        <v>3</v>
      </c>
      <c r="AR33" s="31">
        <v>50</v>
      </c>
      <c r="AS33" s="31">
        <f t="shared" si="5"/>
        <v>72</v>
      </c>
    </row>
    <row r="34" ht="15" spans="1:45">
      <c r="A34" s="54" t="s">
        <v>1191</v>
      </c>
      <c r="B34" s="55"/>
      <c r="C34" s="56" t="s">
        <v>1192</v>
      </c>
      <c r="D34" s="40"/>
      <c r="E34" s="40"/>
      <c r="F34" s="47"/>
      <c r="G34" s="40"/>
      <c r="H34" s="40"/>
      <c r="I34" s="40"/>
      <c r="J34" s="47"/>
      <c r="K34" s="40"/>
      <c r="L34" s="31">
        <f t="shared" si="0"/>
        <v>0</v>
      </c>
      <c r="M34" s="40"/>
      <c r="N34" s="40"/>
      <c r="O34" s="40"/>
      <c r="P34" s="40"/>
      <c r="Q34" s="40"/>
      <c r="R34" s="31">
        <f t="shared" si="1"/>
        <v>0</v>
      </c>
      <c r="S34" s="40">
        <v>5</v>
      </c>
      <c r="T34" s="40"/>
      <c r="U34" s="40"/>
      <c r="V34" s="40"/>
      <c r="W34" s="63"/>
      <c r="X34" s="40"/>
      <c r="Y34" s="40"/>
      <c r="Z34" s="40"/>
      <c r="AA34" s="40"/>
      <c r="AB34" s="40"/>
      <c r="AC34" s="40"/>
      <c r="AD34" s="40"/>
      <c r="AE34" s="40"/>
      <c r="AF34" s="31">
        <f t="shared" si="2"/>
        <v>5</v>
      </c>
      <c r="AG34" s="31"/>
      <c r="AH34" s="31"/>
      <c r="AI34" s="31"/>
      <c r="AJ34" s="31"/>
      <c r="AK34" s="31">
        <f t="shared" si="3"/>
        <v>0</v>
      </c>
      <c r="AL34" s="40"/>
      <c r="AM34" s="40"/>
      <c r="AN34" s="70"/>
      <c r="AO34" s="70"/>
      <c r="AP34" s="70"/>
      <c r="AQ34" s="31">
        <f t="shared" si="4"/>
        <v>0</v>
      </c>
      <c r="AR34" s="31">
        <v>50</v>
      </c>
      <c r="AS34" s="31">
        <f t="shared" si="5"/>
        <v>55</v>
      </c>
    </row>
    <row r="35" ht="15" spans="1:45">
      <c r="A35" s="54" t="s">
        <v>1193</v>
      </c>
      <c r="B35" s="55"/>
      <c r="C35" s="56" t="s">
        <v>1194</v>
      </c>
      <c r="D35" s="40"/>
      <c r="E35" s="40"/>
      <c r="F35" s="47"/>
      <c r="G35" s="40"/>
      <c r="H35" s="40"/>
      <c r="I35" s="40"/>
      <c r="J35" s="47"/>
      <c r="K35" s="40"/>
      <c r="L35" s="31">
        <f t="shared" si="0"/>
        <v>0</v>
      </c>
      <c r="M35" s="40"/>
      <c r="N35" s="40"/>
      <c r="O35" s="40"/>
      <c r="P35" s="40"/>
      <c r="Q35" s="40"/>
      <c r="R35" s="31">
        <f t="shared" si="1"/>
        <v>0</v>
      </c>
      <c r="S35" s="40"/>
      <c r="T35" s="40"/>
      <c r="U35" s="40"/>
      <c r="V35" s="40"/>
      <c r="W35" s="63"/>
      <c r="X35" s="40"/>
      <c r="Y35" s="40"/>
      <c r="Z35" s="40"/>
      <c r="AA35" s="40"/>
      <c r="AB35" s="40"/>
      <c r="AC35" s="40"/>
      <c r="AD35" s="40"/>
      <c r="AE35" s="40"/>
      <c r="AF35" s="31">
        <f t="shared" si="2"/>
        <v>0</v>
      </c>
      <c r="AG35" s="31"/>
      <c r="AH35" s="31"/>
      <c r="AI35" s="31"/>
      <c r="AJ35" s="31"/>
      <c r="AK35" s="31">
        <f t="shared" si="3"/>
        <v>0</v>
      </c>
      <c r="AL35" s="40"/>
      <c r="AM35" s="40"/>
      <c r="AN35" s="70"/>
      <c r="AO35" s="70"/>
      <c r="AP35" s="70"/>
      <c r="AQ35" s="31">
        <f t="shared" si="4"/>
        <v>0</v>
      </c>
      <c r="AR35" s="31">
        <v>50</v>
      </c>
      <c r="AS35" s="31">
        <f t="shared" si="5"/>
        <v>50</v>
      </c>
    </row>
    <row r="36" ht="15" spans="1:45">
      <c r="A36" s="54" t="s">
        <v>1195</v>
      </c>
      <c r="B36" s="55"/>
      <c r="C36" s="56" t="s">
        <v>1196</v>
      </c>
      <c r="D36" s="40"/>
      <c r="E36" s="40"/>
      <c r="F36" s="47"/>
      <c r="G36" s="40"/>
      <c r="H36" s="40"/>
      <c r="I36" s="40"/>
      <c r="J36" s="47"/>
      <c r="K36" s="40"/>
      <c r="L36" s="31">
        <f t="shared" si="0"/>
        <v>0</v>
      </c>
      <c r="M36" s="40"/>
      <c r="N36" s="40"/>
      <c r="O36" s="40"/>
      <c r="P36" s="40"/>
      <c r="Q36" s="40"/>
      <c r="R36" s="31">
        <f t="shared" si="1"/>
        <v>0</v>
      </c>
      <c r="S36" s="40"/>
      <c r="T36" s="40"/>
      <c r="U36" s="40"/>
      <c r="V36" s="40"/>
      <c r="W36" s="63"/>
      <c r="X36" s="40"/>
      <c r="Y36" s="40"/>
      <c r="Z36" s="40"/>
      <c r="AA36" s="40"/>
      <c r="AB36" s="40">
        <v>30</v>
      </c>
      <c r="AC36" s="40">
        <v>85</v>
      </c>
      <c r="AD36" s="40">
        <v>45</v>
      </c>
      <c r="AE36" s="40"/>
      <c r="AF36" s="31" t="str">
        <f t="shared" si="2"/>
        <v>20</v>
      </c>
      <c r="AG36" s="31"/>
      <c r="AH36" s="31"/>
      <c r="AI36" s="31"/>
      <c r="AJ36" s="31"/>
      <c r="AK36" s="31">
        <f t="shared" si="3"/>
        <v>0</v>
      </c>
      <c r="AL36" s="40"/>
      <c r="AM36" s="40"/>
      <c r="AN36" s="70"/>
      <c r="AO36" s="70"/>
      <c r="AP36" s="70">
        <v>3</v>
      </c>
      <c r="AQ36" s="31">
        <f t="shared" si="4"/>
        <v>3</v>
      </c>
      <c r="AR36" s="31">
        <v>50</v>
      </c>
      <c r="AS36" s="31">
        <f t="shared" si="5"/>
        <v>73</v>
      </c>
    </row>
    <row r="37" ht="15" spans="1:45">
      <c r="A37" s="54" t="s">
        <v>1197</v>
      </c>
      <c r="B37" s="55"/>
      <c r="C37" s="56" t="s">
        <v>1198</v>
      </c>
      <c r="D37" s="40"/>
      <c r="E37" s="40"/>
      <c r="F37" s="47"/>
      <c r="G37" s="40"/>
      <c r="H37" s="40"/>
      <c r="I37" s="40"/>
      <c r="J37" s="47"/>
      <c r="K37" s="40"/>
      <c r="L37" s="31">
        <f t="shared" si="0"/>
        <v>0</v>
      </c>
      <c r="M37" s="40"/>
      <c r="N37" s="40"/>
      <c r="O37" s="40"/>
      <c r="P37" s="40"/>
      <c r="Q37" s="40"/>
      <c r="R37" s="31">
        <f t="shared" si="1"/>
        <v>0</v>
      </c>
      <c r="S37" s="40"/>
      <c r="T37" s="40"/>
      <c r="U37" s="40"/>
      <c r="V37" s="40"/>
      <c r="W37" s="31"/>
      <c r="X37" s="40"/>
      <c r="Y37" s="40"/>
      <c r="Z37" s="40"/>
      <c r="AA37" s="40"/>
      <c r="AB37" s="40"/>
      <c r="AC37" s="40"/>
      <c r="AD37" s="40"/>
      <c r="AE37" s="40"/>
      <c r="AF37" s="31">
        <f t="shared" si="2"/>
        <v>0</v>
      </c>
      <c r="AG37" s="31"/>
      <c r="AH37" s="31"/>
      <c r="AI37" s="31"/>
      <c r="AJ37" s="31"/>
      <c r="AK37" s="31">
        <f t="shared" si="3"/>
        <v>0</v>
      </c>
      <c r="AL37" s="40"/>
      <c r="AM37" s="40"/>
      <c r="AN37" s="70"/>
      <c r="AO37" s="70"/>
      <c r="AP37" s="70"/>
      <c r="AQ37" s="31">
        <f t="shared" si="4"/>
        <v>0</v>
      </c>
      <c r="AR37" s="31">
        <v>50</v>
      </c>
      <c r="AS37" s="31">
        <f t="shared" si="5"/>
        <v>50</v>
      </c>
    </row>
    <row r="38" ht="15" spans="1:45">
      <c r="A38" s="54" t="s">
        <v>1199</v>
      </c>
      <c r="B38" s="55"/>
      <c r="C38" s="56" t="s">
        <v>1200</v>
      </c>
      <c r="D38" s="40"/>
      <c r="E38" s="40"/>
      <c r="F38" s="47"/>
      <c r="G38" s="40"/>
      <c r="H38" s="40"/>
      <c r="I38" s="40"/>
      <c r="J38" s="47"/>
      <c r="K38" s="40"/>
      <c r="L38" s="31">
        <f t="shared" si="0"/>
        <v>0</v>
      </c>
      <c r="M38" s="40"/>
      <c r="N38" s="40"/>
      <c r="O38" s="40"/>
      <c r="P38" s="44"/>
      <c r="Q38" s="40"/>
      <c r="R38" s="31">
        <f t="shared" si="1"/>
        <v>0</v>
      </c>
      <c r="S38" s="40"/>
      <c r="T38" s="40"/>
      <c r="U38" s="40"/>
      <c r="V38" s="40"/>
      <c r="W38" s="31"/>
      <c r="X38" s="40"/>
      <c r="Y38" s="40"/>
      <c r="Z38" s="40"/>
      <c r="AA38" s="40"/>
      <c r="AB38" s="40"/>
      <c r="AC38" s="40"/>
      <c r="AD38" s="40"/>
      <c r="AE38" s="40"/>
      <c r="AF38" s="31">
        <f t="shared" si="2"/>
        <v>0</v>
      </c>
      <c r="AG38" s="31"/>
      <c r="AH38" s="31"/>
      <c r="AI38" s="31"/>
      <c r="AJ38" s="31"/>
      <c r="AK38" s="31">
        <f t="shared" si="3"/>
        <v>0</v>
      </c>
      <c r="AL38" s="40"/>
      <c r="AM38" s="40"/>
      <c r="AN38" s="70"/>
      <c r="AO38" s="70"/>
      <c r="AP38" s="70"/>
      <c r="AQ38" s="31">
        <f t="shared" si="4"/>
        <v>0</v>
      </c>
      <c r="AR38" s="31">
        <v>50</v>
      </c>
      <c r="AS38" s="31">
        <f t="shared" si="5"/>
        <v>50</v>
      </c>
    </row>
    <row r="39" ht="15" spans="1:45">
      <c r="A39" s="54" t="s">
        <v>1201</v>
      </c>
      <c r="B39" s="55"/>
      <c r="C39" s="56" t="s">
        <v>1202</v>
      </c>
      <c r="D39" s="40"/>
      <c r="E39" s="40">
        <v>2</v>
      </c>
      <c r="F39" s="47"/>
      <c r="G39" s="40"/>
      <c r="H39" s="40"/>
      <c r="I39" s="40"/>
      <c r="J39" s="47"/>
      <c r="K39" s="40"/>
      <c r="L39" s="31">
        <f t="shared" si="0"/>
        <v>2</v>
      </c>
      <c r="M39" s="31"/>
      <c r="N39" s="31"/>
      <c r="O39" s="31"/>
      <c r="P39" s="44"/>
      <c r="Q39" s="40"/>
      <c r="R39" s="31">
        <f t="shared" si="1"/>
        <v>0</v>
      </c>
      <c r="S39" s="40"/>
      <c r="T39" s="40"/>
      <c r="U39" s="40"/>
      <c r="V39" s="40"/>
      <c r="W39" s="31"/>
      <c r="X39" s="40"/>
      <c r="Y39" s="40"/>
      <c r="Z39" s="40"/>
      <c r="AA39" s="40"/>
      <c r="AB39" s="40">
        <v>30</v>
      </c>
      <c r="AC39" s="40">
        <v>80</v>
      </c>
      <c r="AD39" s="40">
        <v>40</v>
      </c>
      <c r="AE39" s="40"/>
      <c r="AF39" s="31" t="str">
        <f t="shared" si="2"/>
        <v>20</v>
      </c>
      <c r="AG39" s="31"/>
      <c r="AH39" s="31">
        <v>2</v>
      </c>
      <c r="AI39" s="31"/>
      <c r="AJ39" s="31"/>
      <c r="AK39" s="31">
        <f t="shared" si="3"/>
        <v>2</v>
      </c>
      <c r="AL39" s="40">
        <v>3</v>
      </c>
      <c r="AM39" s="40"/>
      <c r="AN39" s="70">
        <v>1</v>
      </c>
      <c r="AO39" s="70">
        <v>2</v>
      </c>
      <c r="AP39" s="70"/>
      <c r="AQ39" s="31">
        <f t="shared" si="4"/>
        <v>6</v>
      </c>
      <c r="AR39" s="31">
        <v>50</v>
      </c>
      <c r="AS39" s="31">
        <f t="shared" si="5"/>
        <v>80</v>
      </c>
    </row>
    <row r="40" ht="15" spans="1:45">
      <c r="A40" s="54" t="s">
        <v>1203</v>
      </c>
      <c r="B40" s="55"/>
      <c r="C40" s="56" t="s">
        <v>1204</v>
      </c>
      <c r="D40" s="40"/>
      <c r="E40" s="40"/>
      <c r="F40" s="47"/>
      <c r="G40" s="40"/>
      <c r="H40" s="40"/>
      <c r="I40" s="40"/>
      <c r="J40" s="47"/>
      <c r="K40" s="40"/>
      <c r="L40" s="31">
        <f t="shared" si="0"/>
        <v>0</v>
      </c>
      <c r="M40" s="31"/>
      <c r="N40" s="31"/>
      <c r="O40" s="31"/>
      <c r="P40" s="44"/>
      <c r="Q40" s="40"/>
      <c r="R40" s="31">
        <f t="shared" si="1"/>
        <v>0</v>
      </c>
      <c r="S40" s="40"/>
      <c r="T40" s="40"/>
      <c r="U40" s="40"/>
      <c r="V40" s="40"/>
      <c r="W40" s="31"/>
      <c r="X40" s="40"/>
      <c r="Y40" s="40"/>
      <c r="Z40" s="40"/>
      <c r="AA40" s="40"/>
      <c r="AB40" s="40"/>
      <c r="AC40" s="40"/>
      <c r="AD40" s="40"/>
      <c r="AE40" s="40"/>
      <c r="AF40" s="31">
        <f t="shared" si="2"/>
        <v>0</v>
      </c>
      <c r="AG40" s="31"/>
      <c r="AH40" s="31"/>
      <c r="AI40" s="31"/>
      <c r="AJ40" s="31"/>
      <c r="AK40" s="31">
        <f t="shared" si="3"/>
        <v>0</v>
      </c>
      <c r="AL40" s="40"/>
      <c r="AM40" s="40"/>
      <c r="AN40" s="70"/>
      <c r="AO40" s="70"/>
      <c r="AP40" s="70"/>
      <c r="AQ40" s="31">
        <f t="shared" si="4"/>
        <v>0</v>
      </c>
      <c r="AR40" s="31">
        <v>50</v>
      </c>
      <c r="AS40" s="31">
        <f t="shared" si="5"/>
        <v>50</v>
      </c>
    </row>
    <row r="41" ht="15" spans="1:45">
      <c r="A41" s="54" t="s">
        <v>1205</v>
      </c>
      <c r="B41" s="55"/>
      <c r="C41" s="56" t="s">
        <v>1206</v>
      </c>
      <c r="D41" s="40"/>
      <c r="E41" s="40"/>
      <c r="F41" s="47"/>
      <c r="G41" s="40"/>
      <c r="H41" s="40"/>
      <c r="I41" s="40"/>
      <c r="J41" s="47"/>
      <c r="K41" s="40"/>
      <c r="L41" s="31">
        <f t="shared" si="0"/>
        <v>0</v>
      </c>
      <c r="M41" s="31"/>
      <c r="N41" s="31"/>
      <c r="O41" s="31"/>
      <c r="P41" s="44"/>
      <c r="Q41" s="40"/>
      <c r="R41" s="31">
        <f t="shared" si="1"/>
        <v>0</v>
      </c>
      <c r="S41" s="40"/>
      <c r="T41" s="40"/>
      <c r="U41" s="40"/>
      <c r="V41" s="40"/>
      <c r="W41" s="31"/>
      <c r="X41" s="40"/>
      <c r="Y41" s="40"/>
      <c r="Z41" s="40"/>
      <c r="AA41" s="40"/>
      <c r="AB41" s="40"/>
      <c r="AC41" s="40"/>
      <c r="AD41" s="40"/>
      <c r="AE41" s="40"/>
      <c r="AF41" s="31">
        <f t="shared" si="2"/>
        <v>0</v>
      </c>
      <c r="AG41" s="31"/>
      <c r="AH41" s="31"/>
      <c r="AI41" s="31"/>
      <c r="AJ41" s="31"/>
      <c r="AK41" s="31">
        <f t="shared" si="3"/>
        <v>0</v>
      </c>
      <c r="AL41" s="40"/>
      <c r="AM41" s="40"/>
      <c r="AN41" s="70"/>
      <c r="AO41" s="70"/>
      <c r="AP41" s="70"/>
      <c r="AQ41" s="31">
        <f t="shared" si="4"/>
        <v>0</v>
      </c>
      <c r="AR41" s="31">
        <v>50</v>
      </c>
      <c r="AS41" s="31">
        <f t="shared" si="5"/>
        <v>50</v>
      </c>
    </row>
    <row r="42" ht="15" spans="1:45">
      <c r="A42" s="54" t="s">
        <v>1207</v>
      </c>
      <c r="B42" s="55"/>
      <c r="C42" s="56" t="s">
        <v>1208</v>
      </c>
      <c r="D42" s="40"/>
      <c r="E42" s="40"/>
      <c r="F42" s="57"/>
      <c r="G42" s="40"/>
      <c r="H42" s="40"/>
      <c r="I42" s="40"/>
      <c r="J42" s="47"/>
      <c r="K42" s="40"/>
      <c r="L42" s="31">
        <f t="shared" si="0"/>
        <v>0</v>
      </c>
      <c r="M42" s="31"/>
      <c r="N42" s="31"/>
      <c r="O42" s="31"/>
      <c r="P42" s="44"/>
      <c r="Q42" s="40"/>
      <c r="R42" s="31">
        <f t="shared" si="1"/>
        <v>0</v>
      </c>
      <c r="S42" s="40"/>
      <c r="T42" s="40"/>
      <c r="U42" s="40"/>
      <c r="V42" s="40"/>
      <c r="W42" s="31"/>
      <c r="X42" s="40"/>
      <c r="Y42" s="40"/>
      <c r="Z42" s="40"/>
      <c r="AA42" s="40"/>
      <c r="AB42" s="40"/>
      <c r="AC42" s="40"/>
      <c r="AD42" s="40"/>
      <c r="AE42" s="40"/>
      <c r="AF42" s="31">
        <f t="shared" si="2"/>
        <v>0</v>
      </c>
      <c r="AG42" s="31"/>
      <c r="AH42" s="31"/>
      <c r="AI42" s="31"/>
      <c r="AJ42" s="31"/>
      <c r="AK42" s="31">
        <f t="shared" si="3"/>
        <v>0</v>
      </c>
      <c r="AL42" s="40"/>
      <c r="AM42" s="40"/>
      <c r="AN42" s="70"/>
      <c r="AO42" s="70"/>
      <c r="AP42" s="70"/>
      <c r="AQ42" s="31">
        <f t="shared" si="4"/>
        <v>0</v>
      </c>
      <c r="AR42" s="31">
        <v>50</v>
      </c>
      <c r="AS42" s="31">
        <f t="shared" si="5"/>
        <v>50</v>
      </c>
    </row>
    <row r="43" ht="15" spans="1:45">
      <c r="A43" s="54" t="s">
        <v>1209</v>
      </c>
      <c r="B43" s="55"/>
      <c r="C43" s="56" t="s">
        <v>1210</v>
      </c>
      <c r="D43" s="40"/>
      <c r="E43" s="40"/>
      <c r="F43" s="57"/>
      <c r="G43" s="40"/>
      <c r="H43" s="40"/>
      <c r="I43" s="40"/>
      <c r="J43" s="47"/>
      <c r="K43" s="40"/>
      <c r="L43" s="31">
        <f t="shared" si="0"/>
        <v>0</v>
      </c>
      <c r="M43" s="31"/>
      <c r="N43" s="31"/>
      <c r="O43" s="31"/>
      <c r="P43" s="44"/>
      <c r="Q43" s="40"/>
      <c r="R43" s="31">
        <f t="shared" si="1"/>
        <v>0</v>
      </c>
      <c r="S43" s="40"/>
      <c r="T43" s="40"/>
      <c r="U43" s="40"/>
      <c r="V43" s="40"/>
      <c r="W43" s="31"/>
      <c r="X43" s="40"/>
      <c r="Y43" s="40"/>
      <c r="Z43" s="40"/>
      <c r="AA43" s="40"/>
      <c r="AB43" s="40"/>
      <c r="AC43" s="40"/>
      <c r="AD43" s="40"/>
      <c r="AE43" s="40"/>
      <c r="AF43" s="31">
        <f t="shared" si="2"/>
        <v>0</v>
      </c>
      <c r="AG43" s="31"/>
      <c r="AH43" s="31"/>
      <c r="AI43" s="31"/>
      <c r="AJ43" s="31"/>
      <c r="AK43" s="31">
        <f t="shared" si="3"/>
        <v>0</v>
      </c>
      <c r="AL43" s="40"/>
      <c r="AM43" s="40"/>
      <c r="AN43" s="70"/>
      <c r="AO43" s="70"/>
      <c r="AP43" s="70"/>
      <c r="AQ43" s="31">
        <f t="shared" si="4"/>
        <v>0</v>
      </c>
      <c r="AR43" s="31">
        <v>50</v>
      </c>
      <c r="AS43" s="31">
        <f t="shared" si="5"/>
        <v>50</v>
      </c>
    </row>
    <row r="44" ht="15" spans="1:45">
      <c r="A44" s="54" t="s">
        <v>1211</v>
      </c>
      <c r="B44" s="55"/>
      <c r="C44" s="56" t="s">
        <v>1212</v>
      </c>
      <c r="D44" s="40"/>
      <c r="E44" s="40"/>
      <c r="F44" s="57"/>
      <c r="G44" s="40"/>
      <c r="H44" s="40"/>
      <c r="I44" s="40"/>
      <c r="J44" s="47"/>
      <c r="K44" s="40"/>
      <c r="L44" s="31">
        <f t="shared" si="0"/>
        <v>0</v>
      </c>
      <c r="M44" s="31"/>
      <c r="N44" s="31"/>
      <c r="O44" s="31"/>
      <c r="P44" s="44"/>
      <c r="Q44" s="40"/>
      <c r="R44" s="31">
        <f t="shared" si="1"/>
        <v>0</v>
      </c>
      <c r="S44" s="40"/>
      <c r="T44" s="40"/>
      <c r="U44" s="40"/>
      <c r="V44" s="40"/>
      <c r="W44" s="31"/>
      <c r="X44" s="40"/>
      <c r="Y44" s="40"/>
      <c r="Z44" s="40"/>
      <c r="AA44" s="40"/>
      <c r="AB44" s="40"/>
      <c r="AC44" s="40"/>
      <c r="AD44" s="40"/>
      <c r="AE44" s="40"/>
      <c r="AF44" s="31">
        <f t="shared" si="2"/>
        <v>0</v>
      </c>
      <c r="AG44" s="31"/>
      <c r="AH44" s="31">
        <v>2</v>
      </c>
      <c r="AI44" s="31"/>
      <c r="AJ44" s="31"/>
      <c r="AK44" s="31">
        <f t="shared" si="3"/>
        <v>2</v>
      </c>
      <c r="AL44" s="40"/>
      <c r="AM44" s="31"/>
      <c r="AN44" s="70"/>
      <c r="AO44" s="70"/>
      <c r="AP44" s="70"/>
      <c r="AQ44" s="31">
        <f t="shared" si="4"/>
        <v>0</v>
      </c>
      <c r="AR44" s="31">
        <v>50</v>
      </c>
      <c r="AS44" s="31">
        <f t="shared" si="5"/>
        <v>52</v>
      </c>
    </row>
    <row r="45" ht="42" spans="1:45">
      <c r="A45" s="54" t="s">
        <v>1213</v>
      </c>
      <c r="B45" s="55"/>
      <c r="C45" s="56" t="s">
        <v>1214</v>
      </c>
      <c r="D45" s="40"/>
      <c r="E45" s="40"/>
      <c r="F45" s="57"/>
      <c r="G45" s="40"/>
      <c r="H45" s="40"/>
      <c r="I45" s="40"/>
      <c r="J45" s="47"/>
      <c r="K45" s="40"/>
      <c r="L45" s="31">
        <f t="shared" si="0"/>
        <v>0</v>
      </c>
      <c r="M45" s="31"/>
      <c r="N45" s="31"/>
      <c r="O45" s="31"/>
      <c r="P45" s="44"/>
      <c r="Q45" s="40"/>
      <c r="R45" s="31">
        <f t="shared" si="1"/>
        <v>0</v>
      </c>
      <c r="S45" s="31"/>
      <c r="T45" s="31"/>
      <c r="U45" s="40"/>
      <c r="V45" s="40"/>
      <c r="W45" s="31"/>
      <c r="X45" s="31"/>
      <c r="Y45" s="31"/>
      <c r="Z45" s="31"/>
      <c r="AA45" s="31"/>
      <c r="AB45" s="31"/>
      <c r="AC45" s="31"/>
      <c r="AD45" s="31"/>
      <c r="AE45" s="40">
        <v>5</v>
      </c>
      <c r="AF45" s="31">
        <f t="shared" si="2"/>
        <v>5</v>
      </c>
      <c r="AG45" s="31"/>
      <c r="AH45" s="31"/>
      <c r="AI45" s="31"/>
      <c r="AJ45" s="31"/>
      <c r="AK45" s="31">
        <f t="shared" si="3"/>
        <v>0</v>
      </c>
      <c r="AL45" s="31"/>
      <c r="AM45" s="31"/>
      <c r="AN45" s="70"/>
      <c r="AO45" s="70"/>
      <c r="AP45" s="70"/>
      <c r="AQ45" s="31">
        <f t="shared" si="4"/>
        <v>0</v>
      </c>
      <c r="AR45" s="31">
        <v>50</v>
      </c>
      <c r="AS45" s="31">
        <f t="shared" si="5"/>
        <v>55</v>
      </c>
    </row>
    <row r="46" ht="15" spans="1:45">
      <c r="A46" s="54" t="s">
        <v>1215</v>
      </c>
      <c r="B46" s="55"/>
      <c r="C46" s="56" t="s">
        <v>1216</v>
      </c>
      <c r="D46" s="40"/>
      <c r="E46" s="40"/>
      <c r="F46" s="57"/>
      <c r="G46" s="40"/>
      <c r="H46" s="31"/>
      <c r="I46" s="31"/>
      <c r="J46" s="31"/>
      <c r="K46" s="40"/>
      <c r="L46" s="31">
        <f t="shared" si="0"/>
        <v>0</v>
      </c>
      <c r="M46" s="31"/>
      <c r="N46" s="31"/>
      <c r="O46" s="31"/>
      <c r="P46" s="31"/>
      <c r="Q46" s="40">
        <v>2</v>
      </c>
      <c r="R46" s="31">
        <f t="shared" si="1"/>
        <v>2</v>
      </c>
      <c r="S46" s="31"/>
      <c r="T46" s="31"/>
      <c r="U46" s="40"/>
      <c r="V46" s="40"/>
      <c r="W46" s="31"/>
      <c r="X46" s="31"/>
      <c r="Y46" s="31"/>
      <c r="Z46" s="31"/>
      <c r="AA46" s="31">
        <v>2</v>
      </c>
      <c r="AB46" s="31"/>
      <c r="AC46" s="31"/>
      <c r="AD46" s="31"/>
      <c r="AE46" s="40"/>
      <c r="AF46" s="31">
        <f t="shared" si="2"/>
        <v>2</v>
      </c>
      <c r="AG46" s="31"/>
      <c r="AH46" s="31"/>
      <c r="AI46" s="31"/>
      <c r="AJ46" s="31"/>
      <c r="AK46" s="31">
        <f t="shared" si="3"/>
        <v>0</v>
      </c>
      <c r="AL46" s="31"/>
      <c r="AM46" s="31"/>
      <c r="AN46" s="70"/>
      <c r="AO46" s="70"/>
      <c r="AP46" s="70"/>
      <c r="AQ46" s="31">
        <f t="shared" si="4"/>
        <v>0</v>
      </c>
      <c r="AR46" s="31">
        <v>50</v>
      </c>
      <c r="AS46" s="31">
        <f t="shared" si="5"/>
        <v>54</v>
      </c>
    </row>
    <row r="47" ht="15" spans="1:45">
      <c r="A47" s="58" t="s">
        <v>1217</v>
      </c>
      <c r="B47" s="58"/>
      <c r="C47" s="31" t="s">
        <v>1218</v>
      </c>
      <c r="D47" s="31"/>
      <c r="E47" s="31"/>
      <c r="F47" s="59"/>
      <c r="G47" s="31"/>
      <c r="H47" s="31"/>
      <c r="I47" s="31"/>
      <c r="J47" s="31"/>
      <c r="K47" s="31"/>
      <c r="L47" s="31">
        <f t="shared" si="0"/>
        <v>0</v>
      </c>
      <c r="M47" s="31"/>
      <c r="N47" s="31"/>
      <c r="O47" s="31"/>
      <c r="P47" s="31"/>
      <c r="Q47" s="40"/>
      <c r="R47" s="31">
        <f t="shared" si="1"/>
        <v>0</v>
      </c>
      <c r="S47" s="31"/>
      <c r="T47" s="31"/>
      <c r="U47" s="31"/>
      <c r="V47" s="31"/>
      <c r="W47" s="31"/>
      <c r="X47" s="31"/>
      <c r="Y47" s="31"/>
      <c r="Z47" s="31"/>
      <c r="AA47" s="31"/>
      <c r="AB47" s="31"/>
      <c r="AC47" s="31"/>
      <c r="AD47" s="31"/>
      <c r="AE47" s="31"/>
      <c r="AF47" s="31">
        <f t="shared" si="2"/>
        <v>0</v>
      </c>
      <c r="AG47" s="58"/>
      <c r="AH47" s="31"/>
      <c r="AI47" s="31"/>
      <c r="AJ47" s="31"/>
      <c r="AK47" s="31">
        <f t="shared" si="3"/>
        <v>0</v>
      </c>
      <c r="AL47" s="31"/>
      <c r="AM47" s="31"/>
      <c r="AN47" s="70"/>
      <c r="AO47" s="70"/>
      <c r="AP47" s="70"/>
      <c r="AQ47" s="31">
        <f t="shared" si="4"/>
        <v>0</v>
      </c>
      <c r="AR47" s="31">
        <v>50</v>
      </c>
      <c r="AS47" s="31">
        <f t="shared" si="5"/>
        <v>50</v>
      </c>
    </row>
  </sheetData>
  <mergeCells count="91">
    <mergeCell ref="D1:AS1"/>
    <mergeCell ref="D2:L2"/>
    <mergeCell ref="M2:R2"/>
    <mergeCell ref="S2:AE2"/>
    <mergeCell ref="AG2:AJ2"/>
    <mergeCell ref="AL2:AP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D5:D6"/>
    <mergeCell ref="E5:E6"/>
    <mergeCell ref="F5:F6"/>
    <mergeCell ref="G5:G6"/>
    <mergeCell ref="H5:H6"/>
    <mergeCell ref="I5:I6"/>
    <mergeCell ref="J5:J6"/>
    <mergeCell ref="K5:K6"/>
    <mergeCell ref="L3:L6"/>
    <mergeCell ref="M5:M6"/>
    <mergeCell ref="N5:N6"/>
    <mergeCell ref="O5:O6"/>
    <mergeCell ref="P5:P6"/>
    <mergeCell ref="Q5:Q6"/>
    <mergeCell ref="R3:R6"/>
    <mergeCell ref="S5:S6"/>
    <mergeCell ref="T5:T6"/>
    <mergeCell ref="U5:U6"/>
    <mergeCell ref="V5:V6"/>
    <mergeCell ref="X5:X6"/>
    <mergeCell ref="Y5:Y6"/>
    <mergeCell ref="Z5:Z6"/>
    <mergeCell ref="AA5:AA6"/>
    <mergeCell ref="AB5:AB6"/>
    <mergeCell ref="AC5:AC6"/>
    <mergeCell ref="AD5:AD6"/>
    <mergeCell ref="AE5:AE6"/>
    <mergeCell ref="AF3:AF6"/>
    <mergeCell ref="AG5:AG6"/>
    <mergeCell ref="AJ5:AJ6"/>
    <mergeCell ref="AK3:AK6"/>
    <mergeCell ref="AL5:AL6"/>
    <mergeCell ref="AM5:AM6"/>
    <mergeCell ref="AN5:AN6"/>
    <mergeCell ref="AO5:AO6"/>
    <mergeCell ref="AP5:AP6"/>
    <mergeCell ref="AQ3:AQ6"/>
    <mergeCell ref="AR2:AR6"/>
    <mergeCell ref="AS2:AS6"/>
    <mergeCell ref="A1:C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47"/>
  <sheetViews>
    <sheetView topLeftCell="S13" workbookViewId="0">
      <selection activeCell="I25" sqref="I25"/>
    </sheetView>
  </sheetViews>
  <sheetFormatPr defaultColWidth="9.22727272727273" defaultRowHeight="14"/>
  <sheetData>
    <row r="1" ht="35.5" spans="1:41">
      <c r="A1" s="27" t="s">
        <v>1219</v>
      </c>
      <c r="B1" s="27"/>
      <c r="C1" s="27"/>
      <c r="D1" s="28" t="s">
        <v>1220</v>
      </c>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row>
    <row r="2" ht="15" spans="1:41">
      <c r="A2" s="27"/>
      <c r="B2" s="27"/>
      <c r="C2" s="27"/>
      <c r="D2" s="29" t="s">
        <v>1221</v>
      </c>
      <c r="E2" s="29"/>
      <c r="F2" s="29"/>
      <c r="G2" s="29"/>
      <c r="H2" s="29"/>
      <c r="I2" s="29"/>
      <c r="J2" s="29" t="s">
        <v>1222</v>
      </c>
      <c r="K2" s="29"/>
      <c r="L2" s="29"/>
      <c r="M2" s="29"/>
      <c r="N2" s="29"/>
      <c r="O2" s="29" t="s">
        <v>1223</v>
      </c>
      <c r="P2" s="29"/>
      <c r="Q2" s="29"/>
      <c r="R2" s="29"/>
      <c r="S2" s="29"/>
      <c r="T2" s="29"/>
      <c r="U2" s="29"/>
      <c r="V2" s="29"/>
      <c r="W2" s="29"/>
      <c r="X2" s="29"/>
      <c r="Y2" s="29"/>
      <c r="Z2" s="29"/>
      <c r="AA2" s="29"/>
      <c r="AB2" s="29"/>
      <c r="AC2" s="29"/>
      <c r="AD2" s="29" t="s">
        <v>1224</v>
      </c>
      <c r="AE2" s="29"/>
      <c r="AF2" s="29"/>
      <c r="AG2" s="29"/>
      <c r="AH2" s="29"/>
      <c r="AI2" s="29" t="s">
        <v>1225</v>
      </c>
      <c r="AJ2" s="29"/>
      <c r="AK2" s="29"/>
      <c r="AL2" s="29"/>
      <c r="AM2" s="29"/>
      <c r="AN2" s="29" t="s">
        <v>7</v>
      </c>
      <c r="AO2" s="29" t="s">
        <v>8</v>
      </c>
    </row>
    <row r="3" ht="28" spans="1:41">
      <c r="A3" s="29" t="s">
        <v>9</v>
      </c>
      <c r="B3" s="29"/>
      <c r="C3" s="29"/>
      <c r="D3" s="30"/>
      <c r="E3" s="31"/>
      <c r="F3" s="31"/>
      <c r="G3" s="31"/>
      <c r="H3" s="31"/>
      <c r="I3" s="29" t="s">
        <v>10</v>
      </c>
      <c r="J3" s="31"/>
      <c r="K3" s="31"/>
      <c r="L3" s="31"/>
      <c r="M3" s="31"/>
      <c r="N3" s="29" t="s">
        <v>12</v>
      </c>
      <c r="O3" s="39" t="s">
        <v>465</v>
      </c>
      <c r="P3" s="31"/>
      <c r="Q3" s="31"/>
      <c r="R3" s="31"/>
      <c r="S3" s="29"/>
      <c r="T3" s="29"/>
      <c r="U3" s="29"/>
      <c r="V3" s="29"/>
      <c r="W3" s="29"/>
      <c r="X3" s="29"/>
      <c r="Y3" s="29"/>
      <c r="Z3" s="29"/>
      <c r="AA3" s="29"/>
      <c r="AB3" s="29"/>
      <c r="AC3" s="29" t="s">
        <v>14</v>
      </c>
      <c r="AD3" s="31">
        <v>6.26</v>
      </c>
      <c r="AE3" s="39" t="s">
        <v>494</v>
      </c>
      <c r="AF3" s="31"/>
      <c r="AG3" s="31"/>
      <c r="AH3" s="29" t="s">
        <v>16</v>
      </c>
      <c r="AI3" s="44" t="s">
        <v>1226</v>
      </c>
      <c r="AJ3" s="40"/>
      <c r="AK3" s="31"/>
      <c r="AL3" s="31"/>
      <c r="AM3" s="29" t="s">
        <v>18</v>
      </c>
      <c r="AN3" s="29"/>
      <c r="AO3" s="29"/>
    </row>
    <row r="4" ht="90" spans="1:41">
      <c r="A4" s="29" t="s">
        <v>19</v>
      </c>
      <c r="B4" s="29"/>
      <c r="C4" s="29"/>
      <c r="D4" s="30"/>
      <c r="E4" s="32"/>
      <c r="F4" s="33"/>
      <c r="G4" s="33"/>
      <c r="H4" s="33"/>
      <c r="I4" s="29"/>
      <c r="J4" s="37" t="s">
        <v>1227</v>
      </c>
      <c r="K4" s="37" t="s">
        <v>1228</v>
      </c>
      <c r="L4" s="37" t="s">
        <v>1229</v>
      </c>
      <c r="M4" s="40"/>
      <c r="N4" s="29"/>
      <c r="O4" s="39" t="s">
        <v>1230</v>
      </c>
      <c r="P4" s="41" t="s">
        <v>1231</v>
      </c>
      <c r="Q4" s="40" t="s">
        <v>1232</v>
      </c>
      <c r="R4" s="42" t="s">
        <v>1233</v>
      </c>
      <c r="S4" s="42" t="s">
        <v>1234</v>
      </c>
      <c r="T4" s="42" t="s">
        <v>1235</v>
      </c>
      <c r="U4" s="42" t="s">
        <v>1236</v>
      </c>
      <c r="V4" s="40" t="s">
        <v>1237</v>
      </c>
      <c r="W4" s="37" t="s">
        <v>1125</v>
      </c>
      <c r="X4" s="37" t="s">
        <v>536</v>
      </c>
      <c r="Y4" s="37" t="s">
        <v>540</v>
      </c>
      <c r="Z4" s="37" t="s">
        <v>1238</v>
      </c>
      <c r="AA4" s="43" t="s">
        <v>1239</v>
      </c>
      <c r="AB4" s="29"/>
      <c r="AC4" s="29"/>
      <c r="AD4" s="40" t="s">
        <v>1240</v>
      </c>
      <c r="AE4" s="39" t="s">
        <v>1241</v>
      </c>
      <c r="AF4" s="40"/>
      <c r="AG4" s="46"/>
      <c r="AH4" s="29"/>
      <c r="AI4" s="47" t="s">
        <v>1242</v>
      </c>
      <c r="AJ4" s="42" t="s">
        <v>1243</v>
      </c>
      <c r="AK4" s="48" t="s">
        <v>1244</v>
      </c>
      <c r="AL4" s="46" t="s">
        <v>1245</v>
      </c>
      <c r="AM4" s="29"/>
      <c r="AN4" s="29"/>
      <c r="AO4" s="29"/>
    </row>
    <row r="5" ht="15" spans="1:41">
      <c r="A5" s="29" t="s">
        <v>42</v>
      </c>
      <c r="B5" s="29"/>
      <c r="C5" s="29"/>
      <c r="D5" s="31"/>
      <c r="E5" s="31"/>
      <c r="F5" s="31"/>
      <c r="G5" s="31"/>
      <c r="H5" s="31"/>
      <c r="I5" s="29"/>
      <c r="J5" s="31"/>
      <c r="K5" s="31"/>
      <c r="L5" s="31"/>
      <c r="M5" s="31"/>
      <c r="N5" s="29"/>
      <c r="O5" s="31" t="s">
        <v>294</v>
      </c>
      <c r="P5" s="31"/>
      <c r="Q5" s="31"/>
      <c r="R5" s="31"/>
      <c r="S5" s="29"/>
      <c r="T5" s="29"/>
      <c r="U5" s="29"/>
      <c r="V5" s="29"/>
      <c r="W5" s="29"/>
      <c r="X5" s="29"/>
      <c r="Y5" s="29"/>
      <c r="Z5" s="31"/>
      <c r="AA5" s="29"/>
      <c r="AB5" s="29"/>
      <c r="AC5" s="29"/>
      <c r="AD5" s="44" t="s">
        <v>283</v>
      </c>
      <c r="AE5" s="44" t="s">
        <v>283</v>
      </c>
      <c r="AF5" s="31"/>
      <c r="AG5" s="31"/>
      <c r="AH5" s="29"/>
      <c r="AI5" s="44" t="s">
        <v>283</v>
      </c>
      <c r="AJ5" s="31"/>
      <c r="AK5" s="31"/>
      <c r="AL5" s="31"/>
      <c r="AM5" s="29"/>
      <c r="AN5" s="29"/>
      <c r="AO5" s="29"/>
    </row>
    <row r="6" ht="15" spans="1:41">
      <c r="A6" s="29" t="s">
        <v>43</v>
      </c>
      <c r="B6" s="29"/>
      <c r="C6" s="29" t="s">
        <v>44</v>
      </c>
      <c r="D6" s="31"/>
      <c r="E6" s="31"/>
      <c r="F6" s="31"/>
      <c r="G6" s="31"/>
      <c r="H6" s="31"/>
      <c r="I6" s="29"/>
      <c r="J6" s="31"/>
      <c r="K6" s="31"/>
      <c r="L6" s="31"/>
      <c r="M6" s="31"/>
      <c r="N6" s="29"/>
      <c r="O6" s="31"/>
      <c r="P6" s="31"/>
      <c r="Q6" s="31"/>
      <c r="R6" s="31"/>
      <c r="S6" s="29"/>
      <c r="T6" s="29"/>
      <c r="U6" s="29"/>
      <c r="V6" s="29"/>
      <c r="W6" s="29"/>
      <c r="X6" s="29"/>
      <c r="Y6" s="29"/>
      <c r="Z6" s="31"/>
      <c r="AA6" s="29"/>
      <c r="AB6" s="29"/>
      <c r="AC6" s="29"/>
      <c r="AD6" s="31"/>
      <c r="AE6" s="31"/>
      <c r="AF6" s="31"/>
      <c r="AG6" s="31"/>
      <c r="AH6" s="29"/>
      <c r="AI6" s="31"/>
      <c r="AJ6" s="31"/>
      <c r="AK6" s="31"/>
      <c r="AL6" s="31"/>
      <c r="AM6" s="29"/>
      <c r="AN6" s="29"/>
      <c r="AO6" s="29"/>
    </row>
    <row r="7" ht="15" spans="1:41">
      <c r="A7" s="31" t="s">
        <v>1246</v>
      </c>
      <c r="B7" s="31"/>
      <c r="C7" s="34" t="s">
        <v>1247</v>
      </c>
      <c r="D7" s="31"/>
      <c r="E7" s="31"/>
      <c r="F7" s="31"/>
      <c r="G7" s="31"/>
      <c r="H7" s="31"/>
      <c r="I7" s="31">
        <f t="shared" ref="I7:I46" si="0">IF(SUM(D7:H7)&gt;10,"10",SUM(D7:H7))</f>
        <v>0</v>
      </c>
      <c r="J7" s="31"/>
      <c r="K7" s="31"/>
      <c r="L7" s="31"/>
      <c r="M7" s="31"/>
      <c r="N7" s="31">
        <f t="shared" ref="N7:N47" si="1">SUM(J7:M7)</f>
        <v>0</v>
      </c>
      <c r="O7" s="31"/>
      <c r="P7" s="31"/>
      <c r="Q7" s="31"/>
      <c r="R7" s="31"/>
      <c r="S7" s="31"/>
      <c r="T7" s="31">
        <v>60</v>
      </c>
      <c r="U7" s="31"/>
      <c r="V7" s="31"/>
      <c r="W7" s="31"/>
      <c r="X7" s="31"/>
      <c r="Y7" s="31"/>
      <c r="Z7" s="31"/>
      <c r="AA7" s="45"/>
      <c r="AB7" s="31"/>
      <c r="AC7" s="31">
        <v>20</v>
      </c>
      <c r="AD7" s="31"/>
      <c r="AE7" s="31"/>
      <c r="AF7" s="31"/>
      <c r="AG7" s="31"/>
      <c r="AH7" s="31">
        <f t="shared" ref="AH7:AH47" si="2">SUM(AD7:AG7)</f>
        <v>0</v>
      </c>
      <c r="AI7" s="31"/>
      <c r="AJ7" s="31"/>
      <c r="AK7" s="31"/>
      <c r="AL7" s="31"/>
      <c r="AM7" s="31">
        <f t="shared" ref="AM7:AM47" si="3">SUM(AI7:AL7)</f>
        <v>0</v>
      </c>
      <c r="AN7" s="31">
        <v>50</v>
      </c>
      <c r="AO7" s="31">
        <f t="shared" ref="AO7:AO47" si="4">SUM(AM7+AH7+AC7+N7+I7+AN7)</f>
        <v>70</v>
      </c>
    </row>
    <row r="8" ht="15.5" spans="1:41">
      <c r="A8" s="31" t="s">
        <v>1248</v>
      </c>
      <c r="B8" s="31"/>
      <c r="C8" s="35" t="s">
        <v>1249</v>
      </c>
      <c r="D8" s="31"/>
      <c r="E8" s="31"/>
      <c r="F8" s="31"/>
      <c r="G8" s="31"/>
      <c r="H8" s="31"/>
      <c r="I8" s="31">
        <f t="shared" si="0"/>
        <v>0</v>
      </c>
      <c r="J8" s="31"/>
      <c r="K8" s="31"/>
      <c r="L8" s="31"/>
      <c r="M8" s="31"/>
      <c r="N8" s="31">
        <f t="shared" si="1"/>
        <v>0</v>
      </c>
      <c r="O8" s="31"/>
      <c r="P8" s="31"/>
      <c r="Q8" s="31"/>
      <c r="R8" s="31"/>
      <c r="S8" s="31"/>
      <c r="T8" s="31"/>
      <c r="U8" s="31"/>
      <c r="V8" s="31"/>
      <c r="W8" s="31"/>
      <c r="X8" s="31">
        <v>2</v>
      </c>
      <c r="Y8" s="31"/>
      <c r="Z8" s="31"/>
      <c r="AA8" s="45"/>
      <c r="AB8" s="31"/>
      <c r="AC8" s="31">
        <f t="shared" ref="AC8:AC12" si="5">SUM(O8:AB8)</f>
        <v>2</v>
      </c>
      <c r="AD8" s="31">
        <v>2</v>
      </c>
      <c r="AE8" s="31"/>
      <c r="AF8" s="31"/>
      <c r="AG8" s="31"/>
      <c r="AH8" s="31">
        <f t="shared" si="2"/>
        <v>2</v>
      </c>
      <c r="AI8" s="31"/>
      <c r="AJ8" s="31"/>
      <c r="AK8" s="31"/>
      <c r="AL8" s="31"/>
      <c r="AM8" s="31">
        <f t="shared" si="3"/>
        <v>0</v>
      </c>
      <c r="AN8" s="31">
        <v>50</v>
      </c>
      <c r="AO8" s="31">
        <f t="shared" si="4"/>
        <v>54</v>
      </c>
    </row>
    <row r="9" ht="15.5" spans="1:41">
      <c r="A9" s="31" t="s">
        <v>1250</v>
      </c>
      <c r="B9" s="31"/>
      <c r="C9" s="35" t="s">
        <v>1251</v>
      </c>
      <c r="D9" s="31"/>
      <c r="E9" s="31"/>
      <c r="F9" s="31"/>
      <c r="G9" s="31"/>
      <c r="H9" s="31"/>
      <c r="I9" s="31">
        <f t="shared" si="0"/>
        <v>0</v>
      </c>
      <c r="J9" s="31"/>
      <c r="K9" s="31"/>
      <c r="L9" s="31"/>
      <c r="M9" s="31"/>
      <c r="N9" s="31">
        <f t="shared" si="1"/>
        <v>0</v>
      </c>
      <c r="O9" s="31"/>
      <c r="P9" s="31"/>
      <c r="Q9" s="31"/>
      <c r="R9" s="31"/>
      <c r="S9" s="31"/>
      <c r="T9" s="31"/>
      <c r="U9" s="31"/>
      <c r="V9" s="31"/>
      <c r="W9" s="31"/>
      <c r="X9" s="31">
        <v>2</v>
      </c>
      <c r="Y9" s="31"/>
      <c r="Z9" s="31"/>
      <c r="AA9" s="45"/>
      <c r="AB9" s="31"/>
      <c r="AC9" s="31">
        <f t="shared" si="5"/>
        <v>2</v>
      </c>
      <c r="AD9" s="31">
        <v>2</v>
      </c>
      <c r="AE9" s="31"/>
      <c r="AF9" s="31"/>
      <c r="AG9" s="31"/>
      <c r="AH9" s="31">
        <f t="shared" si="2"/>
        <v>2</v>
      </c>
      <c r="AI9" s="31"/>
      <c r="AJ9" s="31"/>
      <c r="AK9" s="31"/>
      <c r="AL9" s="31"/>
      <c r="AM9" s="31">
        <f t="shared" si="3"/>
        <v>0</v>
      </c>
      <c r="AN9" s="31">
        <v>50</v>
      </c>
      <c r="AO9" s="31">
        <f t="shared" si="4"/>
        <v>54</v>
      </c>
    </row>
    <row r="10" ht="15.5" spans="1:41">
      <c r="A10" s="31" t="s">
        <v>1252</v>
      </c>
      <c r="B10" s="31"/>
      <c r="C10" s="35" t="s">
        <v>1253</v>
      </c>
      <c r="D10" s="31"/>
      <c r="E10" s="31"/>
      <c r="F10" s="31"/>
      <c r="G10" s="31"/>
      <c r="H10" s="31"/>
      <c r="I10" s="31">
        <f t="shared" si="0"/>
        <v>0</v>
      </c>
      <c r="J10" s="31"/>
      <c r="K10" s="31"/>
      <c r="L10" s="31"/>
      <c r="M10" s="31"/>
      <c r="N10" s="31">
        <f t="shared" si="1"/>
        <v>0</v>
      </c>
      <c r="O10" s="31"/>
      <c r="P10" s="31"/>
      <c r="Q10" s="31"/>
      <c r="R10" s="31"/>
      <c r="S10" s="31"/>
      <c r="T10" s="31"/>
      <c r="U10" s="31"/>
      <c r="V10" s="31"/>
      <c r="W10" s="31"/>
      <c r="X10" s="31"/>
      <c r="Y10" s="31"/>
      <c r="Z10" s="31"/>
      <c r="AA10" s="45"/>
      <c r="AB10" s="31"/>
      <c r="AC10" s="31">
        <f t="shared" si="5"/>
        <v>0</v>
      </c>
      <c r="AD10" s="31">
        <v>2</v>
      </c>
      <c r="AE10" s="31"/>
      <c r="AF10" s="31"/>
      <c r="AG10" s="31"/>
      <c r="AH10" s="31">
        <f t="shared" si="2"/>
        <v>2</v>
      </c>
      <c r="AI10" s="31"/>
      <c r="AJ10" s="31"/>
      <c r="AK10" s="31"/>
      <c r="AL10" s="31"/>
      <c r="AM10" s="31">
        <f t="shared" si="3"/>
        <v>0</v>
      </c>
      <c r="AN10" s="31">
        <v>50</v>
      </c>
      <c r="AO10" s="31">
        <f t="shared" si="4"/>
        <v>52</v>
      </c>
    </row>
    <row r="11" ht="15.5" spans="1:41">
      <c r="A11" s="31" t="s">
        <v>1254</v>
      </c>
      <c r="B11" s="31"/>
      <c r="C11" s="35" t="s">
        <v>1255</v>
      </c>
      <c r="D11" s="31"/>
      <c r="E11" s="31"/>
      <c r="F11" s="31"/>
      <c r="G11" s="31"/>
      <c r="H11" s="31"/>
      <c r="I11" s="31">
        <f t="shared" si="0"/>
        <v>0</v>
      </c>
      <c r="J11" s="31">
        <v>3</v>
      </c>
      <c r="K11" s="31">
        <v>3</v>
      </c>
      <c r="L11" s="31"/>
      <c r="M11" s="31"/>
      <c r="N11" s="31">
        <f t="shared" si="1"/>
        <v>6</v>
      </c>
      <c r="O11" s="31"/>
      <c r="P11" s="31"/>
      <c r="Q11" s="31"/>
      <c r="R11" s="31"/>
      <c r="S11" s="31"/>
      <c r="T11" s="31"/>
      <c r="U11" s="31"/>
      <c r="V11" s="31"/>
      <c r="W11" s="31"/>
      <c r="X11" s="31">
        <v>6</v>
      </c>
      <c r="Y11" s="31"/>
      <c r="Z11" s="31"/>
      <c r="AA11" s="45"/>
      <c r="AB11" s="31"/>
      <c r="AC11" s="31">
        <f t="shared" si="5"/>
        <v>6</v>
      </c>
      <c r="AD11" s="31"/>
      <c r="AE11" s="31"/>
      <c r="AF11" s="31"/>
      <c r="AG11" s="31"/>
      <c r="AH11" s="31">
        <f t="shared" si="2"/>
        <v>0</v>
      </c>
      <c r="AI11" s="31"/>
      <c r="AJ11" s="31"/>
      <c r="AK11" s="31"/>
      <c r="AL11" s="31"/>
      <c r="AM11" s="31">
        <f t="shared" si="3"/>
        <v>0</v>
      </c>
      <c r="AN11" s="31">
        <v>50</v>
      </c>
      <c r="AO11" s="31">
        <f t="shared" si="4"/>
        <v>62</v>
      </c>
    </row>
    <row r="12" ht="15.5" spans="1:41">
      <c r="A12" s="31" t="s">
        <v>1256</v>
      </c>
      <c r="B12" s="31"/>
      <c r="C12" s="35" t="s">
        <v>1257</v>
      </c>
      <c r="D12" s="31"/>
      <c r="E12" s="31"/>
      <c r="F12" s="31"/>
      <c r="G12" s="31"/>
      <c r="H12" s="31"/>
      <c r="I12" s="31">
        <f t="shared" si="0"/>
        <v>0</v>
      </c>
      <c r="J12" s="31"/>
      <c r="K12" s="31">
        <v>3</v>
      </c>
      <c r="L12" s="31"/>
      <c r="M12" s="31"/>
      <c r="N12" s="31">
        <f t="shared" si="1"/>
        <v>3</v>
      </c>
      <c r="O12" s="31"/>
      <c r="P12" s="31"/>
      <c r="Q12" s="31"/>
      <c r="R12" s="31">
        <v>3</v>
      </c>
      <c r="S12" s="31"/>
      <c r="T12" s="31"/>
      <c r="U12" s="31"/>
      <c r="V12" s="31"/>
      <c r="W12" s="31"/>
      <c r="X12" s="31">
        <v>6</v>
      </c>
      <c r="Y12" s="31"/>
      <c r="Z12" s="31"/>
      <c r="AA12" s="45"/>
      <c r="AB12" s="31"/>
      <c r="AC12" s="31">
        <f t="shared" si="5"/>
        <v>9</v>
      </c>
      <c r="AD12" s="31"/>
      <c r="AE12" s="31"/>
      <c r="AF12" s="31"/>
      <c r="AG12" s="31"/>
      <c r="AH12" s="31">
        <f t="shared" si="2"/>
        <v>0</v>
      </c>
      <c r="AI12" s="31"/>
      <c r="AJ12" s="31"/>
      <c r="AK12" s="31"/>
      <c r="AL12" s="31"/>
      <c r="AM12" s="31">
        <f t="shared" si="3"/>
        <v>0</v>
      </c>
      <c r="AN12" s="31">
        <v>50</v>
      </c>
      <c r="AO12" s="31">
        <f t="shared" si="4"/>
        <v>62</v>
      </c>
    </row>
    <row r="13" ht="15.5" spans="1:41">
      <c r="A13" s="31" t="s">
        <v>1258</v>
      </c>
      <c r="B13" s="31"/>
      <c r="C13" s="35" t="s">
        <v>1259</v>
      </c>
      <c r="D13" s="31"/>
      <c r="E13" s="31"/>
      <c r="F13" s="31"/>
      <c r="G13" s="31"/>
      <c r="H13" s="31"/>
      <c r="I13" s="31">
        <f t="shared" si="0"/>
        <v>0</v>
      </c>
      <c r="J13" s="31"/>
      <c r="K13" s="31">
        <v>3</v>
      </c>
      <c r="L13" s="31"/>
      <c r="M13" s="31"/>
      <c r="N13" s="31">
        <f t="shared" si="1"/>
        <v>3</v>
      </c>
      <c r="O13" s="31"/>
      <c r="P13" s="31"/>
      <c r="Q13" s="31"/>
      <c r="R13" s="31">
        <v>3</v>
      </c>
      <c r="S13" s="31"/>
      <c r="T13" s="31"/>
      <c r="U13" s="31">
        <v>30</v>
      </c>
      <c r="V13" s="31"/>
      <c r="W13" s="31"/>
      <c r="X13" s="31">
        <v>4</v>
      </c>
      <c r="Y13" s="31"/>
      <c r="Z13" s="31"/>
      <c r="AA13" s="45"/>
      <c r="AB13" s="31"/>
      <c r="AC13" s="31">
        <v>20</v>
      </c>
      <c r="AD13" s="31"/>
      <c r="AE13" s="31"/>
      <c r="AF13" s="31"/>
      <c r="AG13" s="31"/>
      <c r="AH13" s="31">
        <f t="shared" si="2"/>
        <v>0</v>
      </c>
      <c r="AI13" s="31"/>
      <c r="AJ13" s="31"/>
      <c r="AK13" s="31"/>
      <c r="AL13" s="31"/>
      <c r="AM13" s="31">
        <f t="shared" si="3"/>
        <v>0</v>
      </c>
      <c r="AN13" s="31">
        <v>50</v>
      </c>
      <c r="AO13" s="31">
        <f t="shared" si="4"/>
        <v>73</v>
      </c>
    </row>
    <row r="14" ht="15.5" spans="1:41">
      <c r="A14" s="31" t="s">
        <v>1260</v>
      </c>
      <c r="B14" s="31"/>
      <c r="C14" s="35" t="s">
        <v>1261</v>
      </c>
      <c r="D14" s="31"/>
      <c r="E14" s="31"/>
      <c r="F14" s="31"/>
      <c r="G14" s="31"/>
      <c r="H14" s="31"/>
      <c r="I14" s="31">
        <f t="shared" si="0"/>
        <v>0</v>
      </c>
      <c r="J14" s="31"/>
      <c r="K14" s="31">
        <v>3</v>
      </c>
      <c r="L14" s="31"/>
      <c r="M14" s="31"/>
      <c r="N14" s="31">
        <f t="shared" si="1"/>
        <v>3</v>
      </c>
      <c r="O14" s="31"/>
      <c r="P14" s="31"/>
      <c r="Q14" s="31"/>
      <c r="R14" s="31">
        <v>3</v>
      </c>
      <c r="S14" s="31"/>
      <c r="T14" s="31"/>
      <c r="U14" s="31"/>
      <c r="V14" s="31"/>
      <c r="W14" s="31"/>
      <c r="X14" s="31">
        <v>4</v>
      </c>
      <c r="Y14" s="31"/>
      <c r="Z14" s="31"/>
      <c r="AA14" s="45"/>
      <c r="AB14" s="31"/>
      <c r="AC14" s="31">
        <f t="shared" ref="AC14:AC18" si="6">SUM(O14:AB14)</f>
        <v>7</v>
      </c>
      <c r="AD14" s="31"/>
      <c r="AE14" s="31"/>
      <c r="AF14" s="31"/>
      <c r="AG14" s="31"/>
      <c r="AH14" s="31">
        <f t="shared" si="2"/>
        <v>0</v>
      </c>
      <c r="AI14" s="31"/>
      <c r="AJ14" s="31"/>
      <c r="AK14" s="31"/>
      <c r="AL14" s="31"/>
      <c r="AM14" s="31">
        <f t="shared" si="3"/>
        <v>0</v>
      </c>
      <c r="AN14" s="31">
        <v>50</v>
      </c>
      <c r="AO14" s="31">
        <f t="shared" si="4"/>
        <v>60</v>
      </c>
    </row>
    <row r="15" ht="15.5" spans="1:41">
      <c r="A15" s="31" t="s">
        <v>1262</v>
      </c>
      <c r="B15" s="31"/>
      <c r="C15" s="35" t="s">
        <v>1263</v>
      </c>
      <c r="D15" s="31"/>
      <c r="E15" s="31"/>
      <c r="F15" s="31"/>
      <c r="G15" s="31"/>
      <c r="H15" s="31"/>
      <c r="I15" s="31">
        <f t="shared" si="0"/>
        <v>0</v>
      </c>
      <c r="J15" s="31"/>
      <c r="K15" s="31"/>
      <c r="L15" s="31">
        <v>3</v>
      </c>
      <c r="M15" s="31"/>
      <c r="N15" s="31">
        <f t="shared" si="1"/>
        <v>3</v>
      </c>
      <c r="O15" s="31">
        <v>3</v>
      </c>
      <c r="P15" s="31"/>
      <c r="Q15" s="31"/>
      <c r="R15" s="31"/>
      <c r="S15" s="31">
        <v>2</v>
      </c>
      <c r="T15" s="31"/>
      <c r="U15" s="31"/>
      <c r="V15" s="31"/>
      <c r="W15" s="31">
        <v>5</v>
      </c>
      <c r="X15" s="31"/>
      <c r="Y15" s="31"/>
      <c r="Z15" s="31"/>
      <c r="AA15" s="45"/>
      <c r="AB15" s="31"/>
      <c r="AC15" s="31">
        <f t="shared" si="6"/>
        <v>10</v>
      </c>
      <c r="AD15" s="31"/>
      <c r="AE15" s="31"/>
      <c r="AF15" s="31"/>
      <c r="AG15" s="31"/>
      <c r="AH15" s="31">
        <f t="shared" si="2"/>
        <v>0</v>
      </c>
      <c r="AI15" s="31"/>
      <c r="AJ15" s="31"/>
      <c r="AK15" s="31"/>
      <c r="AL15" s="31"/>
      <c r="AM15" s="31">
        <f t="shared" si="3"/>
        <v>0</v>
      </c>
      <c r="AN15" s="31">
        <v>50</v>
      </c>
      <c r="AO15" s="31">
        <f t="shared" si="4"/>
        <v>63</v>
      </c>
    </row>
    <row r="16" ht="15.5" spans="1:41">
      <c r="A16" s="31" t="s">
        <v>1264</v>
      </c>
      <c r="B16" s="31"/>
      <c r="C16" s="35" t="s">
        <v>1265</v>
      </c>
      <c r="D16" s="31"/>
      <c r="E16" s="31"/>
      <c r="F16" s="31"/>
      <c r="G16" s="31"/>
      <c r="H16" s="31"/>
      <c r="I16" s="31">
        <f t="shared" si="0"/>
        <v>0</v>
      </c>
      <c r="J16" s="31"/>
      <c r="K16" s="31"/>
      <c r="L16" s="31">
        <v>3</v>
      </c>
      <c r="M16" s="31"/>
      <c r="N16" s="31">
        <f t="shared" si="1"/>
        <v>3</v>
      </c>
      <c r="O16" s="31"/>
      <c r="P16" s="31"/>
      <c r="Q16" s="31"/>
      <c r="R16" s="31"/>
      <c r="S16" s="31">
        <v>2</v>
      </c>
      <c r="T16" s="31"/>
      <c r="U16" s="31"/>
      <c r="V16" s="31"/>
      <c r="W16" s="31"/>
      <c r="X16" s="31">
        <v>2</v>
      </c>
      <c r="Y16" s="31">
        <v>2</v>
      </c>
      <c r="Z16" s="31"/>
      <c r="AA16" s="45"/>
      <c r="AB16" s="31"/>
      <c r="AC16" s="31">
        <f t="shared" si="6"/>
        <v>6</v>
      </c>
      <c r="AD16" s="31"/>
      <c r="AE16" s="31"/>
      <c r="AF16" s="31"/>
      <c r="AG16" s="31"/>
      <c r="AH16" s="31">
        <f t="shared" si="2"/>
        <v>0</v>
      </c>
      <c r="AI16" s="31"/>
      <c r="AJ16" s="31"/>
      <c r="AK16" s="31"/>
      <c r="AL16" s="31"/>
      <c r="AM16" s="31">
        <f t="shared" si="3"/>
        <v>0</v>
      </c>
      <c r="AN16" s="31">
        <v>50</v>
      </c>
      <c r="AO16" s="31">
        <f t="shared" si="4"/>
        <v>59</v>
      </c>
    </row>
    <row r="17" ht="15.5" spans="1:41">
      <c r="A17" s="31" t="s">
        <v>1266</v>
      </c>
      <c r="B17" s="31"/>
      <c r="C17" s="35" t="s">
        <v>1267</v>
      </c>
      <c r="D17" s="31"/>
      <c r="E17" s="31"/>
      <c r="F17" s="31"/>
      <c r="G17" s="31"/>
      <c r="H17" s="31"/>
      <c r="I17" s="31">
        <f t="shared" si="0"/>
        <v>0</v>
      </c>
      <c r="J17" s="31"/>
      <c r="K17" s="31"/>
      <c r="L17" s="31"/>
      <c r="M17" s="31"/>
      <c r="N17" s="31">
        <f t="shared" si="1"/>
        <v>0</v>
      </c>
      <c r="O17" s="31"/>
      <c r="P17" s="31"/>
      <c r="Q17" s="31"/>
      <c r="R17" s="31"/>
      <c r="S17" s="31"/>
      <c r="T17" s="31"/>
      <c r="U17" s="31"/>
      <c r="V17" s="31"/>
      <c r="W17" s="31"/>
      <c r="X17" s="31"/>
      <c r="Y17" s="31"/>
      <c r="Z17" s="31"/>
      <c r="AA17" s="45"/>
      <c r="AB17" s="31"/>
      <c r="AC17" s="31">
        <f t="shared" si="6"/>
        <v>0</v>
      </c>
      <c r="AD17" s="31"/>
      <c r="AE17" s="31"/>
      <c r="AF17" s="31"/>
      <c r="AG17" s="31"/>
      <c r="AH17" s="31">
        <f t="shared" si="2"/>
        <v>0</v>
      </c>
      <c r="AI17" s="31"/>
      <c r="AJ17" s="31"/>
      <c r="AK17" s="31"/>
      <c r="AL17" s="31"/>
      <c r="AM17" s="31">
        <f t="shared" si="3"/>
        <v>0</v>
      </c>
      <c r="AN17" s="31">
        <v>50</v>
      </c>
      <c r="AO17" s="31">
        <f t="shared" si="4"/>
        <v>50</v>
      </c>
    </row>
    <row r="18" ht="15.5" spans="1:41">
      <c r="A18" s="31" t="s">
        <v>1268</v>
      </c>
      <c r="B18" s="31"/>
      <c r="C18" s="35" t="s">
        <v>1269</v>
      </c>
      <c r="D18" s="31"/>
      <c r="E18" s="31"/>
      <c r="F18" s="31"/>
      <c r="G18" s="31"/>
      <c r="H18" s="31"/>
      <c r="I18" s="31">
        <f t="shared" si="0"/>
        <v>0</v>
      </c>
      <c r="J18" s="31"/>
      <c r="K18" s="31"/>
      <c r="L18" s="31">
        <v>3</v>
      </c>
      <c r="M18" s="31"/>
      <c r="N18" s="31">
        <f t="shared" si="1"/>
        <v>3</v>
      </c>
      <c r="O18" s="31"/>
      <c r="P18" s="31"/>
      <c r="Q18" s="31"/>
      <c r="R18" s="31"/>
      <c r="S18" s="31">
        <v>2</v>
      </c>
      <c r="T18" s="31"/>
      <c r="U18" s="31"/>
      <c r="V18" s="31"/>
      <c r="W18" s="31"/>
      <c r="X18" s="31">
        <v>2</v>
      </c>
      <c r="Y18" s="31">
        <v>2</v>
      </c>
      <c r="Z18" s="31"/>
      <c r="AA18" s="45"/>
      <c r="AB18" s="31"/>
      <c r="AC18" s="31">
        <f t="shared" si="6"/>
        <v>6</v>
      </c>
      <c r="AD18" s="31"/>
      <c r="AE18" s="31">
        <v>2</v>
      </c>
      <c r="AF18" s="31"/>
      <c r="AG18" s="31"/>
      <c r="AH18" s="31">
        <f t="shared" si="2"/>
        <v>2</v>
      </c>
      <c r="AI18" s="31"/>
      <c r="AJ18" s="31"/>
      <c r="AK18" s="31"/>
      <c r="AL18" s="31"/>
      <c r="AM18" s="31">
        <f t="shared" si="3"/>
        <v>0</v>
      </c>
      <c r="AN18" s="31">
        <v>50</v>
      </c>
      <c r="AO18" s="31">
        <f t="shared" si="4"/>
        <v>61</v>
      </c>
    </row>
    <row r="19" ht="15.5" spans="1:41">
      <c r="A19" s="31" t="s">
        <v>1270</v>
      </c>
      <c r="B19" s="31"/>
      <c r="C19" s="35" t="s">
        <v>1271</v>
      </c>
      <c r="D19" s="31"/>
      <c r="E19" s="31"/>
      <c r="F19" s="31"/>
      <c r="G19" s="31"/>
      <c r="H19" s="31"/>
      <c r="I19" s="31">
        <f t="shared" si="0"/>
        <v>0</v>
      </c>
      <c r="J19" s="31"/>
      <c r="K19" s="31"/>
      <c r="L19" s="31"/>
      <c r="M19" s="31"/>
      <c r="N19" s="31">
        <f t="shared" si="1"/>
        <v>0</v>
      </c>
      <c r="O19" s="31"/>
      <c r="P19" s="31"/>
      <c r="Q19" s="31">
        <v>45</v>
      </c>
      <c r="R19" s="31"/>
      <c r="S19" s="31"/>
      <c r="T19" s="31"/>
      <c r="U19" s="31">
        <v>30</v>
      </c>
      <c r="V19" s="31"/>
      <c r="W19" s="31"/>
      <c r="X19" s="31"/>
      <c r="Y19" s="31"/>
      <c r="Z19" s="31"/>
      <c r="AA19" s="45"/>
      <c r="AB19" s="31"/>
      <c r="AC19" s="31">
        <v>20</v>
      </c>
      <c r="AD19" s="31">
        <v>2</v>
      </c>
      <c r="AE19" s="31">
        <v>2</v>
      </c>
      <c r="AF19" s="31"/>
      <c r="AG19" s="31"/>
      <c r="AH19" s="31">
        <f t="shared" si="2"/>
        <v>4</v>
      </c>
      <c r="AI19" s="31"/>
      <c r="AJ19" s="31"/>
      <c r="AK19" s="31"/>
      <c r="AL19" s="31"/>
      <c r="AM19" s="31">
        <f t="shared" si="3"/>
        <v>0</v>
      </c>
      <c r="AN19" s="31">
        <v>50</v>
      </c>
      <c r="AO19" s="31">
        <f t="shared" si="4"/>
        <v>74</v>
      </c>
    </row>
    <row r="20" ht="15.5" spans="1:41">
      <c r="A20" s="31" t="s">
        <v>1272</v>
      </c>
      <c r="B20" s="31"/>
      <c r="C20" s="35" t="s">
        <v>1273</v>
      </c>
      <c r="D20" s="31"/>
      <c r="E20" s="31"/>
      <c r="F20" s="31"/>
      <c r="G20" s="31"/>
      <c r="H20" s="31"/>
      <c r="I20" s="31">
        <f t="shared" si="0"/>
        <v>0</v>
      </c>
      <c r="J20" s="31"/>
      <c r="K20" s="31"/>
      <c r="L20" s="31"/>
      <c r="M20" s="31"/>
      <c r="N20" s="31">
        <f t="shared" si="1"/>
        <v>0</v>
      </c>
      <c r="O20" s="31"/>
      <c r="P20" s="31"/>
      <c r="Q20" s="31"/>
      <c r="R20" s="31"/>
      <c r="S20" s="31"/>
      <c r="T20" s="31"/>
      <c r="U20" s="31"/>
      <c r="V20" s="31"/>
      <c r="W20" s="31"/>
      <c r="X20" s="31"/>
      <c r="Y20" s="31"/>
      <c r="Z20" s="31"/>
      <c r="AA20" s="45">
        <v>3</v>
      </c>
      <c r="AB20" s="31"/>
      <c r="AC20" s="31">
        <f t="shared" ref="AC20:AC23" si="7">SUM(O20:AB20)</f>
        <v>3</v>
      </c>
      <c r="AD20" s="31"/>
      <c r="AE20" s="31"/>
      <c r="AF20" s="31"/>
      <c r="AG20" s="31"/>
      <c r="AH20" s="31">
        <f t="shared" si="2"/>
        <v>0</v>
      </c>
      <c r="AI20" s="31"/>
      <c r="AJ20" s="31"/>
      <c r="AK20" s="31"/>
      <c r="AL20" s="31"/>
      <c r="AM20" s="31">
        <f t="shared" si="3"/>
        <v>0</v>
      </c>
      <c r="AN20" s="31">
        <v>50</v>
      </c>
      <c r="AO20" s="31">
        <f t="shared" si="4"/>
        <v>53</v>
      </c>
    </row>
    <row r="21" ht="15.5" spans="1:41">
      <c r="A21" s="31" t="s">
        <v>1274</v>
      </c>
      <c r="B21" s="31"/>
      <c r="C21" s="35" t="s">
        <v>1275</v>
      </c>
      <c r="D21" s="31"/>
      <c r="E21" s="31"/>
      <c r="F21" s="31"/>
      <c r="G21" s="31"/>
      <c r="H21" s="31"/>
      <c r="I21" s="31">
        <f t="shared" si="0"/>
        <v>0</v>
      </c>
      <c r="J21" s="31"/>
      <c r="K21" s="31"/>
      <c r="L21" s="31"/>
      <c r="M21" s="31"/>
      <c r="N21" s="31">
        <f t="shared" si="1"/>
        <v>0</v>
      </c>
      <c r="O21" s="31"/>
      <c r="P21" s="31"/>
      <c r="Q21" s="31">
        <v>40</v>
      </c>
      <c r="R21" s="31"/>
      <c r="S21" s="31"/>
      <c r="T21" s="31"/>
      <c r="U21" s="31">
        <v>30</v>
      </c>
      <c r="V21" s="31">
        <v>80</v>
      </c>
      <c r="W21" s="31"/>
      <c r="X21" s="31"/>
      <c r="Y21" s="31"/>
      <c r="Z21" s="31"/>
      <c r="AA21" s="45"/>
      <c r="AB21" s="31"/>
      <c r="AC21" s="31">
        <v>20</v>
      </c>
      <c r="AD21" s="31"/>
      <c r="AE21" s="31"/>
      <c r="AF21" s="31"/>
      <c r="AG21" s="31"/>
      <c r="AH21" s="31">
        <f t="shared" si="2"/>
        <v>0</v>
      </c>
      <c r="AI21" s="31"/>
      <c r="AJ21" s="31"/>
      <c r="AK21" s="31"/>
      <c r="AL21" s="31"/>
      <c r="AM21" s="31">
        <f t="shared" si="3"/>
        <v>0</v>
      </c>
      <c r="AN21" s="31">
        <v>50</v>
      </c>
      <c r="AO21" s="31">
        <f t="shared" si="4"/>
        <v>70</v>
      </c>
    </row>
    <row r="22" ht="15.5" spans="1:41">
      <c r="A22" s="31" t="s">
        <v>1276</v>
      </c>
      <c r="B22" s="31"/>
      <c r="C22" s="35" t="s">
        <v>1277</v>
      </c>
      <c r="D22" s="31"/>
      <c r="E22" s="31"/>
      <c r="F22" s="31"/>
      <c r="G22" s="31"/>
      <c r="H22" s="31"/>
      <c r="I22" s="31">
        <f t="shared" si="0"/>
        <v>0</v>
      </c>
      <c r="J22" s="31"/>
      <c r="K22" s="31"/>
      <c r="L22" s="31"/>
      <c r="M22" s="31"/>
      <c r="N22" s="31">
        <f t="shared" si="1"/>
        <v>0</v>
      </c>
      <c r="O22" s="31"/>
      <c r="P22" s="31"/>
      <c r="Q22" s="31"/>
      <c r="R22" s="31"/>
      <c r="S22" s="31"/>
      <c r="T22" s="31"/>
      <c r="U22" s="31"/>
      <c r="V22" s="31"/>
      <c r="W22" s="31"/>
      <c r="X22" s="31"/>
      <c r="Y22" s="31"/>
      <c r="Z22" s="31"/>
      <c r="AA22" s="45"/>
      <c r="AB22" s="31"/>
      <c r="AC22" s="31">
        <f t="shared" si="7"/>
        <v>0</v>
      </c>
      <c r="AD22" s="31"/>
      <c r="AE22" s="31"/>
      <c r="AF22" s="31"/>
      <c r="AG22" s="31"/>
      <c r="AH22" s="31">
        <f t="shared" si="2"/>
        <v>0</v>
      </c>
      <c r="AI22" s="31"/>
      <c r="AJ22" s="31"/>
      <c r="AK22" s="31"/>
      <c r="AL22" s="31"/>
      <c r="AM22" s="31">
        <f t="shared" si="3"/>
        <v>0</v>
      </c>
      <c r="AN22" s="31">
        <v>50</v>
      </c>
      <c r="AO22" s="31">
        <f t="shared" si="4"/>
        <v>50</v>
      </c>
    </row>
    <row r="23" ht="15.5" spans="1:41">
      <c r="A23" s="31" t="s">
        <v>1278</v>
      </c>
      <c r="B23" s="31"/>
      <c r="C23" s="35" t="s">
        <v>1279</v>
      </c>
      <c r="D23" s="31"/>
      <c r="E23" s="31"/>
      <c r="F23" s="31"/>
      <c r="G23" s="31"/>
      <c r="H23" s="31"/>
      <c r="I23" s="31">
        <f t="shared" si="0"/>
        <v>0</v>
      </c>
      <c r="J23" s="31"/>
      <c r="K23" s="31"/>
      <c r="L23" s="31"/>
      <c r="M23" s="31"/>
      <c r="N23" s="31">
        <f t="shared" si="1"/>
        <v>0</v>
      </c>
      <c r="O23" s="31"/>
      <c r="P23" s="31"/>
      <c r="Q23" s="31"/>
      <c r="R23" s="31"/>
      <c r="S23" s="31"/>
      <c r="T23" s="31"/>
      <c r="U23" s="31"/>
      <c r="V23" s="31"/>
      <c r="W23" s="31"/>
      <c r="X23" s="31"/>
      <c r="Y23" s="31"/>
      <c r="Z23" s="31"/>
      <c r="AA23" s="45">
        <v>2</v>
      </c>
      <c r="AB23" s="31"/>
      <c r="AC23" s="31">
        <f t="shared" si="7"/>
        <v>2</v>
      </c>
      <c r="AD23" s="31"/>
      <c r="AE23" s="31"/>
      <c r="AF23" s="31"/>
      <c r="AG23" s="31"/>
      <c r="AH23" s="31">
        <f t="shared" si="2"/>
        <v>0</v>
      </c>
      <c r="AI23" s="31"/>
      <c r="AJ23" s="31"/>
      <c r="AK23" s="31"/>
      <c r="AL23" s="31"/>
      <c r="AM23" s="31">
        <f t="shared" si="3"/>
        <v>0</v>
      </c>
      <c r="AN23" s="31">
        <v>50</v>
      </c>
      <c r="AO23" s="31">
        <f t="shared" si="4"/>
        <v>52</v>
      </c>
    </row>
    <row r="24" ht="15.5" spans="1:41">
      <c r="A24" s="31" t="s">
        <v>1280</v>
      </c>
      <c r="B24" s="31"/>
      <c r="C24" s="35" t="s">
        <v>1281</v>
      </c>
      <c r="D24" s="31"/>
      <c r="E24" s="31"/>
      <c r="F24" s="31"/>
      <c r="G24" s="31"/>
      <c r="H24" s="31"/>
      <c r="I24" s="31">
        <f t="shared" si="0"/>
        <v>0</v>
      </c>
      <c r="J24" s="31"/>
      <c r="K24" s="31"/>
      <c r="L24" s="31"/>
      <c r="M24" s="31"/>
      <c r="N24" s="31">
        <f t="shared" si="1"/>
        <v>0</v>
      </c>
      <c r="O24" s="31"/>
      <c r="P24" s="31"/>
      <c r="Q24" s="31">
        <v>50</v>
      </c>
      <c r="R24" s="31"/>
      <c r="S24" s="31"/>
      <c r="T24" s="31"/>
      <c r="U24" s="31">
        <v>30</v>
      </c>
      <c r="V24" s="31">
        <v>80</v>
      </c>
      <c r="W24" s="31"/>
      <c r="X24" s="31"/>
      <c r="Y24" s="31"/>
      <c r="Z24" s="31"/>
      <c r="AA24" s="45"/>
      <c r="AB24" s="31"/>
      <c r="AC24" s="31">
        <v>20</v>
      </c>
      <c r="AD24" s="31"/>
      <c r="AE24" s="31"/>
      <c r="AF24" s="31"/>
      <c r="AG24" s="31"/>
      <c r="AH24" s="31">
        <f t="shared" si="2"/>
        <v>0</v>
      </c>
      <c r="AI24" s="31"/>
      <c r="AJ24" s="31">
        <v>4</v>
      </c>
      <c r="AK24" s="31">
        <v>2</v>
      </c>
      <c r="AL24" s="31"/>
      <c r="AM24" s="31">
        <f t="shared" si="3"/>
        <v>6</v>
      </c>
      <c r="AN24" s="31">
        <v>50</v>
      </c>
      <c r="AO24" s="31">
        <f t="shared" si="4"/>
        <v>76</v>
      </c>
    </row>
    <row r="25" ht="15.5" spans="1:41">
      <c r="A25" s="31" t="s">
        <v>1282</v>
      </c>
      <c r="B25" s="31"/>
      <c r="C25" s="35" t="s">
        <v>1283</v>
      </c>
      <c r="D25" s="31"/>
      <c r="E25" s="31"/>
      <c r="F25" s="31"/>
      <c r="G25" s="31"/>
      <c r="H25" s="31"/>
      <c r="I25" s="31">
        <f t="shared" si="0"/>
        <v>0</v>
      </c>
      <c r="J25" s="31"/>
      <c r="K25" s="31"/>
      <c r="L25" s="31"/>
      <c r="M25" s="31"/>
      <c r="N25" s="31">
        <f t="shared" si="1"/>
        <v>0</v>
      </c>
      <c r="O25" s="31"/>
      <c r="P25" s="31"/>
      <c r="Q25" s="31"/>
      <c r="R25" s="31"/>
      <c r="S25" s="31"/>
      <c r="T25" s="31"/>
      <c r="U25" s="31"/>
      <c r="V25" s="31"/>
      <c r="W25" s="31"/>
      <c r="X25" s="31"/>
      <c r="Y25" s="31"/>
      <c r="Z25" s="31"/>
      <c r="AA25" s="45"/>
      <c r="AB25" s="31"/>
      <c r="AC25" s="31">
        <f t="shared" ref="AC25:AC30" si="8">SUM(O25:AB25)</f>
        <v>0</v>
      </c>
      <c r="AD25" s="31"/>
      <c r="AE25" s="31"/>
      <c r="AF25" s="31"/>
      <c r="AG25" s="31"/>
      <c r="AH25" s="31">
        <f t="shared" si="2"/>
        <v>0</v>
      </c>
      <c r="AI25" s="31"/>
      <c r="AJ25" s="31"/>
      <c r="AK25" s="31"/>
      <c r="AL25" s="31"/>
      <c r="AM25" s="31">
        <f t="shared" si="3"/>
        <v>0</v>
      </c>
      <c r="AN25" s="31">
        <v>50</v>
      </c>
      <c r="AO25" s="31">
        <f t="shared" si="4"/>
        <v>50</v>
      </c>
    </row>
    <row r="26" ht="15.5" spans="1:41">
      <c r="A26" s="31" t="s">
        <v>1284</v>
      </c>
      <c r="B26" s="31"/>
      <c r="C26" s="35" t="s">
        <v>1285</v>
      </c>
      <c r="D26" s="31"/>
      <c r="E26" s="31"/>
      <c r="F26" s="31"/>
      <c r="G26" s="31"/>
      <c r="H26" s="31"/>
      <c r="I26" s="31">
        <f t="shared" si="0"/>
        <v>0</v>
      </c>
      <c r="J26" s="31"/>
      <c r="K26" s="31"/>
      <c r="L26" s="31"/>
      <c r="M26" s="31"/>
      <c r="N26" s="31">
        <f t="shared" si="1"/>
        <v>0</v>
      </c>
      <c r="O26" s="31"/>
      <c r="P26" s="31"/>
      <c r="Q26" s="31"/>
      <c r="R26" s="31"/>
      <c r="S26" s="31"/>
      <c r="T26" s="31"/>
      <c r="U26" s="31"/>
      <c r="V26" s="31"/>
      <c r="W26" s="31">
        <v>2</v>
      </c>
      <c r="X26" s="31"/>
      <c r="Y26" s="31"/>
      <c r="Z26" s="31"/>
      <c r="AA26" s="45"/>
      <c r="AB26" s="31"/>
      <c r="AC26" s="31">
        <f t="shared" si="8"/>
        <v>2</v>
      </c>
      <c r="AD26" s="31"/>
      <c r="AE26" s="31"/>
      <c r="AF26" s="31"/>
      <c r="AG26" s="31"/>
      <c r="AH26" s="31">
        <f t="shared" si="2"/>
        <v>0</v>
      </c>
      <c r="AI26" s="31"/>
      <c r="AJ26" s="31"/>
      <c r="AK26" s="31"/>
      <c r="AL26" s="31"/>
      <c r="AM26" s="31">
        <f t="shared" si="3"/>
        <v>0</v>
      </c>
      <c r="AN26" s="31">
        <v>50</v>
      </c>
      <c r="AO26" s="31">
        <f t="shared" si="4"/>
        <v>52</v>
      </c>
    </row>
    <row r="27" ht="15.5" spans="1:41">
      <c r="A27" s="31" t="s">
        <v>1286</v>
      </c>
      <c r="B27" s="31"/>
      <c r="C27" s="35" t="s">
        <v>1287</v>
      </c>
      <c r="D27" s="31"/>
      <c r="E27" s="31"/>
      <c r="F27" s="31"/>
      <c r="G27" s="31"/>
      <c r="H27" s="31"/>
      <c r="I27" s="31">
        <f t="shared" si="0"/>
        <v>0</v>
      </c>
      <c r="J27" s="31"/>
      <c r="K27" s="31"/>
      <c r="L27" s="31"/>
      <c r="M27" s="31"/>
      <c r="N27" s="31">
        <f t="shared" si="1"/>
        <v>0</v>
      </c>
      <c r="O27" s="31"/>
      <c r="P27" s="31"/>
      <c r="Q27" s="31"/>
      <c r="R27" s="31"/>
      <c r="S27" s="31"/>
      <c r="T27" s="31"/>
      <c r="U27" s="31"/>
      <c r="V27" s="31"/>
      <c r="W27" s="31"/>
      <c r="X27" s="31"/>
      <c r="Y27" s="31"/>
      <c r="Z27" s="31"/>
      <c r="AA27" s="45"/>
      <c r="AB27" s="31"/>
      <c r="AC27" s="31">
        <f t="shared" si="8"/>
        <v>0</v>
      </c>
      <c r="AD27" s="31"/>
      <c r="AE27" s="31"/>
      <c r="AF27" s="31"/>
      <c r="AG27" s="31"/>
      <c r="AH27" s="31">
        <f t="shared" si="2"/>
        <v>0</v>
      </c>
      <c r="AI27" s="31"/>
      <c r="AJ27" s="31"/>
      <c r="AK27" s="31"/>
      <c r="AL27" s="31"/>
      <c r="AM27" s="31">
        <f t="shared" si="3"/>
        <v>0</v>
      </c>
      <c r="AN27" s="31">
        <v>50</v>
      </c>
      <c r="AO27" s="31">
        <f t="shared" si="4"/>
        <v>50</v>
      </c>
    </row>
    <row r="28" ht="15.5" spans="1:41">
      <c r="A28" s="31" t="s">
        <v>1288</v>
      </c>
      <c r="B28" s="31"/>
      <c r="C28" s="35" t="s">
        <v>1289</v>
      </c>
      <c r="D28" s="31"/>
      <c r="E28" s="31"/>
      <c r="F28" s="31"/>
      <c r="G28" s="31"/>
      <c r="H28" s="31"/>
      <c r="I28" s="31">
        <f t="shared" si="0"/>
        <v>0</v>
      </c>
      <c r="J28" s="31"/>
      <c r="K28" s="31"/>
      <c r="L28" s="31"/>
      <c r="M28" s="31"/>
      <c r="N28" s="31">
        <f t="shared" si="1"/>
        <v>0</v>
      </c>
      <c r="O28" s="31"/>
      <c r="P28" s="31"/>
      <c r="Q28" s="31"/>
      <c r="R28" s="31"/>
      <c r="S28" s="31"/>
      <c r="T28" s="31"/>
      <c r="U28" s="31"/>
      <c r="V28" s="31"/>
      <c r="W28" s="31"/>
      <c r="X28" s="31"/>
      <c r="Y28" s="31"/>
      <c r="Z28" s="31"/>
      <c r="AA28" s="45"/>
      <c r="AB28" s="31"/>
      <c r="AC28" s="31">
        <f t="shared" si="8"/>
        <v>0</v>
      </c>
      <c r="AD28" s="31"/>
      <c r="AE28" s="31"/>
      <c r="AF28" s="31"/>
      <c r="AG28" s="31"/>
      <c r="AH28" s="31">
        <f t="shared" si="2"/>
        <v>0</v>
      </c>
      <c r="AI28" s="31"/>
      <c r="AJ28" s="31"/>
      <c r="AK28" s="31"/>
      <c r="AL28" s="31"/>
      <c r="AM28" s="31">
        <f t="shared" si="3"/>
        <v>0</v>
      </c>
      <c r="AN28" s="31">
        <v>50</v>
      </c>
      <c r="AO28" s="31">
        <f t="shared" si="4"/>
        <v>50</v>
      </c>
    </row>
    <row r="29" ht="15.5" spans="1:41">
      <c r="A29" s="31" t="s">
        <v>1290</v>
      </c>
      <c r="B29" s="31"/>
      <c r="C29" s="35" t="s">
        <v>1291</v>
      </c>
      <c r="D29" s="31"/>
      <c r="E29" s="31"/>
      <c r="F29" s="31"/>
      <c r="G29" s="31"/>
      <c r="H29" s="31"/>
      <c r="I29" s="31">
        <f t="shared" si="0"/>
        <v>0</v>
      </c>
      <c r="J29" s="31"/>
      <c r="K29" s="31"/>
      <c r="L29" s="31"/>
      <c r="M29" s="31"/>
      <c r="N29" s="31">
        <f t="shared" si="1"/>
        <v>0</v>
      </c>
      <c r="O29" s="31"/>
      <c r="P29" s="31"/>
      <c r="Q29" s="31"/>
      <c r="R29" s="31"/>
      <c r="S29" s="31"/>
      <c r="T29" s="31"/>
      <c r="U29" s="31"/>
      <c r="V29" s="31"/>
      <c r="W29" s="31"/>
      <c r="X29" s="31"/>
      <c r="Y29" s="31"/>
      <c r="Z29" s="31"/>
      <c r="AA29" s="45"/>
      <c r="AB29" s="31"/>
      <c r="AC29" s="31">
        <f t="shared" si="8"/>
        <v>0</v>
      </c>
      <c r="AD29" s="31"/>
      <c r="AE29" s="31"/>
      <c r="AF29" s="31"/>
      <c r="AG29" s="31"/>
      <c r="AH29" s="31">
        <f t="shared" si="2"/>
        <v>0</v>
      </c>
      <c r="AI29" s="31"/>
      <c r="AJ29" s="31"/>
      <c r="AK29" s="31"/>
      <c r="AL29" s="31"/>
      <c r="AM29" s="31">
        <f t="shared" si="3"/>
        <v>0</v>
      </c>
      <c r="AN29" s="31">
        <v>50</v>
      </c>
      <c r="AO29" s="31">
        <f t="shared" si="4"/>
        <v>50</v>
      </c>
    </row>
    <row r="30" ht="15.5" spans="1:41">
      <c r="A30" s="31" t="s">
        <v>1292</v>
      </c>
      <c r="B30" s="31"/>
      <c r="C30" s="35" t="s">
        <v>1293</v>
      </c>
      <c r="D30" s="31"/>
      <c r="E30" s="31"/>
      <c r="F30" s="31"/>
      <c r="G30" s="31"/>
      <c r="H30" s="31"/>
      <c r="I30" s="31">
        <f t="shared" si="0"/>
        <v>0</v>
      </c>
      <c r="J30" s="31"/>
      <c r="K30" s="31"/>
      <c r="L30" s="31"/>
      <c r="M30" s="31"/>
      <c r="N30" s="31">
        <f t="shared" si="1"/>
        <v>0</v>
      </c>
      <c r="O30" s="31"/>
      <c r="P30" s="31"/>
      <c r="Q30" s="31"/>
      <c r="R30" s="31"/>
      <c r="S30" s="31"/>
      <c r="T30" s="31"/>
      <c r="U30" s="31"/>
      <c r="V30" s="31"/>
      <c r="W30" s="31"/>
      <c r="X30" s="31"/>
      <c r="Y30" s="31">
        <v>2</v>
      </c>
      <c r="Z30" s="31"/>
      <c r="AA30" s="45"/>
      <c r="AB30" s="31"/>
      <c r="AC30" s="31">
        <f t="shared" si="8"/>
        <v>2</v>
      </c>
      <c r="AD30" s="31"/>
      <c r="AE30" s="31"/>
      <c r="AF30" s="31"/>
      <c r="AG30" s="31"/>
      <c r="AH30" s="31">
        <f t="shared" si="2"/>
        <v>0</v>
      </c>
      <c r="AI30" s="31"/>
      <c r="AJ30" s="31"/>
      <c r="AK30" s="31"/>
      <c r="AL30" s="31"/>
      <c r="AM30" s="31">
        <f t="shared" si="3"/>
        <v>0</v>
      </c>
      <c r="AN30" s="31">
        <v>50</v>
      </c>
      <c r="AO30" s="31">
        <f t="shared" si="4"/>
        <v>52</v>
      </c>
    </row>
    <row r="31" ht="15.5" spans="1:41">
      <c r="A31" s="31" t="s">
        <v>1294</v>
      </c>
      <c r="B31" s="31"/>
      <c r="C31" s="35" t="s">
        <v>1295</v>
      </c>
      <c r="D31" s="31"/>
      <c r="E31" s="31"/>
      <c r="F31" s="31"/>
      <c r="G31" s="31"/>
      <c r="H31" s="31"/>
      <c r="I31" s="31">
        <f t="shared" si="0"/>
        <v>0</v>
      </c>
      <c r="J31" s="31"/>
      <c r="K31" s="31"/>
      <c r="L31" s="31"/>
      <c r="M31" s="31"/>
      <c r="N31" s="31">
        <f t="shared" si="1"/>
        <v>0</v>
      </c>
      <c r="O31" s="31">
        <v>3</v>
      </c>
      <c r="P31" s="31"/>
      <c r="Q31" s="31">
        <v>35</v>
      </c>
      <c r="R31" s="31"/>
      <c r="S31" s="31"/>
      <c r="T31" s="31"/>
      <c r="U31" s="31">
        <v>30</v>
      </c>
      <c r="V31" s="31">
        <v>80</v>
      </c>
      <c r="W31" s="31"/>
      <c r="X31" s="31"/>
      <c r="Y31" s="31"/>
      <c r="Z31" s="31"/>
      <c r="AA31" s="45"/>
      <c r="AB31" s="31"/>
      <c r="AC31" s="31">
        <v>20</v>
      </c>
      <c r="AD31" s="31">
        <v>2</v>
      </c>
      <c r="AE31" s="31"/>
      <c r="AF31" s="31"/>
      <c r="AG31" s="31"/>
      <c r="AH31" s="31">
        <f t="shared" si="2"/>
        <v>2</v>
      </c>
      <c r="AI31" s="31"/>
      <c r="AJ31" s="31"/>
      <c r="AK31" s="31"/>
      <c r="AL31" s="31"/>
      <c r="AM31" s="31">
        <f t="shared" si="3"/>
        <v>0</v>
      </c>
      <c r="AN31" s="31">
        <v>50</v>
      </c>
      <c r="AO31" s="31">
        <f t="shared" si="4"/>
        <v>72</v>
      </c>
    </row>
    <row r="32" ht="15.5" spans="1:41">
      <c r="A32" s="31" t="s">
        <v>1296</v>
      </c>
      <c r="B32" s="31"/>
      <c r="C32" s="35" t="s">
        <v>1297</v>
      </c>
      <c r="D32" s="31"/>
      <c r="E32" s="31"/>
      <c r="F32" s="31"/>
      <c r="G32" s="31"/>
      <c r="H32" s="31"/>
      <c r="I32" s="31">
        <f t="shared" si="0"/>
        <v>0</v>
      </c>
      <c r="J32" s="31"/>
      <c r="K32" s="31"/>
      <c r="L32" s="31"/>
      <c r="M32" s="31"/>
      <c r="N32" s="31">
        <f t="shared" si="1"/>
        <v>0</v>
      </c>
      <c r="O32" s="31"/>
      <c r="P32" s="31"/>
      <c r="Q32" s="31">
        <v>50</v>
      </c>
      <c r="R32" s="31"/>
      <c r="S32" s="31"/>
      <c r="T32" s="31"/>
      <c r="U32" s="31">
        <v>30</v>
      </c>
      <c r="V32" s="31">
        <v>85</v>
      </c>
      <c r="W32" s="31"/>
      <c r="X32" s="31"/>
      <c r="Y32" s="31">
        <v>2</v>
      </c>
      <c r="Z32" s="31"/>
      <c r="AA32" s="45"/>
      <c r="AB32" s="31"/>
      <c r="AC32" s="31">
        <v>20</v>
      </c>
      <c r="AD32" s="31"/>
      <c r="AE32" s="31"/>
      <c r="AF32" s="31"/>
      <c r="AG32" s="31"/>
      <c r="AH32" s="31">
        <f t="shared" si="2"/>
        <v>0</v>
      </c>
      <c r="AI32" s="31"/>
      <c r="AJ32" s="31"/>
      <c r="AK32" s="31"/>
      <c r="AL32" s="31"/>
      <c r="AM32" s="31">
        <f t="shared" si="3"/>
        <v>0</v>
      </c>
      <c r="AN32" s="31">
        <v>50</v>
      </c>
      <c r="AO32" s="31">
        <f t="shared" si="4"/>
        <v>70</v>
      </c>
    </row>
    <row r="33" ht="15.5" spans="1:41">
      <c r="A33" s="31" t="s">
        <v>1298</v>
      </c>
      <c r="B33" s="31"/>
      <c r="C33" s="35" t="s">
        <v>1299</v>
      </c>
      <c r="D33" s="31"/>
      <c r="E33" s="31"/>
      <c r="F33" s="31"/>
      <c r="G33" s="31"/>
      <c r="H33" s="31"/>
      <c r="I33" s="31">
        <f t="shared" si="0"/>
        <v>0</v>
      </c>
      <c r="J33" s="31"/>
      <c r="K33" s="31"/>
      <c r="L33" s="31"/>
      <c r="M33" s="31"/>
      <c r="N33" s="31">
        <f t="shared" si="1"/>
        <v>0</v>
      </c>
      <c r="O33" s="31"/>
      <c r="P33" s="31"/>
      <c r="Q33" s="31"/>
      <c r="R33" s="31"/>
      <c r="S33" s="31"/>
      <c r="T33" s="31"/>
      <c r="U33" s="31"/>
      <c r="V33" s="31"/>
      <c r="W33" s="31"/>
      <c r="X33" s="31"/>
      <c r="Y33" s="31"/>
      <c r="Z33" s="31"/>
      <c r="AA33" s="45"/>
      <c r="AB33" s="31"/>
      <c r="AC33" s="31">
        <f t="shared" ref="AC33:AC39" si="9">SUM(O33:AB33)</f>
        <v>0</v>
      </c>
      <c r="AD33" s="31"/>
      <c r="AE33" s="31"/>
      <c r="AF33" s="31"/>
      <c r="AG33" s="31"/>
      <c r="AH33" s="31">
        <f t="shared" si="2"/>
        <v>0</v>
      </c>
      <c r="AI33" s="31"/>
      <c r="AJ33" s="31"/>
      <c r="AK33" s="31"/>
      <c r="AL33" s="31"/>
      <c r="AM33" s="31">
        <f t="shared" si="3"/>
        <v>0</v>
      </c>
      <c r="AN33" s="31">
        <v>50</v>
      </c>
      <c r="AO33" s="31">
        <f t="shared" si="4"/>
        <v>50</v>
      </c>
    </row>
    <row r="34" ht="15.5" spans="1:41">
      <c r="A34" s="31" t="s">
        <v>1300</v>
      </c>
      <c r="B34" s="31"/>
      <c r="C34" s="35" t="s">
        <v>1301</v>
      </c>
      <c r="D34" s="31"/>
      <c r="E34" s="31"/>
      <c r="F34" s="31"/>
      <c r="G34" s="31"/>
      <c r="H34" s="31"/>
      <c r="I34" s="31">
        <f t="shared" si="0"/>
        <v>0</v>
      </c>
      <c r="J34" s="31"/>
      <c r="K34" s="31"/>
      <c r="L34" s="31"/>
      <c r="M34" s="31"/>
      <c r="N34" s="31">
        <f t="shared" si="1"/>
        <v>0</v>
      </c>
      <c r="O34" s="31"/>
      <c r="P34" s="31"/>
      <c r="Q34" s="31"/>
      <c r="R34" s="31"/>
      <c r="S34" s="31"/>
      <c r="T34" s="31"/>
      <c r="U34" s="31"/>
      <c r="V34" s="31"/>
      <c r="W34" s="31"/>
      <c r="X34" s="31"/>
      <c r="Y34" s="31"/>
      <c r="Z34" s="31"/>
      <c r="AA34" s="45"/>
      <c r="AB34" s="31"/>
      <c r="AC34" s="31">
        <f t="shared" si="9"/>
        <v>0</v>
      </c>
      <c r="AD34" s="31"/>
      <c r="AE34" s="31"/>
      <c r="AF34" s="31"/>
      <c r="AG34" s="31"/>
      <c r="AH34" s="31">
        <f t="shared" si="2"/>
        <v>0</v>
      </c>
      <c r="AI34" s="31"/>
      <c r="AJ34" s="31"/>
      <c r="AK34" s="31"/>
      <c r="AL34" s="31"/>
      <c r="AM34" s="31">
        <f t="shared" si="3"/>
        <v>0</v>
      </c>
      <c r="AN34" s="31">
        <v>50</v>
      </c>
      <c r="AO34" s="31">
        <f t="shared" si="4"/>
        <v>50</v>
      </c>
    </row>
    <row r="35" ht="15.5" spans="1:41">
      <c r="A35" s="31" t="s">
        <v>1302</v>
      </c>
      <c r="B35" s="31"/>
      <c r="C35" s="35" t="s">
        <v>1303</v>
      </c>
      <c r="D35" s="31"/>
      <c r="E35" s="31"/>
      <c r="F35" s="31"/>
      <c r="G35" s="31"/>
      <c r="H35" s="31"/>
      <c r="I35" s="31">
        <f t="shared" si="0"/>
        <v>0</v>
      </c>
      <c r="J35" s="31"/>
      <c r="K35" s="31"/>
      <c r="L35" s="31"/>
      <c r="M35" s="31"/>
      <c r="N35" s="31">
        <f t="shared" si="1"/>
        <v>0</v>
      </c>
      <c r="O35" s="31"/>
      <c r="P35" s="31"/>
      <c r="Q35" s="31"/>
      <c r="R35" s="31"/>
      <c r="S35" s="31"/>
      <c r="T35" s="31"/>
      <c r="U35" s="31"/>
      <c r="V35" s="31"/>
      <c r="W35" s="31"/>
      <c r="X35" s="31">
        <v>2</v>
      </c>
      <c r="Y35" s="31"/>
      <c r="Z35" s="31"/>
      <c r="AA35" s="45"/>
      <c r="AB35" s="31"/>
      <c r="AC35" s="31">
        <f t="shared" si="9"/>
        <v>2</v>
      </c>
      <c r="AD35" s="31">
        <v>2</v>
      </c>
      <c r="AE35" s="31"/>
      <c r="AF35" s="31"/>
      <c r="AG35" s="31"/>
      <c r="AH35" s="31">
        <f t="shared" si="2"/>
        <v>2</v>
      </c>
      <c r="AI35" s="31"/>
      <c r="AJ35" s="31"/>
      <c r="AK35" s="31"/>
      <c r="AL35" s="31"/>
      <c r="AM35" s="31">
        <f t="shared" si="3"/>
        <v>0</v>
      </c>
      <c r="AN35" s="31">
        <v>50</v>
      </c>
      <c r="AO35" s="31">
        <f t="shared" si="4"/>
        <v>54</v>
      </c>
    </row>
    <row r="36" ht="15.5" spans="1:41">
      <c r="A36" s="31" t="s">
        <v>1304</v>
      </c>
      <c r="B36" s="31"/>
      <c r="C36" s="35" t="s">
        <v>1305</v>
      </c>
      <c r="D36" s="31"/>
      <c r="E36" s="31"/>
      <c r="F36" s="31"/>
      <c r="G36" s="31"/>
      <c r="H36" s="31"/>
      <c r="I36" s="31">
        <f t="shared" si="0"/>
        <v>0</v>
      </c>
      <c r="J36" s="31"/>
      <c r="K36" s="31"/>
      <c r="L36" s="31"/>
      <c r="M36" s="31"/>
      <c r="N36" s="31">
        <f t="shared" si="1"/>
        <v>0</v>
      </c>
      <c r="O36" s="31"/>
      <c r="P36" s="31"/>
      <c r="Q36" s="31"/>
      <c r="R36" s="31"/>
      <c r="S36" s="31"/>
      <c r="T36" s="31"/>
      <c r="U36" s="31"/>
      <c r="V36" s="31"/>
      <c r="W36" s="31"/>
      <c r="X36" s="31"/>
      <c r="Y36" s="31"/>
      <c r="Z36" s="31"/>
      <c r="AA36" s="45"/>
      <c r="AB36" s="31"/>
      <c r="AC36" s="31">
        <f t="shared" si="9"/>
        <v>0</v>
      </c>
      <c r="AD36" s="31"/>
      <c r="AE36" s="31"/>
      <c r="AF36" s="31"/>
      <c r="AG36" s="31"/>
      <c r="AH36" s="31">
        <f t="shared" si="2"/>
        <v>0</v>
      </c>
      <c r="AI36" s="31"/>
      <c r="AJ36" s="31"/>
      <c r="AK36" s="31"/>
      <c r="AL36" s="31"/>
      <c r="AM36" s="31">
        <f t="shared" si="3"/>
        <v>0</v>
      </c>
      <c r="AN36" s="31">
        <v>50</v>
      </c>
      <c r="AO36" s="31">
        <f t="shared" si="4"/>
        <v>50</v>
      </c>
    </row>
    <row r="37" ht="15.5" spans="1:41">
      <c r="A37" s="31" t="s">
        <v>1306</v>
      </c>
      <c r="B37" s="31"/>
      <c r="C37" s="35" t="s">
        <v>1307</v>
      </c>
      <c r="D37" s="31"/>
      <c r="E37" s="31"/>
      <c r="F37" s="31"/>
      <c r="G37" s="31"/>
      <c r="H37" s="31"/>
      <c r="I37" s="31">
        <f t="shared" si="0"/>
        <v>0</v>
      </c>
      <c r="J37" s="31"/>
      <c r="K37" s="31"/>
      <c r="L37" s="31"/>
      <c r="M37" s="31"/>
      <c r="N37" s="31">
        <f t="shared" si="1"/>
        <v>0</v>
      </c>
      <c r="O37" s="31"/>
      <c r="P37" s="31"/>
      <c r="Q37" s="31"/>
      <c r="R37" s="31"/>
      <c r="S37" s="31"/>
      <c r="T37" s="31"/>
      <c r="U37" s="31"/>
      <c r="V37" s="31"/>
      <c r="W37" s="31"/>
      <c r="X37" s="31"/>
      <c r="Y37" s="31"/>
      <c r="Z37" s="31"/>
      <c r="AA37" s="45"/>
      <c r="AB37" s="31"/>
      <c r="AC37" s="31">
        <f t="shared" si="9"/>
        <v>0</v>
      </c>
      <c r="AD37" s="31"/>
      <c r="AE37" s="31"/>
      <c r="AF37" s="31"/>
      <c r="AG37" s="31"/>
      <c r="AH37" s="31">
        <f t="shared" si="2"/>
        <v>0</v>
      </c>
      <c r="AI37" s="31"/>
      <c r="AJ37" s="31"/>
      <c r="AK37" s="31"/>
      <c r="AL37" s="31"/>
      <c r="AM37" s="31">
        <f t="shared" si="3"/>
        <v>0</v>
      </c>
      <c r="AN37" s="31">
        <v>50</v>
      </c>
      <c r="AO37" s="31">
        <f t="shared" si="4"/>
        <v>50</v>
      </c>
    </row>
    <row r="38" ht="15.5" spans="1:41">
      <c r="A38" s="31" t="s">
        <v>1308</v>
      </c>
      <c r="B38" s="31"/>
      <c r="C38" s="35" t="s">
        <v>1309</v>
      </c>
      <c r="D38" s="31"/>
      <c r="E38" s="31"/>
      <c r="F38" s="31"/>
      <c r="G38" s="31"/>
      <c r="H38" s="31"/>
      <c r="I38" s="31">
        <f t="shared" si="0"/>
        <v>0</v>
      </c>
      <c r="J38" s="31"/>
      <c r="K38" s="31"/>
      <c r="L38" s="31"/>
      <c r="M38" s="31"/>
      <c r="N38" s="31">
        <f t="shared" si="1"/>
        <v>0</v>
      </c>
      <c r="O38" s="31"/>
      <c r="P38" s="31"/>
      <c r="Q38" s="31"/>
      <c r="R38" s="31"/>
      <c r="S38" s="31"/>
      <c r="T38" s="31"/>
      <c r="U38" s="31"/>
      <c r="V38" s="31"/>
      <c r="W38" s="31"/>
      <c r="X38" s="31"/>
      <c r="Y38" s="31"/>
      <c r="Z38" s="31">
        <v>3</v>
      </c>
      <c r="AA38" s="45"/>
      <c r="AB38" s="31"/>
      <c r="AC38" s="31">
        <f t="shared" si="9"/>
        <v>3</v>
      </c>
      <c r="AD38" s="31"/>
      <c r="AE38" s="31"/>
      <c r="AF38" s="31"/>
      <c r="AG38" s="31"/>
      <c r="AH38" s="31">
        <f t="shared" si="2"/>
        <v>0</v>
      </c>
      <c r="AI38" s="31"/>
      <c r="AJ38" s="31"/>
      <c r="AK38" s="31"/>
      <c r="AL38" s="31"/>
      <c r="AM38" s="31">
        <f t="shared" si="3"/>
        <v>0</v>
      </c>
      <c r="AN38" s="31">
        <v>50</v>
      </c>
      <c r="AO38" s="31">
        <f t="shared" si="4"/>
        <v>53</v>
      </c>
    </row>
    <row r="39" ht="15.5" spans="1:41">
      <c r="A39" s="31" t="s">
        <v>1310</v>
      </c>
      <c r="B39" s="31"/>
      <c r="C39" s="35" t="s">
        <v>1311</v>
      </c>
      <c r="D39" s="31"/>
      <c r="E39" s="31"/>
      <c r="F39" s="31"/>
      <c r="G39" s="31"/>
      <c r="H39" s="31"/>
      <c r="I39" s="31">
        <f t="shared" si="0"/>
        <v>0</v>
      </c>
      <c r="J39" s="31"/>
      <c r="K39" s="31"/>
      <c r="L39" s="31"/>
      <c r="M39" s="31"/>
      <c r="N39" s="31">
        <f t="shared" si="1"/>
        <v>0</v>
      </c>
      <c r="O39" s="31"/>
      <c r="P39" s="31"/>
      <c r="Q39" s="31"/>
      <c r="R39" s="31"/>
      <c r="S39" s="31"/>
      <c r="T39" s="31"/>
      <c r="U39" s="31"/>
      <c r="V39" s="31"/>
      <c r="W39" s="31"/>
      <c r="X39" s="31"/>
      <c r="Y39" s="31"/>
      <c r="Z39" s="31"/>
      <c r="AA39" s="45"/>
      <c r="AB39" s="31"/>
      <c r="AC39" s="31">
        <f t="shared" si="9"/>
        <v>0</v>
      </c>
      <c r="AD39" s="31"/>
      <c r="AE39" s="31"/>
      <c r="AF39" s="31"/>
      <c r="AG39" s="31"/>
      <c r="AH39" s="31">
        <f t="shared" si="2"/>
        <v>0</v>
      </c>
      <c r="AI39" s="31"/>
      <c r="AJ39" s="31"/>
      <c r="AK39" s="31"/>
      <c r="AL39" s="31"/>
      <c r="AM39" s="31">
        <f t="shared" si="3"/>
        <v>0</v>
      </c>
      <c r="AN39" s="31">
        <v>50</v>
      </c>
      <c r="AO39" s="31">
        <f t="shared" si="4"/>
        <v>50</v>
      </c>
    </row>
    <row r="40" ht="15.5" spans="1:41">
      <c r="A40" s="31" t="s">
        <v>1312</v>
      </c>
      <c r="B40" s="31"/>
      <c r="C40" s="35" t="s">
        <v>1313</v>
      </c>
      <c r="D40" s="31"/>
      <c r="E40" s="31"/>
      <c r="F40" s="31"/>
      <c r="G40" s="31"/>
      <c r="H40" s="31"/>
      <c r="I40" s="31">
        <f t="shared" si="0"/>
        <v>0</v>
      </c>
      <c r="J40" s="31"/>
      <c r="K40" s="31"/>
      <c r="L40" s="31"/>
      <c r="M40" s="31"/>
      <c r="N40" s="31">
        <f t="shared" si="1"/>
        <v>0</v>
      </c>
      <c r="O40" s="31"/>
      <c r="P40" s="31"/>
      <c r="Q40" s="31">
        <v>45</v>
      </c>
      <c r="R40" s="31"/>
      <c r="S40" s="31"/>
      <c r="T40" s="31"/>
      <c r="U40" s="31">
        <v>30</v>
      </c>
      <c r="V40" s="31">
        <v>80</v>
      </c>
      <c r="W40" s="31"/>
      <c r="X40" s="31"/>
      <c r="Y40" s="31"/>
      <c r="Z40" s="31"/>
      <c r="AA40" s="45"/>
      <c r="AB40" s="31"/>
      <c r="AC40" s="31">
        <v>20</v>
      </c>
      <c r="AD40" s="31">
        <v>2</v>
      </c>
      <c r="AE40" s="31"/>
      <c r="AF40" s="31"/>
      <c r="AG40" s="31"/>
      <c r="AH40" s="31">
        <f t="shared" si="2"/>
        <v>2</v>
      </c>
      <c r="AI40" s="31">
        <v>1</v>
      </c>
      <c r="AJ40" s="31"/>
      <c r="AK40" s="31"/>
      <c r="AL40" s="31">
        <v>2</v>
      </c>
      <c r="AM40" s="31">
        <f t="shared" si="3"/>
        <v>3</v>
      </c>
      <c r="AN40" s="31">
        <v>50</v>
      </c>
      <c r="AO40" s="31">
        <f t="shared" si="4"/>
        <v>75</v>
      </c>
    </row>
    <row r="41" ht="15.5" spans="1:41">
      <c r="A41" s="31" t="s">
        <v>1314</v>
      </c>
      <c r="B41" s="31"/>
      <c r="C41" s="35" t="s">
        <v>1315</v>
      </c>
      <c r="D41" s="31"/>
      <c r="E41" s="31"/>
      <c r="F41" s="31"/>
      <c r="G41" s="31"/>
      <c r="H41" s="31"/>
      <c r="I41" s="31">
        <f t="shared" si="0"/>
        <v>0</v>
      </c>
      <c r="J41" s="31"/>
      <c r="K41" s="31"/>
      <c r="L41" s="31"/>
      <c r="M41" s="31"/>
      <c r="N41" s="31">
        <f t="shared" si="1"/>
        <v>0</v>
      </c>
      <c r="O41" s="31"/>
      <c r="P41" s="31"/>
      <c r="Q41" s="31"/>
      <c r="R41" s="31"/>
      <c r="S41" s="31"/>
      <c r="T41" s="31"/>
      <c r="U41" s="31">
        <v>25</v>
      </c>
      <c r="V41" s="31"/>
      <c r="W41" s="31"/>
      <c r="X41" s="31"/>
      <c r="Y41" s="31"/>
      <c r="Z41" s="31"/>
      <c r="AA41" s="45"/>
      <c r="AB41" s="31"/>
      <c r="AC41" s="31">
        <v>20</v>
      </c>
      <c r="AD41" s="31"/>
      <c r="AE41" s="31"/>
      <c r="AF41" s="31"/>
      <c r="AG41" s="31"/>
      <c r="AH41" s="31">
        <f t="shared" si="2"/>
        <v>0</v>
      </c>
      <c r="AI41" s="31"/>
      <c r="AJ41" s="31"/>
      <c r="AK41" s="31"/>
      <c r="AL41" s="31"/>
      <c r="AM41" s="31">
        <f t="shared" si="3"/>
        <v>0</v>
      </c>
      <c r="AN41" s="31">
        <v>50</v>
      </c>
      <c r="AO41" s="31">
        <f t="shared" si="4"/>
        <v>70</v>
      </c>
    </row>
    <row r="42" ht="15.5" spans="1:41">
      <c r="A42" s="31" t="s">
        <v>1292</v>
      </c>
      <c r="B42" s="31"/>
      <c r="C42" s="35" t="s">
        <v>1316</v>
      </c>
      <c r="D42" s="31"/>
      <c r="E42" s="31"/>
      <c r="F42" s="31"/>
      <c r="G42" s="31"/>
      <c r="H42" s="31"/>
      <c r="I42" s="31">
        <f t="shared" si="0"/>
        <v>0</v>
      </c>
      <c r="J42" s="31"/>
      <c r="K42" s="31"/>
      <c r="L42" s="31">
        <v>3</v>
      </c>
      <c r="M42" s="31"/>
      <c r="N42" s="31">
        <f t="shared" si="1"/>
        <v>3</v>
      </c>
      <c r="O42" s="31"/>
      <c r="P42" s="31">
        <v>3</v>
      </c>
      <c r="Q42" s="31"/>
      <c r="R42" s="31"/>
      <c r="S42" s="31"/>
      <c r="T42" s="31"/>
      <c r="U42" s="31"/>
      <c r="V42" s="31"/>
      <c r="W42" s="31"/>
      <c r="X42" s="31"/>
      <c r="Y42" s="31">
        <v>2</v>
      </c>
      <c r="Z42" s="31"/>
      <c r="AA42" s="45"/>
      <c r="AB42" s="31"/>
      <c r="AC42" s="31">
        <f t="shared" ref="AC42:AC47" si="10">SUM(O42:AB42)</f>
        <v>5</v>
      </c>
      <c r="AD42" s="31"/>
      <c r="AE42" s="31"/>
      <c r="AF42" s="31"/>
      <c r="AG42" s="31"/>
      <c r="AH42" s="31">
        <f t="shared" si="2"/>
        <v>0</v>
      </c>
      <c r="AI42" s="31"/>
      <c r="AJ42" s="31"/>
      <c r="AK42" s="31"/>
      <c r="AL42" s="31"/>
      <c r="AM42" s="31">
        <f t="shared" si="3"/>
        <v>0</v>
      </c>
      <c r="AN42" s="31">
        <v>50</v>
      </c>
      <c r="AO42" s="31">
        <f t="shared" si="4"/>
        <v>58</v>
      </c>
    </row>
    <row r="43" ht="15.5" spans="1:41">
      <c r="A43" s="31" t="s">
        <v>1317</v>
      </c>
      <c r="B43" s="31"/>
      <c r="C43" s="35" t="s">
        <v>1318</v>
      </c>
      <c r="D43" s="31"/>
      <c r="E43" s="31"/>
      <c r="F43" s="31"/>
      <c r="G43" s="31"/>
      <c r="H43" s="31"/>
      <c r="I43" s="31">
        <f t="shared" si="0"/>
        <v>0</v>
      </c>
      <c r="J43" s="31"/>
      <c r="K43" s="31"/>
      <c r="L43" s="31"/>
      <c r="M43" s="31"/>
      <c r="N43" s="31">
        <f t="shared" si="1"/>
        <v>0</v>
      </c>
      <c r="O43" s="31"/>
      <c r="P43" s="31"/>
      <c r="Q43" s="31"/>
      <c r="R43" s="31"/>
      <c r="S43" s="31"/>
      <c r="T43" s="31"/>
      <c r="U43" s="31"/>
      <c r="V43" s="31"/>
      <c r="W43" s="31"/>
      <c r="X43" s="31"/>
      <c r="Y43" s="31"/>
      <c r="Z43" s="31"/>
      <c r="AA43" s="45"/>
      <c r="AB43" s="31"/>
      <c r="AC43" s="31">
        <f t="shared" si="10"/>
        <v>0</v>
      </c>
      <c r="AD43" s="31">
        <v>2</v>
      </c>
      <c r="AE43" s="31"/>
      <c r="AF43" s="31"/>
      <c r="AG43" s="31"/>
      <c r="AH43" s="31">
        <f t="shared" si="2"/>
        <v>2</v>
      </c>
      <c r="AI43" s="31"/>
      <c r="AJ43" s="31"/>
      <c r="AK43" s="31"/>
      <c r="AL43" s="31"/>
      <c r="AM43" s="31">
        <f t="shared" si="3"/>
        <v>0</v>
      </c>
      <c r="AN43" s="31">
        <v>50</v>
      </c>
      <c r="AO43" s="31">
        <f t="shared" si="4"/>
        <v>52</v>
      </c>
    </row>
    <row r="44" ht="15" spans="1:41">
      <c r="A44" s="36" t="s">
        <v>1319</v>
      </c>
      <c r="B44" s="36"/>
      <c r="C44" s="37" t="s">
        <v>1320</v>
      </c>
      <c r="D44" s="31"/>
      <c r="E44" s="31"/>
      <c r="F44" s="31"/>
      <c r="G44" s="31"/>
      <c r="H44" s="31"/>
      <c r="I44" s="31">
        <f t="shared" si="0"/>
        <v>0</v>
      </c>
      <c r="J44" s="31"/>
      <c r="K44" s="31"/>
      <c r="L44" s="31"/>
      <c r="M44" s="31"/>
      <c r="N44" s="31">
        <f t="shared" si="1"/>
        <v>0</v>
      </c>
      <c r="O44" s="31"/>
      <c r="P44" s="31"/>
      <c r="Q44" s="31">
        <v>45</v>
      </c>
      <c r="R44" s="31"/>
      <c r="S44" s="31"/>
      <c r="T44" s="31"/>
      <c r="U44" s="31">
        <v>30</v>
      </c>
      <c r="V44" s="31">
        <v>80</v>
      </c>
      <c r="W44" s="31"/>
      <c r="X44" s="31"/>
      <c r="Y44" s="31"/>
      <c r="Z44" s="31"/>
      <c r="AA44" s="45"/>
      <c r="AB44" s="31"/>
      <c r="AC44" s="31">
        <v>20</v>
      </c>
      <c r="AD44" s="31">
        <v>2</v>
      </c>
      <c r="AE44" s="31"/>
      <c r="AF44" s="31"/>
      <c r="AG44" s="31"/>
      <c r="AH44" s="31">
        <f t="shared" si="2"/>
        <v>2</v>
      </c>
      <c r="AI44" s="31"/>
      <c r="AJ44" s="31"/>
      <c r="AK44" s="31"/>
      <c r="AL44" s="31"/>
      <c r="AM44" s="31">
        <f t="shared" si="3"/>
        <v>0</v>
      </c>
      <c r="AN44" s="31">
        <v>50</v>
      </c>
      <c r="AO44" s="31">
        <f t="shared" si="4"/>
        <v>72</v>
      </c>
    </row>
    <row r="45" ht="15" spans="1:41">
      <c r="A45" s="36" t="s">
        <v>1321</v>
      </c>
      <c r="B45" s="36"/>
      <c r="C45" s="37" t="s">
        <v>1322</v>
      </c>
      <c r="D45" s="31"/>
      <c r="E45" s="31"/>
      <c r="F45" s="31"/>
      <c r="G45" s="31"/>
      <c r="H45" s="31"/>
      <c r="I45" s="31">
        <f t="shared" si="0"/>
        <v>0</v>
      </c>
      <c r="J45" s="31"/>
      <c r="K45" s="31"/>
      <c r="L45" s="31"/>
      <c r="M45" s="31"/>
      <c r="N45" s="31">
        <f t="shared" si="1"/>
        <v>0</v>
      </c>
      <c r="O45" s="31"/>
      <c r="P45" s="31"/>
      <c r="Q45" s="31"/>
      <c r="R45" s="31"/>
      <c r="S45" s="31"/>
      <c r="T45" s="31"/>
      <c r="U45" s="31"/>
      <c r="V45" s="31"/>
      <c r="W45" s="31"/>
      <c r="X45" s="31"/>
      <c r="Y45" s="31"/>
      <c r="Z45" s="31"/>
      <c r="AA45" s="45"/>
      <c r="AB45" s="31"/>
      <c r="AC45" s="31">
        <f t="shared" si="10"/>
        <v>0</v>
      </c>
      <c r="AD45" s="31"/>
      <c r="AE45" s="31"/>
      <c r="AF45" s="31"/>
      <c r="AG45" s="31"/>
      <c r="AH45" s="31">
        <f t="shared" si="2"/>
        <v>0</v>
      </c>
      <c r="AI45" s="31"/>
      <c r="AJ45" s="31"/>
      <c r="AK45" s="31"/>
      <c r="AL45" s="31"/>
      <c r="AM45" s="31">
        <f t="shared" si="3"/>
        <v>0</v>
      </c>
      <c r="AN45" s="31">
        <v>50</v>
      </c>
      <c r="AO45" s="31">
        <f t="shared" si="4"/>
        <v>50</v>
      </c>
    </row>
    <row r="46" ht="15" spans="1:41">
      <c r="A46" s="36" t="s">
        <v>1323</v>
      </c>
      <c r="B46" s="36"/>
      <c r="C46" s="37" t="s">
        <v>1324</v>
      </c>
      <c r="D46" s="31"/>
      <c r="E46" s="31"/>
      <c r="F46" s="31"/>
      <c r="G46" s="31"/>
      <c r="H46" s="31"/>
      <c r="I46" s="31">
        <f t="shared" si="0"/>
        <v>0</v>
      </c>
      <c r="J46" s="31"/>
      <c r="K46" s="31"/>
      <c r="L46" s="31"/>
      <c r="M46" s="31"/>
      <c r="N46" s="31">
        <f t="shared" si="1"/>
        <v>0</v>
      </c>
      <c r="O46" s="31"/>
      <c r="P46" s="31"/>
      <c r="Q46" s="31"/>
      <c r="R46" s="31"/>
      <c r="S46" s="31"/>
      <c r="T46" s="31"/>
      <c r="U46" s="31"/>
      <c r="V46" s="31"/>
      <c r="W46" s="31"/>
      <c r="X46" s="31"/>
      <c r="Y46" s="31"/>
      <c r="Z46" s="31"/>
      <c r="AA46" s="45"/>
      <c r="AB46" s="31"/>
      <c r="AC46" s="31">
        <f t="shared" si="10"/>
        <v>0</v>
      </c>
      <c r="AD46" s="31">
        <v>2</v>
      </c>
      <c r="AE46" s="31">
        <v>2</v>
      </c>
      <c r="AF46" s="31"/>
      <c r="AG46" s="31"/>
      <c r="AH46" s="31">
        <f t="shared" si="2"/>
        <v>4</v>
      </c>
      <c r="AI46" s="31"/>
      <c r="AJ46" s="31"/>
      <c r="AK46" s="31"/>
      <c r="AL46" s="31"/>
      <c r="AM46" s="31">
        <f t="shared" si="3"/>
        <v>0</v>
      </c>
      <c r="AN46" s="31">
        <v>50</v>
      </c>
      <c r="AO46" s="31">
        <f t="shared" si="4"/>
        <v>54</v>
      </c>
    </row>
    <row r="47" spans="1:41">
      <c r="A47" s="31" t="s">
        <v>1325</v>
      </c>
      <c r="B47" s="31"/>
      <c r="C47" s="38" t="s">
        <v>1326</v>
      </c>
      <c r="D47" s="4"/>
      <c r="E47" s="4"/>
      <c r="F47" s="4"/>
      <c r="G47" s="4"/>
      <c r="H47" s="4"/>
      <c r="I47" s="4">
        <v>0</v>
      </c>
      <c r="J47" s="4"/>
      <c r="K47" s="31"/>
      <c r="L47" s="31"/>
      <c r="M47" s="4"/>
      <c r="N47" s="31">
        <f t="shared" si="1"/>
        <v>0</v>
      </c>
      <c r="O47" s="4"/>
      <c r="P47" s="4"/>
      <c r="Q47" s="4"/>
      <c r="R47" s="4"/>
      <c r="S47" s="4"/>
      <c r="T47" s="4"/>
      <c r="U47" s="4"/>
      <c r="V47" s="4"/>
      <c r="W47" s="31"/>
      <c r="X47" s="31"/>
      <c r="Y47" s="31"/>
      <c r="Z47" s="4"/>
      <c r="AA47" s="45"/>
      <c r="AB47" s="4"/>
      <c r="AC47" s="31">
        <f t="shared" si="10"/>
        <v>0</v>
      </c>
      <c r="AD47" s="4"/>
      <c r="AE47" s="4"/>
      <c r="AF47" s="4"/>
      <c r="AG47" s="4"/>
      <c r="AH47" s="31">
        <f t="shared" si="2"/>
        <v>0</v>
      </c>
      <c r="AI47" s="4"/>
      <c r="AJ47" s="4"/>
      <c r="AK47" s="4"/>
      <c r="AL47" s="4"/>
      <c r="AM47" s="31">
        <f t="shared" si="3"/>
        <v>0</v>
      </c>
      <c r="AN47" s="31">
        <v>50</v>
      </c>
      <c r="AO47" s="31">
        <f t="shared" si="4"/>
        <v>50</v>
      </c>
    </row>
  </sheetData>
  <mergeCells count="80">
    <mergeCell ref="D1:AO1"/>
    <mergeCell ref="D2:I2"/>
    <mergeCell ref="J2:N2"/>
    <mergeCell ref="O2:R2"/>
    <mergeCell ref="AD2:AG2"/>
    <mergeCell ref="AI2:AL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D5:D6"/>
    <mergeCell ref="E5:E6"/>
    <mergeCell ref="F5:F6"/>
    <mergeCell ref="G5:G6"/>
    <mergeCell ref="H5:H6"/>
    <mergeCell ref="I3:I6"/>
    <mergeCell ref="J5:J6"/>
    <mergeCell ref="K5:K6"/>
    <mergeCell ref="L5:L6"/>
    <mergeCell ref="M5:M6"/>
    <mergeCell ref="N3:N6"/>
    <mergeCell ref="O5:O6"/>
    <mergeCell ref="P5:P6"/>
    <mergeCell ref="Q5:Q6"/>
    <mergeCell ref="R5:R6"/>
    <mergeCell ref="AC3:AC6"/>
    <mergeCell ref="AD5:AD6"/>
    <mergeCell ref="AE5:AE6"/>
    <mergeCell ref="AF5:AF6"/>
    <mergeCell ref="AG5:AG6"/>
    <mergeCell ref="AH3:AH6"/>
    <mergeCell ref="AI5:AI6"/>
    <mergeCell ref="AJ5:AJ6"/>
    <mergeCell ref="AK5:AK6"/>
    <mergeCell ref="AL5:AL6"/>
    <mergeCell ref="AM3:AM6"/>
    <mergeCell ref="AN2:AN6"/>
    <mergeCell ref="AO2:AO6"/>
    <mergeCell ref="A1:C2"/>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A47"/>
  <sheetViews>
    <sheetView topLeftCell="AE13" workbookViewId="0">
      <selection activeCell="J21" sqref="J21"/>
    </sheetView>
  </sheetViews>
  <sheetFormatPr defaultColWidth="9.22727272727273" defaultRowHeight="14"/>
  <sheetData>
    <row r="1" ht="35.5" spans="1:53">
      <c r="A1" s="1" t="s">
        <v>1327</v>
      </c>
      <c r="B1" s="1"/>
      <c r="C1" s="1"/>
      <c r="D1" s="2" t="s">
        <v>659</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ht="15" spans="1:53">
      <c r="A2" s="1"/>
      <c r="B2" s="1"/>
      <c r="C2" s="1"/>
      <c r="D2" s="3" t="s">
        <v>2</v>
      </c>
      <c r="E2" s="3"/>
      <c r="F2" s="3"/>
      <c r="G2" s="3"/>
      <c r="H2" s="3"/>
      <c r="I2" s="3"/>
      <c r="J2" s="3"/>
      <c r="K2" s="3"/>
      <c r="L2" s="3"/>
      <c r="M2" s="3"/>
      <c r="N2" s="3"/>
      <c r="O2" s="3"/>
      <c r="P2" s="3"/>
      <c r="Q2" s="3" t="s">
        <v>3</v>
      </c>
      <c r="R2" s="3"/>
      <c r="S2" s="3"/>
      <c r="T2" s="3"/>
      <c r="U2" s="3"/>
      <c r="V2" s="22" t="s">
        <v>4</v>
      </c>
      <c r="W2" s="23"/>
      <c r="X2" s="23"/>
      <c r="Y2" s="23"/>
      <c r="Z2" s="23"/>
      <c r="AA2" s="23"/>
      <c r="AB2" s="23"/>
      <c r="AC2" s="23"/>
      <c r="AD2" s="23"/>
      <c r="AE2" s="23"/>
      <c r="AF2" s="23"/>
      <c r="AG2" s="23"/>
      <c r="AH2" s="23"/>
      <c r="AI2" s="23"/>
      <c r="AJ2" s="23"/>
      <c r="AK2" s="23"/>
      <c r="AL2" s="25"/>
      <c r="AM2" s="3"/>
      <c r="AN2" s="3" t="s">
        <v>5</v>
      </c>
      <c r="AO2" s="3"/>
      <c r="AP2" s="3"/>
      <c r="AQ2" s="3"/>
      <c r="AR2" s="3"/>
      <c r="AS2" s="3" t="s">
        <v>6</v>
      </c>
      <c r="AT2" s="3"/>
      <c r="AU2" s="3"/>
      <c r="AV2" s="3"/>
      <c r="AW2" s="3"/>
      <c r="AX2" s="3"/>
      <c r="AY2" s="3"/>
      <c r="AZ2" s="20" t="s">
        <v>7</v>
      </c>
      <c r="BA2" s="3" t="s">
        <v>8</v>
      </c>
    </row>
    <row r="3" ht="15" spans="1:53">
      <c r="A3" s="3" t="s">
        <v>9</v>
      </c>
      <c r="B3" s="3"/>
      <c r="C3" s="3"/>
      <c r="D3" s="4"/>
      <c r="E3" s="4"/>
      <c r="F3" s="4"/>
      <c r="G3" s="4"/>
      <c r="H3" s="4"/>
      <c r="I3" s="3"/>
      <c r="J3" s="3"/>
      <c r="K3" s="3"/>
      <c r="L3" s="3"/>
      <c r="M3" s="3"/>
      <c r="N3" s="3"/>
      <c r="O3" s="3"/>
      <c r="P3" s="3" t="s">
        <v>10</v>
      </c>
      <c r="Q3" s="4"/>
      <c r="R3" s="4"/>
      <c r="S3" s="4"/>
      <c r="T3" s="4"/>
      <c r="U3" s="3" t="s">
        <v>12</v>
      </c>
      <c r="V3" s="4">
        <v>3.24</v>
      </c>
      <c r="W3" s="4">
        <v>5.25</v>
      </c>
      <c r="X3" s="4">
        <v>6.5</v>
      </c>
      <c r="Y3" s="4"/>
      <c r="Z3" s="3"/>
      <c r="AA3" s="3"/>
      <c r="AB3" s="3"/>
      <c r="AC3" s="3"/>
      <c r="AD3" s="3"/>
      <c r="AE3" s="3"/>
      <c r="AF3" s="3"/>
      <c r="AG3" s="3"/>
      <c r="AH3" s="3"/>
      <c r="AI3" s="3"/>
      <c r="AJ3" s="3"/>
      <c r="AK3" s="3"/>
      <c r="AL3" s="3"/>
      <c r="AM3" s="3" t="s">
        <v>14</v>
      </c>
      <c r="AN3" s="4"/>
      <c r="AO3" s="5"/>
      <c r="AP3" s="4"/>
      <c r="AQ3" s="4"/>
      <c r="AR3" s="3" t="s">
        <v>16</v>
      </c>
      <c r="AS3" s="4"/>
      <c r="AT3" s="5"/>
      <c r="AU3" s="4"/>
      <c r="AV3" s="4"/>
      <c r="AW3" s="3"/>
      <c r="AX3" s="3"/>
      <c r="AY3" s="3" t="s">
        <v>18</v>
      </c>
      <c r="AZ3" s="26"/>
      <c r="BA3" s="3"/>
    </row>
    <row r="4" ht="180" spans="1:53">
      <c r="A4" s="3" t="s">
        <v>19</v>
      </c>
      <c r="B4" s="3"/>
      <c r="C4" s="3"/>
      <c r="D4" s="4" t="s">
        <v>1328</v>
      </c>
      <c r="E4" s="5" t="s">
        <v>1329</v>
      </c>
      <c r="F4" s="6" t="s">
        <v>1330</v>
      </c>
      <c r="G4" s="7" t="s">
        <v>1331</v>
      </c>
      <c r="H4" s="8" t="s">
        <v>1332</v>
      </c>
      <c r="I4" s="19" t="s">
        <v>1333</v>
      </c>
      <c r="J4" s="19" t="s">
        <v>1334</v>
      </c>
      <c r="K4" s="19" t="s">
        <v>1335</v>
      </c>
      <c r="L4" s="19" t="s">
        <v>1336</v>
      </c>
      <c r="M4" s="19" t="s">
        <v>1337</v>
      </c>
      <c r="N4" s="19" t="s">
        <v>1338</v>
      </c>
      <c r="O4" s="19" t="s">
        <v>1339</v>
      </c>
      <c r="P4" s="3"/>
      <c r="Q4" s="24"/>
      <c r="R4" s="8"/>
      <c r="S4" s="8"/>
      <c r="T4" s="5"/>
      <c r="U4" s="3"/>
      <c r="V4" s="24" t="s">
        <v>1340</v>
      </c>
      <c r="W4" s="24" t="s">
        <v>1341</v>
      </c>
      <c r="X4" s="8" t="s">
        <v>1342</v>
      </c>
      <c r="Y4" s="24" t="s">
        <v>1343</v>
      </c>
      <c r="Z4" s="24" t="s">
        <v>1344</v>
      </c>
      <c r="AA4" s="8" t="s">
        <v>1345</v>
      </c>
      <c r="AB4" s="8" t="s">
        <v>1346</v>
      </c>
      <c r="AC4" s="5" t="s">
        <v>1347</v>
      </c>
      <c r="AD4" s="24" t="s">
        <v>1348</v>
      </c>
      <c r="AE4" s="8" t="s">
        <v>1349</v>
      </c>
      <c r="AF4" s="8" t="s">
        <v>1350</v>
      </c>
      <c r="AG4" s="5" t="s">
        <v>1351</v>
      </c>
      <c r="AH4" s="24" t="s">
        <v>1352</v>
      </c>
      <c r="AI4" s="8" t="s">
        <v>1353</v>
      </c>
      <c r="AJ4" s="8" t="s">
        <v>1354</v>
      </c>
      <c r="AK4" s="5" t="s">
        <v>1355</v>
      </c>
      <c r="AL4" s="24" t="s">
        <v>1356</v>
      </c>
      <c r="AM4" s="3"/>
      <c r="AN4" s="5"/>
      <c r="AO4" s="5"/>
      <c r="AP4" s="5"/>
      <c r="AQ4" s="24"/>
      <c r="AR4" s="3"/>
      <c r="AS4" s="5" t="s">
        <v>1357</v>
      </c>
      <c r="AT4" s="5" t="s">
        <v>1358</v>
      </c>
      <c r="AU4" s="5" t="s">
        <v>1359</v>
      </c>
      <c r="AV4" s="24" t="s">
        <v>1360</v>
      </c>
      <c r="AW4" s="5" t="s">
        <v>1361</v>
      </c>
      <c r="AX4" s="5" t="s">
        <v>1362</v>
      </c>
      <c r="AY4" s="3"/>
      <c r="AZ4" s="26"/>
      <c r="BA4" s="3"/>
    </row>
    <row r="5" ht="15" spans="1:53">
      <c r="A5" s="3" t="s">
        <v>42</v>
      </c>
      <c r="B5" s="3"/>
      <c r="C5" s="3"/>
      <c r="D5" s="9"/>
      <c r="E5" s="9"/>
      <c r="F5" s="4"/>
      <c r="G5" s="4"/>
      <c r="H5" s="4"/>
      <c r="I5" s="20"/>
      <c r="J5" s="20"/>
      <c r="K5" s="20"/>
      <c r="L5" s="20"/>
      <c r="M5" s="20"/>
      <c r="N5" s="20"/>
      <c r="O5" s="20"/>
      <c r="P5" s="3"/>
      <c r="Q5" s="4"/>
      <c r="R5" s="4"/>
      <c r="S5" s="4"/>
      <c r="T5" s="4"/>
      <c r="U5" s="3"/>
      <c r="V5" s="9"/>
      <c r="W5" s="9"/>
      <c r="X5" s="9"/>
      <c r="Y5" s="9"/>
      <c r="Z5" s="4" t="s">
        <v>283</v>
      </c>
      <c r="AA5" s="4" t="s">
        <v>917</v>
      </c>
      <c r="AB5" s="4" t="s">
        <v>283</v>
      </c>
      <c r="AC5" s="4" t="s">
        <v>1363</v>
      </c>
      <c r="AD5" s="4" t="s">
        <v>289</v>
      </c>
      <c r="AE5" s="4" t="s">
        <v>289</v>
      </c>
      <c r="AF5" s="4" t="s">
        <v>289</v>
      </c>
      <c r="AG5" s="4" t="s">
        <v>289</v>
      </c>
      <c r="AH5" s="4" t="s">
        <v>289</v>
      </c>
      <c r="AI5" s="4" t="s">
        <v>289</v>
      </c>
      <c r="AJ5" s="4"/>
      <c r="AK5" s="4"/>
      <c r="AL5" s="4"/>
      <c r="AM5" s="3"/>
      <c r="AN5" s="4"/>
      <c r="AO5" s="4"/>
      <c r="AP5" s="4"/>
      <c r="AQ5" s="4"/>
      <c r="AR5" s="3"/>
      <c r="AS5" s="4" t="s">
        <v>289</v>
      </c>
      <c r="AT5" s="4" t="s">
        <v>289</v>
      </c>
      <c r="AU5" s="4"/>
      <c r="AV5" s="4"/>
      <c r="AW5" s="4"/>
      <c r="AX5" s="4"/>
      <c r="AY5" s="3"/>
      <c r="AZ5" s="26"/>
      <c r="BA5" s="3"/>
    </row>
    <row r="6" ht="15" spans="1:53">
      <c r="A6" s="3" t="s">
        <v>43</v>
      </c>
      <c r="B6" s="3"/>
      <c r="C6" s="3" t="s">
        <v>44</v>
      </c>
      <c r="D6" s="10"/>
      <c r="E6" s="10"/>
      <c r="F6" s="4"/>
      <c r="G6" s="4"/>
      <c r="H6" s="4"/>
      <c r="I6" s="21"/>
      <c r="J6" s="21"/>
      <c r="K6" s="21"/>
      <c r="L6" s="21"/>
      <c r="M6" s="21"/>
      <c r="N6" s="21"/>
      <c r="O6" s="21"/>
      <c r="P6" s="3"/>
      <c r="Q6" s="4"/>
      <c r="R6" s="4"/>
      <c r="S6" s="4"/>
      <c r="T6" s="4"/>
      <c r="U6" s="3"/>
      <c r="V6" s="10"/>
      <c r="W6" s="10"/>
      <c r="X6" s="10"/>
      <c r="Y6" s="10"/>
      <c r="Z6" s="4"/>
      <c r="AA6" s="4"/>
      <c r="AB6" s="4"/>
      <c r="AC6" s="4"/>
      <c r="AD6" s="4"/>
      <c r="AE6" s="4"/>
      <c r="AF6" s="4"/>
      <c r="AG6" s="4"/>
      <c r="AH6" s="4"/>
      <c r="AI6" s="4"/>
      <c r="AJ6" s="4"/>
      <c r="AK6" s="4"/>
      <c r="AL6" s="4"/>
      <c r="AM6" s="3"/>
      <c r="AN6" s="4"/>
      <c r="AO6" s="4"/>
      <c r="AP6" s="4"/>
      <c r="AQ6" s="4"/>
      <c r="AR6" s="3"/>
      <c r="AS6" s="4"/>
      <c r="AT6" s="4"/>
      <c r="AU6" s="4"/>
      <c r="AV6" s="4"/>
      <c r="AW6" s="4"/>
      <c r="AX6" s="4"/>
      <c r="AY6" s="3"/>
      <c r="AZ6" s="21"/>
      <c r="BA6" s="3"/>
    </row>
    <row r="7" ht="14.5" spans="1:53">
      <c r="A7" s="11" t="s">
        <v>1364</v>
      </c>
      <c r="B7" s="12"/>
      <c r="C7" s="13" t="s">
        <v>1365</v>
      </c>
      <c r="D7" s="4"/>
      <c r="E7" s="4"/>
      <c r="F7" s="4"/>
      <c r="G7" s="4"/>
      <c r="H7" s="4"/>
      <c r="I7" s="4"/>
      <c r="J7" s="4"/>
      <c r="K7" s="4"/>
      <c r="L7" s="4"/>
      <c r="M7" s="4"/>
      <c r="N7" s="4"/>
      <c r="O7" s="4"/>
      <c r="P7" s="4">
        <f t="shared" ref="P7:P40" si="0">SUM(D7:O7)</f>
        <v>0</v>
      </c>
      <c r="Q7" s="4"/>
      <c r="R7" s="4"/>
      <c r="S7" s="4"/>
      <c r="T7" s="4"/>
      <c r="U7" s="4">
        <f t="shared" ref="U7:U41" si="1">IF(SUM(Q7:T7)&gt;10,"10",IF(SUM(Q7:T7)&lt;0,"0",SUM(Q7:T7)))</f>
        <v>0</v>
      </c>
      <c r="V7" s="4"/>
      <c r="W7" s="4"/>
      <c r="X7" s="4"/>
      <c r="Y7" s="4"/>
      <c r="Z7" s="4"/>
      <c r="AA7" s="4"/>
      <c r="AB7" s="4"/>
      <c r="AC7" s="4"/>
      <c r="AD7" s="4"/>
      <c r="AE7" s="4"/>
      <c r="AF7" s="4"/>
      <c r="AG7" s="4"/>
      <c r="AH7" s="4">
        <v>30</v>
      </c>
      <c r="AI7" s="4">
        <v>85</v>
      </c>
      <c r="AJ7" s="4"/>
      <c r="AK7" s="4"/>
      <c r="AL7" s="4"/>
      <c r="AM7" s="4">
        <v>20</v>
      </c>
      <c r="AN7" s="4"/>
      <c r="AO7" s="4"/>
      <c r="AP7" s="4"/>
      <c r="AQ7" s="4"/>
      <c r="AR7" s="4">
        <f t="shared" ref="AR7:AR41" si="2">IF(SUM(AN7:AQ7)&gt;5,"5",SUM(AN7:AQ7))</f>
        <v>0</v>
      </c>
      <c r="AS7" s="4"/>
      <c r="AT7" s="4"/>
      <c r="AU7" s="4"/>
      <c r="AV7" s="4"/>
      <c r="AW7" s="4"/>
      <c r="AX7" s="4"/>
      <c r="AY7" s="4">
        <f t="shared" ref="AY7:AY47" si="3">SUM(AS7:AX7)</f>
        <v>0</v>
      </c>
      <c r="AZ7" s="4">
        <v>50</v>
      </c>
      <c r="BA7" s="4">
        <f t="shared" ref="BA7:BA47" si="4">SUM(AY7+AR7+AM7+U7+P7+AZ7)</f>
        <v>70</v>
      </c>
    </row>
    <row r="8" spans="1:53">
      <c r="A8" s="11" t="s">
        <v>1366</v>
      </c>
      <c r="B8" s="12"/>
      <c r="C8" s="14" t="s">
        <v>1367</v>
      </c>
      <c r="D8" s="4"/>
      <c r="E8" s="4"/>
      <c r="F8" s="4"/>
      <c r="G8" s="4"/>
      <c r="H8" s="4"/>
      <c r="I8" s="4"/>
      <c r="J8" s="4"/>
      <c r="K8" s="4"/>
      <c r="L8" s="4"/>
      <c r="M8" s="4"/>
      <c r="N8" s="4"/>
      <c r="O8" s="4"/>
      <c r="P8" s="4">
        <f t="shared" si="0"/>
        <v>0</v>
      </c>
      <c r="Q8" s="4"/>
      <c r="R8" s="4"/>
      <c r="S8" s="4"/>
      <c r="T8" s="4"/>
      <c r="U8" s="4">
        <f t="shared" si="1"/>
        <v>0</v>
      </c>
      <c r="V8" s="4">
        <v>3</v>
      </c>
      <c r="W8" s="4"/>
      <c r="X8" s="4"/>
      <c r="Y8" s="4"/>
      <c r="Z8" s="4">
        <v>2</v>
      </c>
      <c r="AA8" s="4"/>
      <c r="AB8" s="4">
        <v>3</v>
      </c>
      <c r="AC8" s="4">
        <v>3</v>
      </c>
      <c r="AD8" s="4"/>
      <c r="AE8" s="4">
        <v>3</v>
      </c>
      <c r="AF8" s="4">
        <v>1</v>
      </c>
      <c r="AG8" s="4"/>
      <c r="AH8" s="4">
        <v>30</v>
      </c>
      <c r="AI8" s="4">
        <v>80</v>
      </c>
      <c r="AJ8" s="4"/>
      <c r="AK8" s="4"/>
      <c r="AL8" s="4"/>
      <c r="AM8" s="4">
        <v>20</v>
      </c>
      <c r="AN8" s="4"/>
      <c r="AO8" s="4"/>
      <c r="AP8" s="4"/>
      <c r="AQ8" s="4"/>
      <c r="AR8" s="4">
        <f t="shared" si="2"/>
        <v>0</v>
      </c>
      <c r="AS8" s="4">
        <v>2</v>
      </c>
      <c r="AT8" s="4"/>
      <c r="AU8" s="4"/>
      <c r="AV8" s="4"/>
      <c r="AW8" s="4"/>
      <c r="AX8" s="4"/>
      <c r="AY8" s="4">
        <f t="shared" si="3"/>
        <v>2</v>
      </c>
      <c r="AZ8" s="4">
        <v>50</v>
      </c>
      <c r="BA8" s="4">
        <f t="shared" si="4"/>
        <v>72</v>
      </c>
    </row>
    <row r="9" spans="1:53">
      <c r="A9" s="11" t="s">
        <v>1368</v>
      </c>
      <c r="B9" s="12"/>
      <c r="C9" s="14" t="s">
        <v>1369</v>
      </c>
      <c r="D9" s="4"/>
      <c r="E9" s="4"/>
      <c r="F9" s="4"/>
      <c r="G9" s="4"/>
      <c r="H9" s="4"/>
      <c r="I9" s="4"/>
      <c r="J9" s="4"/>
      <c r="K9" s="4"/>
      <c r="L9" s="4"/>
      <c r="M9" s="4"/>
      <c r="N9" s="4">
        <v>1</v>
      </c>
      <c r="O9" s="4"/>
      <c r="P9" s="4">
        <f t="shared" si="0"/>
        <v>1</v>
      </c>
      <c r="Q9" s="4"/>
      <c r="R9" s="4"/>
      <c r="S9" s="4"/>
      <c r="T9" s="4"/>
      <c r="U9" s="4">
        <f t="shared" si="1"/>
        <v>0</v>
      </c>
      <c r="V9" s="4"/>
      <c r="W9" s="4"/>
      <c r="X9" s="4"/>
      <c r="Y9" s="4"/>
      <c r="Z9" s="4">
        <v>2</v>
      </c>
      <c r="AA9" s="4"/>
      <c r="AB9" s="4"/>
      <c r="AC9" s="4"/>
      <c r="AD9" s="4"/>
      <c r="AE9" s="4"/>
      <c r="AF9" s="4"/>
      <c r="AG9" s="4"/>
      <c r="AH9" s="4">
        <v>30</v>
      </c>
      <c r="AI9" s="4"/>
      <c r="AJ9" s="4"/>
      <c r="AK9" s="4"/>
      <c r="AL9" s="4"/>
      <c r="AM9" s="4">
        <v>20</v>
      </c>
      <c r="AN9" s="4"/>
      <c r="AO9" s="4"/>
      <c r="AP9" s="4"/>
      <c r="AQ9" s="4"/>
      <c r="AR9" s="4">
        <f t="shared" si="2"/>
        <v>0</v>
      </c>
      <c r="AS9" s="4"/>
      <c r="AT9" s="4">
        <v>3</v>
      </c>
      <c r="AU9" s="4"/>
      <c r="AV9" s="4"/>
      <c r="AW9" s="4"/>
      <c r="AX9" s="4"/>
      <c r="AY9" s="4">
        <f t="shared" si="3"/>
        <v>3</v>
      </c>
      <c r="AZ9" s="4">
        <v>50</v>
      </c>
      <c r="BA9" s="4">
        <f t="shared" si="4"/>
        <v>74</v>
      </c>
    </row>
    <row r="10" spans="1:53">
      <c r="A10" s="11" t="s">
        <v>1370</v>
      </c>
      <c r="B10" s="12"/>
      <c r="C10" s="14" t="s">
        <v>1371</v>
      </c>
      <c r="D10" s="4"/>
      <c r="E10" s="4"/>
      <c r="F10" s="4"/>
      <c r="G10" s="4"/>
      <c r="H10" s="4"/>
      <c r="I10" s="4"/>
      <c r="J10" s="4"/>
      <c r="K10" s="4"/>
      <c r="L10" s="4"/>
      <c r="M10" s="4"/>
      <c r="N10" s="4"/>
      <c r="O10" s="4"/>
      <c r="P10" s="4">
        <f t="shared" si="0"/>
        <v>0</v>
      </c>
      <c r="Q10" s="4"/>
      <c r="R10" s="4"/>
      <c r="S10" s="4"/>
      <c r="T10" s="4"/>
      <c r="U10" s="4">
        <f t="shared" si="1"/>
        <v>0</v>
      </c>
      <c r="V10" s="4"/>
      <c r="W10" s="4"/>
      <c r="X10" s="4"/>
      <c r="Y10" s="4"/>
      <c r="Z10" s="4"/>
      <c r="AA10" s="4"/>
      <c r="AB10" s="4"/>
      <c r="AC10" s="4"/>
      <c r="AD10" s="4"/>
      <c r="AE10" s="4"/>
      <c r="AF10" s="4"/>
      <c r="AG10" s="4"/>
      <c r="AH10" s="4"/>
      <c r="AI10" s="4"/>
      <c r="AJ10" s="4"/>
      <c r="AK10" s="4"/>
      <c r="AL10" s="4"/>
      <c r="AM10" s="4">
        <f t="shared" ref="AM10:AM14" si="5">SUM(V10:AL10)</f>
        <v>0</v>
      </c>
      <c r="AN10" s="4"/>
      <c r="AO10" s="4"/>
      <c r="AP10" s="4"/>
      <c r="AQ10" s="4"/>
      <c r="AR10" s="4">
        <f t="shared" si="2"/>
        <v>0</v>
      </c>
      <c r="AS10" s="4"/>
      <c r="AT10" s="4"/>
      <c r="AU10" s="4"/>
      <c r="AV10" s="4"/>
      <c r="AW10" s="4"/>
      <c r="AX10" s="4"/>
      <c r="AY10" s="4">
        <f t="shared" si="3"/>
        <v>0</v>
      </c>
      <c r="AZ10" s="4">
        <v>50</v>
      </c>
      <c r="BA10" s="4">
        <f t="shared" si="4"/>
        <v>50</v>
      </c>
    </row>
    <row r="11" spans="1:53">
      <c r="A11" s="11" t="s">
        <v>1372</v>
      </c>
      <c r="B11" s="12"/>
      <c r="C11" s="14" t="s">
        <v>1373</v>
      </c>
      <c r="D11" s="4"/>
      <c r="E11" s="15"/>
      <c r="F11" s="4"/>
      <c r="G11" s="15"/>
      <c r="H11" s="15"/>
      <c r="I11" s="4"/>
      <c r="J11" s="4"/>
      <c r="K11" s="4"/>
      <c r="L11" s="4"/>
      <c r="M11" s="4"/>
      <c r="N11" s="4"/>
      <c r="O11" s="4"/>
      <c r="P11" s="4">
        <f t="shared" si="0"/>
        <v>0</v>
      </c>
      <c r="Q11" s="4"/>
      <c r="R11" s="4"/>
      <c r="S11" s="4"/>
      <c r="T11" s="4"/>
      <c r="U11" s="4">
        <f t="shared" si="1"/>
        <v>0</v>
      </c>
      <c r="V11" s="4"/>
      <c r="W11" s="4"/>
      <c r="X11" s="4"/>
      <c r="Y11" s="4"/>
      <c r="Z11" s="4">
        <v>2</v>
      </c>
      <c r="AA11" s="4"/>
      <c r="AB11" s="4"/>
      <c r="AC11" s="4"/>
      <c r="AD11" s="4"/>
      <c r="AE11" s="4"/>
      <c r="AF11" s="4"/>
      <c r="AG11" s="4"/>
      <c r="AH11" s="4">
        <v>30</v>
      </c>
      <c r="AI11" s="4">
        <v>85</v>
      </c>
      <c r="AJ11" s="4"/>
      <c r="AK11" s="4"/>
      <c r="AL11" s="4">
        <v>8</v>
      </c>
      <c r="AM11" s="4">
        <v>20</v>
      </c>
      <c r="AN11" s="4"/>
      <c r="AO11" s="4"/>
      <c r="AP11" s="4"/>
      <c r="AQ11" s="4"/>
      <c r="AR11" s="4">
        <f t="shared" si="2"/>
        <v>0</v>
      </c>
      <c r="AS11" s="4">
        <v>2</v>
      </c>
      <c r="AT11" s="4"/>
      <c r="AU11" s="4"/>
      <c r="AV11" s="4"/>
      <c r="AW11" s="4"/>
      <c r="AX11" s="4"/>
      <c r="AY11" s="4">
        <f t="shared" si="3"/>
        <v>2</v>
      </c>
      <c r="AZ11" s="4">
        <v>50</v>
      </c>
      <c r="BA11" s="4">
        <f t="shared" si="4"/>
        <v>72</v>
      </c>
    </row>
    <row r="12" spans="1:53">
      <c r="A12" s="11" t="s">
        <v>1374</v>
      </c>
      <c r="B12" s="12"/>
      <c r="C12" s="14" t="s">
        <v>1375</v>
      </c>
      <c r="D12" s="4"/>
      <c r="E12" s="15"/>
      <c r="F12" s="4"/>
      <c r="G12" s="15"/>
      <c r="H12" s="15"/>
      <c r="I12" s="4"/>
      <c r="J12" s="4"/>
      <c r="K12" s="4"/>
      <c r="L12" s="4"/>
      <c r="M12" s="4">
        <v>2</v>
      </c>
      <c r="N12" s="4"/>
      <c r="O12" s="4"/>
      <c r="P12" s="4">
        <f t="shared" si="0"/>
        <v>2</v>
      </c>
      <c r="Q12" s="4"/>
      <c r="R12" s="4"/>
      <c r="S12" s="4"/>
      <c r="T12" s="4"/>
      <c r="U12" s="4">
        <f t="shared" si="1"/>
        <v>0</v>
      </c>
      <c r="V12" s="4"/>
      <c r="W12" s="4"/>
      <c r="X12" s="4"/>
      <c r="Y12" s="4"/>
      <c r="Z12" s="4">
        <v>2</v>
      </c>
      <c r="AA12" s="4">
        <v>3</v>
      </c>
      <c r="AB12" s="4"/>
      <c r="AC12" s="4"/>
      <c r="AD12" s="4"/>
      <c r="AE12" s="4"/>
      <c r="AF12" s="4"/>
      <c r="AG12" s="4"/>
      <c r="AH12" s="4"/>
      <c r="AI12" s="4"/>
      <c r="AJ12" s="4"/>
      <c r="AK12" s="4"/>
      <c r="AL12" s="4"/>
      <c r="AM12" s="4">
        <f t="shared" si="5"/>
        <v>5</v>
      </c>
      <c r="AN12" s="4"/>
      <c r="AO12" s="4"/>
      <c r="AP12" s="4"/>
      <c r="AQ12" s="4"/>
      <c r="AR12" s="4">
        <f t="shared" si="2"/>
        <v>0</v>
      </c>
      <c r="AS12" s="4"/>
      <c r="AT12" s="4">
        <v>3</v>
      </c>
      <c r="AU12" s="4"/>
      <c r="AV12" s="4"/>
      <c r="AW12" s="4"/>
      <c r="AX12" s="4"/>
      <c r="AY12" s="4">
        <f t="shared" si="3"/>
        <v>3</v>
      </c>
      <c r="AZ12" s="4">
        <v>50</v>
      </c>
      <c r="BA12" s="4">
        <f t="shared" si="4"/>
        <v>60</v>
      </c>
    </row>
    <row r="13" spans="1:53">
      <c r="A13" s="11" t="s">
        <v>1376</v>
      </c>
      <c r="B13" s="12"/>
      <c r="C13" s="14" t="s">
        <v>1377</v>
      </c>
      <c r="D13" s="4"/>
      <c r="E13" s="15"/>
      <c r="F13" s="4"/>
      <c r="G13" s="15"/>
      <c r="H13" s="15"/>
      <c r="I13" s="4"/>
      <c r="J13" s="4"/>
      <c r="K13" s="4"/>
      <c r="L13" s="4"/>
      <c r="M13" s="4"/>
      <c r="N13" s="4"/>
      <c r="O13" s="4"/>
      <c r="P13" s="4">
        <f t="shared" si="0"/>
        <v>0</v>
      </c>
      <c r="Q13" s="4"/>
      <c r="R13" s="4"/>
      <c r="S13" s="4"/>
      <c r="T13" s="4"/>
      <c r="U13" s="4">
        <f t="shared" si="1"/>
        <v>0</v>
      </c>
      <c r="V13" s="4"/>
      <c r="W13" s="4"/>
      <c r="X13" s="4"/>
      <c r="Y13" s="4"/>
      <c r="Z13" s="4"/>
      <c r="AA13" s="4"/>
      <c r="AB13" s="4"/>
      <c r="AC13" s="4"/>
      <c r="AD13" s="4">
        <v>2</v>
      </c>
      <c r="AE13" s="4"/>
      <c r="AF13" s="4"/>
      <c r="AG13" s="4">
        <v>2</v>
      </c>
      <c r="AH13" s="4"/>
      <c r="AI13" s="4"/>
      <c r="AJ13" s="4"/>
      <c r="AK13" s="4"/>
      <c r="AL13" s="4"/>
      <c r="AM13" s="4">
        <f t="shared" si="5"/>
        <v>4</v>
      </c>
      <c r="AN13" s="4"/>
      <c r="AO13" s="4"/>
      <c r="AP13" s="4"/>
      <c r="AQ13" s="4"/>
      <c r="AR13" s="4">
        <f t="shared" si="2"/>
        <v>0</v>
      </c>
      <c r="AS13" s="4"/>
      <c r="AT13" s="4"/>
      <c r="AU13" s="4"/>
      <c r="AV13" s="4"/>
      <c r="AW13" s="4"/>
      <c r="AX13" s="4"/>
      <c r="AY13" s="4">
        <f t="shared" si="3"/>
        <v>0</v>
      </c>
      <c r="AZ13" s="4">
        <v>50</v>
      </c>
      <c r="BA13" s="4">
        <f t="shared" si="4"/>
        <v>54</v>
      </c>
    </row>
    <row r="14" spans="1:53">
      <c r="A14" s="11" t="s">
        <v>1378</v>
      </c>
      <c r="B14" s="12"/>
      <c r="C14" s="14" t="s">
        <v>1379</v>
      </c>
      <c r="D14" s="4"/>
      <c r="E14" s="15"/>
      <c r="F14" s="4"/>
      <c r="G14" s="15"/>
      <c r="H14" s="15"/>
      <c r="I14" s="4"/>
      <c r="J14" s="4"/>
      <c r="K14" s="4"/>
      <c r="L14" s="4"/>
      <c r="M14" s="4"/>
      <c r="N14" s="4"/>
      <c r="O14" s="4"/>
      <c r="P14" s="4">
        <f t="shared" si="0"/>
        <v>0</v>
      </c>
      <c r="Q14" s="4"/>
      <c r="R14" s="4"/>
      <c r="S14" s="4"/>
      <c r="T14" s="4"/>
      <c r="U14" s="4">
        <f t="shared" si="1"/>
        <v>0</v>
      </c>
      <c r="V14" s="4"/>
      <c r="W14" s="4"/>
      <c r="X14" s="4"/>
      <c r="Y14" s="4"/>
      <c r="Z14" s="4"/>
      <c r="AA14" s="4"/>
      <c r="AB14" s="4"/>
      <c r="AC14" s="4"/>
      <c r="AD14" s="4"/>
      <c r="AE14" s="4"/>
      <c r="AF14" s="4"/>
      <c r="AG14" s="4"/>
      <c r="AH14" s="4"/>
      <c r="AI14" s="4"/>
      <c r="AJ14" s="4"/>
      <c r="AK14" s="4"/>
      <c r="AL14" s="4"/>
      <c r="AM14" s="4">
        <f t="shared" si="5"/>
        <v>0</v>
      </c>
      <c r="AN14" s="4"/>
      <c r="AO14" s="4"/>
      <c r="AP14" s="4"/>
      <c r="AQ14" s="4"/>
      <c r="AR14" s="4">
        <f t="shared" si="2"/>
        <v>0</v>
      </c>
      <c r="AS14" s="4"/>
      <c r="AT14" s="4"/>
      <c r="AU14" s="4"/>
      <c r="AV14" s="4"/>
      <c r="AW14" s="4"/>
      <c r="AX14" s="4"/>
      <c r="AY14" s="4">
        <f t="shared" si="3"/>
        <v>0</v>
      </c>
      <c r="AZ14" s="4">
        <v>50</v>
      </c>
      <c r="BA14" s="4">
        <f t="shared" si="4"/>
        <v>50</v>
      </c>
    </row>
    <row r="15" spans="1:53">
      <c r="A15" s="11" t="s">
        <v>1380</v>
      </c>
      <c r="B15" s="12"/>
      <c r="C15" s="14" t="s">
        <v>1381</v>
      </c>
      <c r="D15" s="4"/>
      <c r="E15" s="4"/>
      <c r="F15" s="4"/>
      <c r="G15" s="4"/>
      <c r="H15" s="4"/>
      <c r="I15" s="4"/>
      <c r="J15" s="4"/>
      <c r="K15" s="4"/>
      <c r="L15" s="4"/>
      <c r="M15" s="4"/>
      <c r="N15" s="4"/>
      <c r="O15" s="4"/>
      <c r="P15" s="4">
        <f t="shared" si="0"/>
        <v>0</v>
      </c>
      <c r="Q15" s="4"/>
      <c r="R15" s="4"/>
      <c r="S15" s="4"/>
      <c r="T15" s="4"/>
      <c r="U15" s="4">
        <f t="shared" si="1"/>
        <v>0</v>
      </c>
      <c r="V15" s="4"/>
      <c r="W15" s="4"/>
      <c r="X15" s="4"/>
      <c r="Y15" s="4"/>
      <c r="Z15" s="4">
        <v>2</v>
      </c>
      <c r="AA15" s="4"/>
      <c r="AB15" s="4"/>
      <c r="AC15" s="4"/>
      <c r="AD15" s="4"/>
      <c r="AE15" s="4"/>
      <c r="AF15" s="4"/>
      <c r="AG15" s="4"/>
      <c r="AH15" s="4">
        <v>30</v>
      </c>
      <c r="AI15" s="4">
        <v>80</v>
      </c>
      <c r="AJ15" s="4"/>
      <c r="AK15" s="4"/>
      <c r="AL15" s="4"/>
      <c r="AM15" s="4">
        <v>20</v>
      </c>
      <c r="AN15" s="4"/>
      <c r="AO15" s="4"/>
      <c r="AP15" s="4"/>
      <c r="AQ15" s="4"/>
      <c r="AR15" s="4">
        <f t="shared" si="2"/>
        <v>0</v>
      </c>
      <c r="AS15" s="4"/>
      <c r="AT15" s="4"/>
      <c r="AU15" s="4"/>
      <c r="AV15" s="4"/>
      <c r="AW15" s="4"/>
      <c r="AX15" s="4"/>
      <c r="AY15" s="4">
        <f t="shared" si="3"/>
        <v>0</v>
      </c>
      <c r="AZ15" s="4">
        <v>50</v>
      </c>
      <c r="BA15" s="4">
        <f t="shared" si="4"/>
        <v>70</v>
      </c>
    </row>
    <row r="16" spans="1:53">
      <c r="A16" s="11" t="s">
        <v>1382</v>
      </c>
      <c r="B16" s="12"/>
      <c r="C16" s="14" t="s">
        <v>1383</v>
      </c>
      <c r="D16" s="4"/>
      <c r="E16" s="4"/>
      <c r="F16" s="4"/>
      <c r="G16" s="4"/>
      <c r="H16" s="4"/>
      <c r="I16" s="4"/>
      <c r="J16" s="4"/>
      <c r="K16" s="4"/>
      <c r="L16" s="4"/>
      <c r="M16" s="4"/>
      <c r="N16" s="4"/>
      <c r="O16" s="4"/>
      <c r="P16" s="4">
        <f t="shared" si="0"/>
        <v>0</v>
      </c>
      <c r="Q16" s="4"/>
      <c r="R16" s="4"/>
      <c r="S16" s="4"/>
      <c r="T16" s="4"/>
      <c r="U16" s="4">
        <f t="shared" si="1"/>
        <v>0</v>
      </c>
      <c r="V16" s="4"/>
      <c r="W16" s="4"/>
      <c r="X16" s="4"/>
      <c r="Y16" s="4"/>
      <c r="Z16" s="4"/>
      <c r="AA16" s="4"/>
      <c r="AB16" s="4"/>
      <c r="AC16" s="4"/>
      <c r="AD16" s="4"/>
      <c r="AE16" s="4"/>
      <c r="AF16" s="4"/>
      <c r="AG16" s="4">
        <v>2</v>
      </c>
      <c r="AH16" s="4"/>
      <c r="AI16" s="4"/>
      <c r="AJ16" s="4">
        <v>5</v>
      </c>
      <c r="AK16" s="4">
        <v>5</v>
      </c>
      <c r="AL16" s="4"/>
      <c r="AM16" s="4">
        <f t="shared" ref="AM16:AM20" si="6">SUM(V16:AL16)</f>
        <v>12</v>
      </c>
      <c r="AN16" s="4"/>
      <c r="AO16" s="4"/>
      <c r="AP16" s="4"/>
      <c r="AQ16" s="4"/>
      <c r="AR16" s="4">
        <f t="shared" si="2"/>
        <v>0</v>
      </c>
      <c r="AS16" s="4"/>
      <c r="AT16" s="4"/>
      <c r="AU16" s="4"/>
      <c r="AV16" s="4"/>
      <c r="AW16" s="4"/>
      <c r="AX16" s="4"/>
      <c r="AY16" s="4">
        <f t="shared" si="3"/>
        <v>0</v>
      </c>
      <c r="AZ16" s="4">
        <v>50</v>
      </c>
      <c r="BA16" s="4">
        <f t="shared" si="4"/>
        <v>62</v>
      </c>
    </row>
    <row r="17" spans="1:53">
      <c r="A17" s="11" t="s">
        <v>1384</v>
      </c>
      <c r="B17" s="12"/>
      <c r="C17" s="14" t="s">
        <v>1385</v>
      </c>
      <c r="D17" s="4"/>
      <c r="E17" s="4"/>
      <c r="F17" s="4"/>
      <c r="G17" s="4"/>
      <c r="H17" s="4"/>
      <c r="I17" s="4"/>
      <c r="J17" s="4"/>
      <c r="K17" s="4"/>
      <c r="L17" s="4"/>
      <c r="M17" s="4"/>
      <c r="N17" s="4"/>
      <c r="O17" s="4">
        <v>2</v>
      </c>
      <c r="P17" s="4">
        <f t="shared" si="0"/>
        <v>2</v>
      </c>
      <c r="Q17" s="4"/>
      <c r="R17" s="4"/>
      <c r="S17" s="4"/>
      <c r="T17" s="4"/>
      <c r="U17" s="4">
        <f t="shared" si="1"/>
        <v>0</v>
      </c>
      <c r="V17" s="4"/>
      <c r="W17" s="4"/>
      <c r="X17" s="4"/>
      <c r="Y17" s="4"/>
      <c r="Z17" s="4">
        <v>2</v>
      </c>
      <c r="AA17" s="4"/>
      <c r="AB17" s="4"/>
      <c r="AC17" s="4">
        <v>1</v>
      </c>
      <c r="AD17" s="4"/>
      <c r="AE17" s="4"/>
      <c r="AF17" s="4"/>
      <c r="AG17" s="4"/>
      <c r="AH17" s="4"/>
      <c r="AI17" s="4"/>
      <c r="AJ17" s="4"/>
      <c r="AK17" s="4"/>
      <c r="AL17" s="4"/>
      <c r="AM17" s="4">
        <f t="shared" si="6"/>
        <v>3</v>
      </c>
      <c r="AN17" s="4"/>
      <c r="AO17" s="4"/>
      <c r="AP17" s="4"/>
      <c r="AQ17" s="4"/>
      <c r="AR17" s="4">
        <f t="shared" si="2"/>
        <v>0</v>
      </c>
      <c r="AS17" s="4"/>
      <c r="AT17" s="4"/>
      <c r="AU17" s="4"/>
      <c r="AV17" s="4"/>
      <c r="AW17" s="4"/>
      <c r="AX17" s="4">
        <v>3</v>
      </c>
      <c r="AY17" s="4">
        <f t="shared" si="3"/>
        <v>3</v>
      </c>
      <c r="AZ17" s="4">
        <v>50</v>
      </c>
      <c r="BA17" s="4">
        <f t="shared" si="4"/>
        <v>58</v>
      </c>
    </row>
    <row r="18" spans="1:53">
      <c r="A18" s="11" t="s">
        <v>1386</v>
      </c>
      <c r="B18" s="12"/>
      <c r="C18" s="14" t="s">
        <v>1387</v>
      </c>
      <c r="D18" s="4"/>
      <c r="E18" s="4"/>
      <c r="F18" s="4"/>
      <c r="G18" s="4"/>
      <c r="H18" s="4"/>
      <c r="I18" s="4"/>
      <c r="J18" s="4"/>
      <c r="K18" s="4"/>
      <c r="L18" s="4"/>
      <c r="M18" s="4"/>
      <c r="N18" s="4"/>
      <c r="O18" s="4"/>
      <c r="P18" s="4">
        <f t="shared" si="0"/>
        <v>0</v>
      </c>
      <c r="Q18" s="4"/>
      <c r="R18" s="4"/>
      <c r="S18" s="4"/>
      <c r="T18" s="4"/>
      <c r="U18" s="4">
        <f t="shared" si="1"/>
        <v>0</v>
      </c>
      <c r="V18" s="4"/>
      <c r="W18" s="4"/>
      <c r="X18" s="4"/>
      <c r="Y18" s="4"/>
      <c r="Z18" s="4">
        <v>2</v>
      </c>
      <c r="AA18" s="4"/>
      <c r="AB18" s="4"/>
      <c r="AC18" s="4"/>
      <c r="AD18" s="4"/>
      <c r="AE18" s="4"/>
      <c r="AF18" s="4"/>
      <c r="AG18" s="4">
        <v>2</v>
      </c>
      <c r="AH18" s="4"/>
      <c r="AI18" s="4"/>
      <c r="AJ18" s="4"/>
      <c r="AK18" s="4"/>
      <c r="AL18" s="4"/>
      <c r="AM18" s="4">
        <f t="shared" si="6"/>
        <v>4</v>
      </c>
      <c r="AN18" s="4"/>
      <c r="AO18" s="4"/>
      <c r="AP18" s="4"/>
      <c r="AQ18" s="4"/>
      <c r="AR18" s="4">
        <f t="shared" si="2"/>
        <v>0</v>
      </c>
      <c r="AS18" s="4"/>
      <c r="AT18" s="4"/>
      <c r="AU18" s="4"/>
      <c r="AV18" s="4"/>
      <c r="AW18" s="4"/>
      <c r="AX18" s="4"/>
      <c r="AY18" s="4">
        <f t="shared" si="3"/>
        <v>0</v>
      </c>
      <c r="AZ18" s="4">
        <v>50</v>
      </c>
      <c r="BA18" s="4">
        <f t="shared" si="4"/>
        <v>54</v>
      </c>
    </row>
    <row r="19" spans="1:53">
      <c r="A19" s="11" t="s">
        <v>1388</v>
      </c>
      <c r="B19" s="12"/>
      <c r="C19" s="14" t="s">
        <v>1389</v>
      </c>
      <c r="D19" s="4"/>
      <c r="E19" s="4"/>
      <c r="F19" s="4"/>
      <c r="G19" s="4"/>
      <c r="H19" s="4"/>
      <c r="I19" s="4"/>
      <c r="J19" s="4"/>
      <c r="K19" s="4"/>
      <c r="L19" s="4"/>
      <c r="M19" s="4"/>
      <c r="N19" s="4"/>
      <c r="O19" s="4"/>
      <c r="P19" s="4">
        <f t="shared" si="0"/>
        <v>0</v>
      </c>
      <c r="Q19" s="4"/>
      <c r="R19" s="4"/>
      <c r="S19" s="4"/>
      <c r="T19" s="4"/>
      <c r="U19" s="4">
        <f t="shared" si="1"/>
        <v>0</v>
      </c>
      <c r="V19" s="4"/>
      <c r="W19" s="4"/>
      <c r="X19" s="4"/>
      <c r="Y19" s="4"/>
      <c r="Z19" s="4"/>
      <c r="AA19" s="4"/>
      <c r="AB19" s="4"/>
      <c r="AC19" s="4"/>
      <c r="AD19" s="4"/>
      <c r="AE19" s="4"/>
      <c r="AF19" s="4"/>
      <c r="AG19" s="4"/>
      <c r="AH19" s="4"/>
      <c r="AI19" s="4"/>
      <c r="AJ19" s="4"/>
      <c r="AK19" s="4"/>
      <c r="AL19" s="4"/>
      <c r="AM19" s="4">
        <f t="shared" si="6"/>
        <v>0</v>
      </c>
      <c r="AN19" s="4"/>
      <c r="AO19" s="4"/>
      <c r="AP19" s="4"/>
      <c r="AQ19" s="4"/>
      <c r="AR19" s="4">
        <f t="shared" si="2"/>
        <v>0</v>
      </c>
      <c r="AS19" s="4"/>
      <c r="AT19" s="4"/>
      <c r="AU19" s="4"/>
      <c r="AV19" s="4"/>
      <c r="AW19" s="4"/>
      <c r="AX19" s="4"/>
      <c r="AY19" s="4">
        <f t="shared" si="3"/>
        <v>0</v>
      </c>
      <c r="AZ19" s="4">
        <v>50</v>
      </c>
      <c r="BA19" s="4">
        <f t="shared" si="4"/>
        <v>50</v>
      </c>
    </row>
    <row r="20" spans="1:53">
      <c r="A20" s="11" t="s">
        <v>1390</v>
      </c>
      <c r="B20" s="12"/>
      <c r="C20" s="14" t="s">
        <v>1391</v>
      </c>
      <c r="D20" s="4"/>
      <c r="E20" s="4"/>
      <c r="F20" s="4"/>
      <c r="G20" s="4"/>
      <c r="H20" s="4"/>
      <c r="I20" s="4"/>
      <c r="J20" s="4"/>
      <c r="K20" s="4"/>
      <c r="L20" s="4"/>
      <c r="M20" s="4"/>
      <c r="N20" s="4"/>
      <c r="O20" s="4"/>
      <c r="P20" s="4">
        <f t="shared" si="0"/>
        <v>0</v>
      </c>
      <c r="Q20" s="4"/>
      <c r="R20" s="4"/>
      <c r="S20" s="4"/>
      <c r="T20" s="4"/>
      <c r="U20" s="4">
        <f t="shared" si="1"/>
        <v>0</v>
      </c>
      <c r="V20" s="4"/>
      <c r="W20" s="4"/>
      <c r="X20" s="4"/>
      <c r="Y20" s="4"/>
      <c r="Z20" s="4"/>
      <c r="AA20" s="4"/>
      <c r="AB20" s="4"/>
      <c r="AC20" s="4"/>
      <c r="AD20" s="4"/>
      <c r="AE20" s="4"/>
      <c r="AF20" s="4"/>
      <c r="AG20" s="4">
        <v>2</v>
      </c>
      <c r="AH20" s="4"/>
      <c r="AI20" s="4"/>
      <c r="AJ20" s="4">
        <v>5</v>
      </c>
      <c r="AK20" s="4"/>
      <c r="AL20" s="4"/>
      <c r="AM20" s="4">
        <f t="shared" si="6"/>
        <v>7</v>
      </c>
      <c r="AN20" s="4"/>
      <c r="AO20" s="4"/>
      <c r="AP20" s="4"/>
      <c r="AQ20" s="4"/>
      <c r="AR20" s="4">
        <f t="shared" si="2"/>
        <v>0</v>
      </c>
      <c r="AS20" s="4"/>
      <c r="AT20" s="4"/>
      <c r="AU20" s="4"/>
      <c r="AV20" s="4"/>
      <c r="AW20" s="4"/>
      <c r="AX20" s="4"/>
      <c r="AY20" s="4">
        <f t="shared" si="3"/>
        <v>0</v>
      </c>
      <c r="AZ20" s="4">
        <v>50</v>
      </c>
      <c r="BA20" s="4">
        <f t="shared" si="4"/>
        <v>57</v>
      </c>
    </row>
    <row r="21" spans="1:53">
      <c r="A21" s="11" t="s">
        <v>1392</v>
      </c>
      <c r="B21" s="12"/>
      <c r="C21" s="14" t="s">
        <v>1393</v>
      </c>
      <c r="D21" s="4"/>
      <c r="E21" s="4"/>
      <c r="F21" s="4"/>
      <c r="G21" s="4"/>
      <c r="H21" s="4"/>
      <c r="I21" s="4"/>
      <c r="J21" s="4"/>
      <c r="K21" s="4"/>
      <c r="L21" s="4"/>
      <c r="M21" s="4"/>
      <c r="N21" s="4"/>
      <c r="O21" s="4"/>
      <c r="P21" s="4">
        <f t="shared" si="0"/>
        <v>0</v>
      </c>
      <c r="Q21" s="4"/>
      <c r="R21" s="4"/>
      <c r="S21" s="4"/>
      <c r="T21" s="4"/>
      <c r="U21" s="4">
        <f t="shared" si="1"/>
        <v>0</v>
      </c>
      <c r="V21" s="4"/>
      <c r="W21" s="4"/>
      <c r="X21" s="4"/>
      <c r="Y21" s="4"/>
      <c r="Z21" s="4"/>
      <c r="AA21" s="4"/>
      <c r="AB21" s="4"/>
      <c r="AC21" s="4"/>
      <c r="AD21" s="4"/>
      <c r="AE21" s="4"/>
      <c r="AF21" s="4"/>
      <c r="AG21" s="4"/>
      <c r="AH21" s="4">
        <v>30</v>
      </c>
      <c r="AI21" s="4">
        <v>85</v>
      </c>
      <c r="AJ21" s="4"/>
      <c r="AK21" s="4"/>
      <c r="AL21" s="4"/>
      <c r="AM21" s="4">
        <v>20</v>
      </c>
      <c r="AN21" s="4"/>
      <c r="AO21" s="4"/>
      <c r="AP21" s="4"/>
      <c r="AQ21" s="4"/>
      <c r="AR21" s="4">
        <f t="shared" si="2"/>
        <v>0</v>
      </c>
      <c r="AS21" s="4"/>
      <c r="AT21" s="4"/>
      <c r="AU21" s="4"/>
      <c r="AV21" s="4"/>
      <c r="AW21" s="4"/>
      <c r="AX21" s="4"/>
      <c r="AY21" s="4">
        <f t="shared" si="3"/>
        <v>0</v>
      </c>
      <c r="AZ21" s="4">
        <v>50</v>
      </c>
      <c r="BA21" s="4">
        <f t="shared" si="4"/>
        <v>70</v>
      </c>
    </row>
    <row r="22" spans="1:53">
      <c r="A22" s="11" t="s">
        <v>1394</v>
      </c>
      <c r="B22" s="12"/>
      <c r="C22" s="14" t="s">
        <v>1395</v>
      </c>
      <c r="D22" s="4"/>
      <c r="E22" s="4"/>
      <c r="F22" s="4"/>
      <c r="G22" s="4"/>
      <c r="H22" s="4"/>
      <c r="I22" s="4"/>
      <c r="J22" s="4"/>
      <c r="K22" s="4"/>
      <c r="L22" s="4"/>
      <c r="M22" s="4"/>
      <c r="N22" s="4"/>
      <c r="O22" s="4"/>
      <c r="P22" s="4">
        <f t="shared" si="0"/>
        <v>0</v>
      </c>
      <c r="Q22" s="4"/>
      <c r="R22" s="4"/>
      <c r="S22" s="4"/>
      <c r="T22" s="4"/>
      <c r="U22" s="4">
        <f t="shared" si="1"/>
        <v>0</v>
      </c>
      <c r="V22" s="4"/>
      <c r="W22" s="4"/>
      <c r="X22" s="4"/>
      <c r="Y22" s="4"/>
      <c r="Z22" s="4"/>
      <c r="AA22" s="4"/>
      <c r="AB22" s="4"/>
      <c r="AC22" s="4"/>
      <c r="AD22" s="4"/>
      <c r="AE22" s="4"/>
      <c r="AF22" s="4"/>
      <c r="AG22" s="4"/>
      <c r="AH22" s="4"/>
      <c r="AI22" s="4"/>
      <c r="AJ22" s="4"/>
      <c r="AK22" s="4"/>
      <c r="AL22" s="4"/>
      <c r="AM22" s="4">
        <f t="shared" ref="AM22:AM30" si="7">SUM(V22:AL22)</f>
        <v>0</v>
      </c>
      <c r="AN22" s="4"/>
      <c r="AO22" s="4"/>
      <c r="AP22" s="4"/>
      <c r="AQ22" s="4"/>
      <c r="AR22" s="4">
        <f t="shared" si="2"/>
        <v>0</v>
      </c>
      <c r="AS22" s="4"/>
      <c r="AT22" s="4"/>
      <c r="AU22" s="4"/>
      <c r="AV22" s="4"/>
      <c r="AW22" s="4"/>
      <c r="AX22" s="4"/>
      <c r="AY22" s="4">
        <f t="shared" si="3"/>
        <v>0</v>
      </c>
      <c r="AZ22" s="4">
        <v>50</v>
      </c>
      <c r="BA22" s="4">
        <f t="shared" si="4"/>
        <v>50</v>
      </c>
    </row>
    <row r="23" spans="1:53">
      <c r="A23" s="11" t="s">
        <v>1396</v>
      </c>
      <c r="B23" s="12"/>
      <c r="C23" s="14" t="s">
        <v>1397</v>
      </c>
      <c r="D23" s="4"/>
      <c r="E23" s="4"/>
      <c r="F23" s="4"/>
      <c r="G23" s="4"/>
      <c r="H23" s="4"/>
      <c r="I23" s="4"/>
      <c r="J23" s="4"/>
      <c r="K23" s="4"/>
      <c r="L23" s="4"/>
      <c r="M23" s="4"/>
      <c r="N23" s="4"/>
      <c r="O23" s="4"/>
      <c r="P23" s="4">
        <f t="shared" si="0"/>
        <v>0</v>
      </c>
      <c r="Q23" s="4"/>
      <c r="R23" s="4"/>
      <c r="S23" s="4"/>
      <c r="T23" s="4"/>
      <c r="U23" s="4">
        <f t="shared" si="1"/>
        <v>0</v>
      </c>
      <c r="V23" s="4"/>
      <c r="W23" s="4"/>
      <c r="X23" s="4"/>
      <c r="Y23" s="4"/>
      <c r="Z23" s="4"/>
      <c r="AA23" s="4"/>
      <c r="AB23" s="4"/>
      <c r="AC23" s="4"/>
      <c r="AD23" s="4"/>
      <c r="AE23" s="4"/>
      <c r="AF23" s="4"/>
      <c r="AG23" s="4"/>
      <c r="AH23" s="4"/>
      <c r="AI23" s="4"/>
      <c r="AJ23" s="4"/>
      <c r="AK23" s="4"/>
      <c r="AL23" s="4"/>
      <c r="AM23" s="4">
        <f t="shared" si="7"/>
        <v>0</v>
      </c>
      <c r="AN23" s="4"/>
      <c r="AO23" s="4"/>
      <c r="AP23" s="4"/>
      <c r="AQ23" s="4"/>
      <c r="AR23" s="4">
        <f t="shared" si="2"/>
        <v>0</v>
      </c>
      <c r="AS23" s="4"/>
      <c r="AT23" s="4"/>
      <c r="AU23" s="4"/>
      <c r="AV23" s="4"/>
      <c r="AW23" s="4"/>
      <c r="AX23" s="4"/>
      <c r="AY23" s="4">
        <f t="shared" si="3"/>
        <v>0</v>
      </c>
      <c r="AZ23" s="4">
        <v>50</v>
      </c>
      <c r="BA23" s="4">
        <f t="shared" si="4"/>
        <v>50</v>
      </c>
    </row>
    <row r="24" spans="1:53">
      <c r="A24" s="11" t="s">
        <v>1398</v>
      </c>
      <c r="B24" s="12"/>
      <c r="C24" s="14" t="s">
        <v>1399</v>
      </c>
      <c r="D24" s="4"/>
      <c r="E24" s="4"/>
      <c r="F24" s="4"/>
      <c r="G24" s="4"/>
      <c r="H24" s="4"/>
      <c r="I24" s="4"/>
      <c r="J24" s="4"/>
      <c r="K24" s="4"/>
      <c r="L24" s="4"/>
      <c r="M24" s="4"/>
      <c r="N24" s="4"/>
      <c r="O24" s="4"/>
      <c r="P24" s="4">
        <f t="shared" si="0"/>
        <v>0</v>
      </c>
      <c r="Q24" s="4"/>
      <c r="R24" s="4"/>
      <c r="S24" s="4"/>
      <c r="T24" s="4"/>
      <c r="U24" s="4">
        <f t="shared" si="1"/>
        <v>0</v>
      </c>
      <c r="V24" s="4"/>
      <c r="W24" s="4"/>
      <c r="X24" s="4"/>
      <c r="Y24" s="4"/>
      <c r="Z24" s="4">
        <v>2</v>
      </c>
      <c r="AA24" s="4"/>
      <c r="AB24" s="4"/>
      <c r="AC24" s="4"/>
      <c r="AD24" s="4"/>
      <c r="AE24" s="4"/>
      <c r="AF24" s="4"/>
      <c r="AG24" s="4"/>
      <c r="AH24" s="4">
        <v>30</v>
      </c>
      <c r="AI24" s="4">
        <v>85</v>
      </c>
      <c r="AJ24" s="4"/>
      <c r="AK24" s="4"/>
      <c r="AL24" s="4"/>
      <c r="AM24" s="4">
        <v>20</v>
      </c>
      <c r="AN24" s="4"/>
      <c r="AO24" s="4"/>
      <c r="AP24" s="4"/>
      <c r="AQ24" s="4"/>
      <c r="AR24" s="4">
        <f t="shared" si="2"/>
        <v>0</v>
      </c>
      <c r="AS24" s="4"/>
      <c r="AT24" s="4"/>
      <c r="AU24" s="4"/>
      <c r="AV24" s="4"/>
      <c r="AW24" s="4"/>
      <c r="AX24" s="4"/>
      <c r="AY24" s="4">
        <f t="shared" si="3"/>
        <v>0</v>
      </c>
      <c r="AZ24" s="4">
        <v>50</v>
      </c>
      <c r="BA24" s="4">
        <f t="shared" si="4"/>
        <v>70</v>
      </c>
    </row>
    <row r="25" spans="1:53">
      <c r="A25" s="11" t="s">
        <v>1400</v>
      </c>
      <c r="B25" s="12"/>
      <c r="C25" s="14" t="s">
        <v>1401</v>
      </c>
      <c r="D25" s="4"/>
      <c r="E25" s="4"/>
      <c r="F25" s="4"/>
      <c r="G25" s="4"/>
      <c r="H25" s="4"/>
      <c r="I25" s="4"/>
      <c r="J25" s="4"/>
      <c r="K25" s="4"/>
      <c r="L25" s="4"/>
      <c r="M25" s="4"/>
      <c r="N25" s="4"/>
      <c r="O25" s="4"/>
      <c r="P25" s="4">
        <f t="shared" si="0"/>
        <v>0</v>
      </c>
      <c r="Q25" s="4"/>
      <c r="R25" s="4"/>
      <c r="S25" s="4"/>
      <c r="T25" s="4"/>
      <c r="U25" s="4">
        <f t="shared" si="1"/>
        <v>0</v>
      </c>
      <c r="V25" s="4"/>
      <c r="W25" s="4"/>
      <c r="X25" s="4"/>
      <c r="Y25" s="4"/>
      <c r="Z25" s="4"/>
      <c r="AA25" s="4"/>
      <c r="AB25" s="4"/>
      <c r="AC25" s="4"/>
      <c r="AD25" s="4"/>
      <c r="AE25" s="4"/>
      <c r="AF25" s="4"/>
      <c r="AG25" s="4"/>
      <c r="AH25" s="4"/>
      <c r="AI25" s="4"/>
      <c r="AJ25" s="4"/>
      <c r="AK25" s="4"/>
      <c r="AL25" s="4"/>
      <c r="AM25" s="4">
        <f t="shared" si="7"/>
        <v>0</v>
      </c>
      <c r="AN25" s="4"/>
      <c r="AO25" s="4"/>
      <c r="AP25" s="4"/>
      <c r="AQ25" s="4"/>
      <c r="AR25" s="4">
        <f t="shared" si="2"/>
        <v>0</v>
      </c>
      <c r="AS25" s="4"/>
      <c r="AT25" s="4"/>
      <c r="AU25" s="4"/>
      <c r="AV25" s="4"/>
      <c r="AW25" s="4"/>
      <c r="AX25" s="4"/>
      <c r="AY25" s="4">
        <f t="shared" si="3"/>
        <v>0</v>
      </c>
      <c r="AZ25" s="4">
        <v>50</v>
      </c>
      <c r="BA25" s="4">
        <f t="shared" si="4"/>
        <v>50</v>
      </c>
    </row>
    <row r="26" spans="1:53">
      <c r="A26" s="11" t="s">
        <v>1402</v>
      </c>
      <c r="B26" s="12"/>
      <c r="C26" s="14" t="s">
        <v>1403</v>
      </c>
      <c r="D26" s="4"/>
      <c r="E26" s="4"/>
      <c r="F26" s="4"/>
      <c r="G26" s="4"/>
      <c r="H26" s="4"/>
      <c r="I26" s="4"/>
      <c r="J26" s="4"/>
      <c r="K26" s="4"/>
      <c r="L26" s="4"/>
      <c r="M26" s="4"/>
      <c r="N26" s="4"/>
      <c r="O26" s="4"/>
      <c r="P26" s="4">
        <f t="shared" si="0"/>
        <v>0</v>
      </c>
      <c r="Q26" s="4"/>
      <c r="R26" s="4"/>
      <c r="S26" s="4"/>
      <c r="T26" s="4"/>
      <c r="U26" s="4">
        <f t="shared" si="1"/>
        <v>0</v>
      </c>
      <c r="V26" s="4"/>
      <c r="W26" s="4"/>
      <c r="X26" s="4"/>
      <c r="Y26" s="4"/>
      <c r="Z26" s="4"/>
      <c r="AA26" s="4"/>
      <c r="AB26" s="4"/>
      <c r="AC26" s="4"/>
      <c r="AD26" s="4"/>
      <c r="AE26" s="4"/>
      <c r="AF26" s="4"/>
      <c r="AG26" s="4"/>
      <c r="AH26" s="4"/>
      <c r="AI26" s="4"/>
      <c r="AJ26" s="4"/>
      <c r="AK26" s="4"/>
      <c r="AL26" s="4"/>
      <c r="AM26" s="4">
        <f t="shared" si="7"/>
        <v>0</v>
      </c>
      <c r="AN26" s="4"/>
      <c r="AO26" s="4"/>
      <c r="AP26" s="4"/>
      <c r="AQ26" s="4"/>
      <c r="AR26" s="4">
        <f t="shared" si="2"/>
        <v>0</v>
      </c>
      <c r="AS26" s="4"/>
      <c r="AT26" s="4"/>
      <c r="AU26" s="4"/>
      <c r="AV26" s="4"/>
      <c r="AW26" s="4"/>
      <c r="AX26" s="4"/>
      <c r="AY26" s="4">
        <f t="shared" si="3"/>
        <v>0</v>
      </c>
      <c r="AZ26" s="4">
        <v>50</v>
      </c>
      <c r="BA26" s="4">
        <f t="shared" si="4"/>
        <v>50</v>
      </c>
    </row>
    <row r="27" spans="1:53">
      <c r="A27" s="11" t="s">
        <v>1404</v>
      </c>
      <c r="B27" s="12"/>
      <c r="C27" s="14" t="s">
        <v>1405</v>
      </c>
      <c r="D27" s="4"/>
      <c r="E27" s="4"/>
      <c r="F27" s="4"/>
      <c r="G27" s="4"/>
      <c r="H27" s="4"/>
      <c r="I27" s="4"/>
      <c r="J27" s="4"/>
      <c r="K27" s="4"/>
      <c r="L27" s="4"/>
      <c r="M27" s="4"/>
      <c r="N27" s="4"/>
      <c r="O27" s="4"/>
      <c r="P27" s="4">
        <f t="shared" si="0"/>
        <v>0</v>
      </c>
      <c r="Q27" s="4"/>
      <c r="R27" s="4"/>
      <c r="S27" s="4"/>
      <c r="T27" s="4"/>
      <c r="U27" s="4">
        <f t="shared" si="1"/>
        <v>0</v>
      </c>
      <c r="V27" s="4"/>
      <c r="W27" s="4"/>
      <c r="X27" s="4"/>
      <c r="Y27" s="4"/>
      <c r="Z27" s="4"/>
      <c r="AA27" s="4"/>
      <c r="AB27" s="4"/>
      <c r="AC27" s="4"/>
      <c r="AD27" s="4"/>
      <c r="AE27" s="4"/>
      <c r="AF27" s="4"/>
      <c r="AG27" s="4"/>
      <c r="AH27" s="4"/>
      <c r="AI27" s="4"/>
      <c r="AJ27" s="4"/>
      <c r="AK27" s="4"/>
      <c r="AL27" s="4"/>
      <c r="AM27" s="4">
        <f t="shared" si="7"/>
        <v>0</v>
      </c>
      <c r="AN27" s="4"/>
      <c r="AO27" s="4"/>
      <c r="AP27" s="4"/>
      <c r="AQ27" s="4"/>
      <c r="AR27" s="4">
        <f t="shared" si="2"/>
        <v>0</v>
      </c>
      <c r="AS27" s="4"/>
      <c r="AT27" s="4"/>
      <c r="AU27" s="4"/>
      <c r="AV27" s="4"/>
      <c r="AW27" s="4"/>
      <c r="AX27" s="4"/>
      <c r="AY27" s="4">
        <f t="shared" si="3"/>
        <v>0</v>
      </c>
      <c r="AZ27" s="4">
        <v>50</v>
      </c>
      <c r="BA27" s="4">
        <f t="shared" si="4"/>
        <v>50</v>
      </c>
    </row>
    <row r="28" spans="1:53">
      <c r="A28" s="11" t="s">
        <v>1406</v>
      </c>
      <c r="B28" s="12"/>
      <c r="C28" s="14" t="s">
        <v>1407</v>
      </c>
      <c r="D28" s="4"/>
      <c r="E28" s="4"/>
      <c r="F28" s="4"/>
      <c r="G28" s="4"/>
      <c r="H28" s="4"/>
      <c r="I28" s="4"/>
      <c r="J28" s="4"/>
      <c r="K28" s="4"/>
      <c r="L28" s="4"/>
      <c r="M28" s="4"/>
      <c r="N28" s="4"/>
      <c r="O28" s="4"/>
      <c r="P28" s="4">
        <f t="shared" si="0"/>
        <v>0</v>
      </c>
      <c r="Q28" s="4"/>
      <c r="R28" s="4"/>
      <c r="S28" s="4"/>
      <c r="T28" s="4"/>
      <c r="U28" s="4">
        <f t="shared" si="1"/>
        <v>0</v>
      </c>
      <c r="V28" s="4"/>
      <c r="W28" s="4"/>
      <c r="X28" s="4"/>
      <c r="Y28" s="4"/>
      <c r="Z28" s="4"/>
      <c r="AA28" s="4"/>
      <c r="AB28" s="4"/>
      <c r="AC28" s="4"/>
      <c r="AD28" s="4"/>
      <c r="AE28" s="4"/>
      <c r="AF28" s="4"/>
      <c r="AG28" s="4"/>
      <c r="AH28" s="4"/>
      <c r="AI28" s="4"/>
      <c r="AJ28" s="4"/>
      <c r="AK28" s="4"/>
      <c r="AL28" s="4"/>
      <c r="AM28" s="4">
        <f t="shared" si="7"/>
        <v>0</v>
      </c>
      <c r="AN28" s="4"/>
      <c r="AO28" s="4"/>
      <c r="AP28" s="4"/>
      <c r="AQ28" s="4"/>
      <c r="AR28" s="4">
        <f t="shared" si="2"/>
        <v>0</v>
      </c>
      <c r="AS28" s="4"/>
      <c r="AT28" s="4"/>
      <c r="AU28" s="4"/>
      <c r="AV28" s="4"/>
      <c r="AW28" s="4"/>
      <c r="AX28" s="4"/>
      <c r="AY28" s="4">
        <f t="shared" si="3"/>
        <v>0</v>
      </c>
      <c r="AZ28" s="4">
        <v>50</v>
      </c>
      <c r="BA28" s="4">
        <f t="shared" si="4"/>
        <v>50</v>
      </c>
    </row>
    <row r="29" spans="1:53">
      <c r="A29" s="11" t="s">
        <v>1408</v>
      </c>
      <c r="B29" s="12"/>
      <c r="C29" s="14" t="s">
        <v>1409</v>
      </c>
      <c r="D29" s="4"/>
      <c r="E29" s="4"/>
      <c r="F29" s="4"/>
      <c r="G29" s="4"/>
      <c r="H29" s="4"/>
      <c r="I29" s="4"/>
      <c r="J29" s="4"/>
      <c r="K29" s="4"/>
      <c r="L29" s="4"/>
      <c r="M29" s="4"/>
      <c r="N29" s="4"/>
      <c r="O29" s="4"/>
      <c r="P29" s="4">
        <f t="shared" si="0"/>
        <v>0</v>
      </c>
      <c r="Q29" s="4"/>
      <c r="R29" s="4"/>
      <c r="S29" s="4"/>
      <c r="T29" s="4"/>
      <c r="U29" s="4">
        <f t="shared" si="1"/>
        <v>0</v>
      </c>
      <c r="V29" s="4"/>
      <c r="W29" s="4"/>
      <c r="X29" s="4"/>
      <c r="Y29" s="4"/>
      <c r="Z29" s="4"/>
      <c r="AA29" s="4"/>
      <c r="AB29" s="4"/>
      <c r="AC29" s="4"/>
      <c r="AD29" s="4"/>
      <c r="AE29" s="4"/>
      <c r="AF29" s="4"/>
      <c r="AG29" s="4"/>
      <c r="AH29" s="4"/>
      <c r="AI29" s="4"/>
      <c r="AJ29" s="4"/>
      <c r="AK29" s="4"/>
      <c r="AL29" s="4"/>
      <c r="AM29" s="4">
        <f t="shared" si="7"/>
        <v>0</v>
      </c>
      <c r="AN29" s="4"/>
      <c r="AO29" s="4"/>
      <c r="AP29" s="4"/>
      <c r="AQ29" s="4"/>
      <c r="AR29" s="4">
        <f t="shared" si="2"/>
        <v>0</v>
      </c>
      <c r="AS29" s="4"/>
      <c r="AT29" s="4"/>
      <c r="AU29" s="4"/>
      <c r="AV29" s="4"/>
      <c r="AW29" s="4"/>
      <c r="AX29" s="4"/>
      <c r="AY29" s="4">
        <f t="shared" si="3"/>
        <v>0</v>
      </c>
      <c r="AZ29" s="4">
        <v>50</v>
      </c>
      <c r="BA29" s="4">
        <f t="shared" si="4"/>
        <v>50</v>
      </c>
    </row>
    <row r="30" spans="1:53">
      <c r="A30" s="11" t="s">
        <v>1410</v>
      </c>
      <c r="B30" s="12"/>
      <c r="C30" s="14" t="s">
        <v>1411</v>
      </c>
      <c r="D30" s="4"/>
      <c r="E30" s="4"/>
      <c r="F30" s="4"/>
      <c r="G30" s="4"/>
      <c r="H30" s="4"/>
      <c r="I30" s="4"/>
      <c r="J30" s="4"/>
      <c r="K30" s="4"/>
      <c r="L30" s="4"/>
      <c r="M30" s="4"/>
      <c r="N30" s="4"/>
      <c r="O30" s="4"/>
      <c r="P30" s="4">
        <f t="shared" si="0"/>
        <v>0</v>
      </c>
      <c r="Q30" s="4"/>
      <c r="R30" s="4"/>
      <c r="S30" s="4"/>
      <c r="T30" s="4"/>
      <c r="U30" s="4">
        <f t="shared" si="1"/>
        <v>0</v>
      </c>
      <c r="V30" s="4"/>
      <c r="W30" s="4"/>
      <c r="X30" s="4"/>
      <c r="Y30" s="4">
        <v>6</v>
      </c>
      <c r="Z30" s="4"/>
      <c r="AA30" s="4"/>
      <c r="AB30" s="4"/>
      <c r="AC30" s="4"/>
      <c r="AD30" s="4"/>
      <c r="AE30" s="4"/>
      <c r="AF30" s="4"/>
      <c r="AG30" s="4"/>
      <c r="AH30" s="4"/>
      <c r="AI30" s="4"/>
      <c r="AJ30" s="4"/>
      <c r="AK30" s="4"/>
      <c r="AL30" s="4"/>
      <c r="AM30" s="4">
        <f t="shared" si="7"/>
        <v>6</v>
      </c>
      <c r="AN30" s="4"/>
      <c r="AO30" s="4"/>
      <c r="AP30" s="4"/>
      <c r="AQ30" s="4"/>
      <c r="AR30" s="4">
        <f t="shared" si="2"/>
        <v>0</v>
      </c>
      <c r="AS30" s="4"/>
      <c r="AT30" s="4"/>
      <c r="AU30" s="4"/>
      <c r="AV30" s="4"/>
      <c r="AW30" s="4"/>
      <c r="AX30" s="4"/>
      <c r="AY30" s="4">
        <f t="shared" si="3"/>
        <v>0</v>
      </c>
      <c r="AZ30" s="4">
        <v>50</v>
      </c>
      <c r="BA30" s="4">
        <f t="shared" si="4"/>
        <v>56</v>
      </c>
    </row>
    <row r="31" spans="1:53">
      <c r="A31" s="11" t="s">
        <v>1412</v>
      </c>
      <c r="B31" s="12"/>
      <c r="C31" s="14" t="s">
        <v>1413</v>
      </c>
      <c r="D31" s="4"/>
      <c r="E31" s="4"/>
      <c r="F31" s="4"/>
      <c r="G31" s="4"/>
      <c r="H31" s="4"/>
      <c r="I31" s="4"/>
      <c r="J31" s="4"/>
      <c r="K31" s="4"/>
      <c r="L31" s="4"/>
      <c r="M31" s="4"/>
      <c r="N31" s="4"/>
      <c r="O31" s="4"/>
      <c r="P31" s="4">
        <f t="shared" si="0"/>
        <v>0</v>
      </c>
      <c r="Q31" s="4"/>
      <c r="R31" s="4"/>
      <c r="S31" s="4"/>
      <c r="T31" s="4"/>
      <c r="U31" s="4">
        <f t="shared" si="1"/>
        <v>0</v>
      </c>
      <c r="V31" s="4">
        <v>3</v>
      </c>
      <c r="W31" s="4">
        <v>3</v>
      </c>
      <c r="X31" s="4">
        <v>5</v>
      </c>
      <c r="Y31" s="4"/>
      <c r="Z31" s="4"/>
      <c r="AA31" s="4"/>
      <c r="AB31" s="4"/>
      <c r="AC31" s="4">
        <v>3</v>
      </c>
      <c r="AD31" s="4"/>
      <c r="AE31" s="4">
        <v>3</v>
      </c>
      <c r="AF31" s="4">
        <v>1</v>
      </c>
      <c r="AG31" s="4"/>
      <c r="AH31" s="4">
        <v>30</v>
      </c>
      <c r="AI31" s="4">
        <v>80</v>
      </c>
      <c r="AJ31" s="4"/>
      <c r="AK31" s="4"/>
      <c r="AL31" s="4"/>
      <c r="AM31" s="4">
        <v>20</v>
      </c>
      <c r="AN31" s="4"/>
      <c r="AO31" s="4"/>
      <c r="AP31" s="4"/>
      <c r="AQ31" s="4"/>
      <c r="AR31" s="4">
        <f t="shared" si="2"/>
        <v>0</v>
      </c>
      <c r="AS31" s="4">
        <v>2</v>
      </c>
      <c r="AT31" s="4"/>
      <c r="AU31" s="4"/>
      <c r="AV31" s="4"/>
      <c r="AW31" s="4"/>
      <c r="AX31" s="4"/>
      <c r="AY31" s="4">
        <f t="shared" si="3"/>
        <v>2</v>
      </c>
      <c r="AZ31" s="4">
        <v>50</v>
      </c>
      <c r="BA31" s="4">
        <f t="shared" si="4"/>
        <v>72</v>
      </c>
    </row>
    <row r="32" spans="1:53">
      <c r="A32" s="11" t="s">
        <v>1414</v>
      </c>
      <c r="B32" s="12"/>
      <c r="C32" s="14" t="s">
        <v>1415</v>
      </c>
      <c r="D32" s="4"/>
      <c r="E32" s="4"/>
      <c r="F32" s="4"/>
      <c r="G32" s="4"/>
      <c r="H32" s="4"/>
      <c r="I32" s="4"/>
      <c r="J32" s="4"/>
      <c r="K32" s="4"/>
      <c r="L32" s="4"/>
      <c r="M32" s="4"/>
      <c r="N32" s="4"/>
      <c r="O32" s="4"/>
      <c r="P32" s="4">
        <f t="shared" si="0"/>
        <v>0</v>
      </c>
      <c r="Q32" s="4"/>
      <c r="R32" s="4"/>
      <c r="S32" s="4"/>
      <c r="T32" s="4"/>
      <c r="U32" s="4">
        <f t="shared" si="1"/>
        <v>0</v>
      </c>
      <c r="V32" s="4"/>
      <c r="W32" s="4"/>
      <c r="X32" s="4"/>
      <c r="Y32" s="4"/>
      <c r="Z32" s="4"/>
      <c r="AA32" s="4"/>
      <c r="AB32" s="4"/>
      <c r="AC32" s="4"/>
      <c r="AD32" s="4"/>
      <c r="AE32" s="4"/>
      <c r="AF32" s="4"/>
      <c r="AG32" s="4"/>
      <c r="AH32" s="4"/>
      <c r="AI32" s="4"/>
      <c r="AJ32" s="4"/>
      <c r="AK32" s="4"/>
      <c r="AL32" s="4"/>
      <c r="AM32" s="4">
        <f t="shared" ref="AM32:AM38" si="8">SUM(V32:AL32)</f>
        <v>0</v>
      </c>
      <c r="AN32" s="4"/>
      <c r="AO32" s="4"/>
      <c r="AP32" s="4"/>
      <c r="AQ32" s="4"/>
      <c r="AR32" s="4">
        <f t="shared" si="2"/>
        <v>0</v>
      </c>
      <c r="AS32" s="4"/>
      <c r="AT32" s="4"/>
      <c r="AU32" s="4"/>
      <c r="AV32" s="4"/>
      <c r="AW32" s="4"/>
      <c r="AX32" s="4"/>
      <c r="AY32" s="4">
        <f t="shared" si="3"/>
        <v>0</v>
      </c>
      <c r="AZ32" s="4">
        <v>50</v>
      </c>
      <c r="BA32" s="4">
        <f t="shared" si="4"/>
        <v>50</v>
      </c>
    </row>
    <row r="33" spans="1:53">
      <c r="A33" s="11" t="s">
        <v>1416</v>
      </c>
      <c r="B33" s="12"/>
      <c r="C33" s="14" t="s">
        <v>1417</v>
      </c>
      <c r="D33" s="4"/>
      <c r="E33" s="4"/>
      <c r="F33" s="4"/>
      <c r="G33" s="4"/>
      <c r="H33" s="4"/>
      <c r="I33" s="4"/>
      <c r="J33" s="4"/>
      <c r="K33" s="4"/>
      <c r="L33" s="4"/>
      <c r="M33" s="4"/>
      <c r="N33" s="4"/>
      <c r="O33" s="4"/>
      <c r="P33" s="4">
        <f t="shared" si="0"/>
        <v>0</v>
      </c>
      <c r="Q33" s="4"/>
      <c r="R33" s="4"/>
      <c r="S33" s="4"/>
      <c r="T33" s="4"/>
      <c r="U33" s="4">
        <f t="shared" si="1"/>
        <v>0</v>
      </c>
      <c r="V33" s="4"/>
      <c r="W33" s="4"/>
      <c r="X33" s="4"/>
      <c r="Y33" s="4"/>
      <c r="Z33" s="4"/>
      <c r="AA33" s="4"/>
      <c r="AB33" s="4"/>
      <c r="AC33" s="4"/>
      <c r="AD33" s="4"/>
      <c r="AE33" s="4"/>
      <c r="AF33" s="4"/>
      <c r="AG33" s="4"/>
      <c r="AH33" s="4"/>
      <c r="AI33" s="4"/>
      <c r="AJ33" s="4"/>
      <c r="AK33" s="4"/>
      <c r="AL33" s="4"/>
      <c r="AM33" s="4">
        <f t="shared" si="8"/>
        <v>0</v>
      </c>
      <c r="AN33" s="4"/>
      <c r="AO33" s="4"/>
      <c r="AP33" s="4"/>
      <c r="AQ33" s="4"/>
      <c r="AR33" s="4">
        <f t="shared" si="2"/>
        <v>0</v>
      </c>
      <c r="AS33" s="4"/>
      <c r="AT33" s="4"/>
      <c r="AU33" s="4"/>
      <c r="AV33" s="4"/>
      <c r="AW33" s="4"/>
      <c r="AX33" s="4"/>
      <c r="AY33" s="4">
        <f t="shared" si="3"/>
        <v>0</v>
      </c>
      <c r="AZ33" s="4">
        <v>50</v>
      </c>
      <c r="BA33" s="4">
        <f t="shared" si="4"/>
        <v>50</v>
      </c>
    </row>
    <row r="34" spans="1:53">
      <c r="A34" s="11" t="s">
        <v>1418</v>
      </c>
      <c r="B34" s="12"/>
      <c r="C34" s="14" t="s">
        <v>1419</v>
      </c>
      <c r="D34" s="4"/>
      <c r="E34" s="4"/>
      <c r="F34" s="4"/>
      <c r="G34" s="4"/>
      <c r="H34" s="4"/>
      <c r="I34" s="4"/>
      <c r="J34" s="4"/>
      <c r="K34" s="4"/>
      <c r="L34" s="4"/>
      <c r="M34" s="4"/>
      <c r="N34" s="4"/>
      <c r="O34" s="4"/>
      <c r="P34" s="4">
        <f t="shared" si="0"/>
        <v>0</v>
      </c>
      <c r="Q34" s="4"/>
      <c r="R34" s="4"/>
      <c r="S34" s="4"/>
      <c r="T34" s="4"/>
      <c r="U34" s="4">
        <f t="shared" si="1"/>
        <v>0</v>
      </c>
      <c r="V34" s="4"/>
      <c r="W34" s="4"/>
      <c r="X34" s="4"/>
      <c r="Y34" s="4"/>
      <c r="Z34" s="4"/>
      <c r="AA34" s="4"/>
      <c r="AB34" s="4"/>
      <c r="AC34" s="4"/>
      <c r="AD34" s="4"/>
      <c r="AE34" s="4"/>
      <c r="AF34" s="4"/>
      <c r="AG34" s="4"/>
      <c r="AH34" s="4"/>
      <c r="AI34" s="4"/>
      <c r="AJ34" s="4"/>
      <c r="AK34" s="4"/>
      <c r="AL34" s="4"/>
      <c r="AM34" s="4">
        <f t="shared" si="8"/>
        <v>0</v>
      </c>
      <c r="AN34" s="4"/>
      <c r="AO34" s="4"/>
      <c r="AP34" s="4"/>
      <c r="AQ34" s="4"/>
      <c r="AR34" s="4">
        <f t="shared" si="2"/>
        <v>0</v>
      </c>
      <c r="AS34" s="4"/>
      <c r="AT34" s="4"/>
      <c r="AU34" s="4"/>
      <c r="AV34" s="4"/>
      <c r="AW34" s="4"/>
      <c r="AX34" s="4"/>
      <c r="AY34" s="4">
        <f t="shared" si="3"/>
        <v>0</v>
      </c>
      <c r="AZ34" s="4">
        <v>50</v>
      </c>
      <c r="BA34" s="4">
        <f t="shared" si="4"/>
        <v>50</v>
      </c>
    </row>
    <row r="35" spans="1:53">
      <c r="A35" s="11" t="s">
        <v>1420</v>
      </c>
      <c r="B35" s="12"/>
      <c r="C35" s="14" t="s">
        <v>1421</v>
      </c>
      <c r="D35" s="4"/>
      <c r="E35" s="4"/>
      <c r="F35" s="4"/>
      <c r="G35" s="4"/>
      <c r="H35" s="4"/>
      <c r="I35" s="4"/>
      <c r="J35" s="4"/>
      <c r="K35" s="4"/>
      <c r="L35" s="4"/>
      <c r="M35" s="4"/>
      <c r="N35" s="4"/>
      <c r="O35" s="4"/>
      <c r="P35" s="4">
        <f t="shared" si="0"/>
        <v>0</v>
      </c>
      <c r="Q35" s="4"/>
      <c r="R35" s="4"/>
      <c r="S35" s="4"/>
      <c r="T35" s="4"/>
      <c r="U35" s="4">
        <f t="shared" si="1"/>
        <v>0</v>
      </c>
      <c r="V35" s="4"/>
      <c r="W35" s="4"/>
      <c r="X35" s="4"/>
      <c r="Y35" s="4"/>
      <c r="Z35" s="4"/>
      <c r="AA35" s="4"/>
      <c r="AB35" s="4"/>
      <c r="AC35" s="4"/>
      <c r="AD35" s="4"/>
      <c r="AE35" s="4"/>
      <c r="AF35" s="4"/>
      <c r="AG35" s="4"/>
      <c r="AH35" s="4"/>
      <c r="AI35" s="4"/>
      <c r="AJ35" s="4"/>
      <c r="AK35" s="4"/>
      <c r="AL35" s="4"/>
      <c r="AM35" s="4">
        <f t="shared" si="8"/>
        <v>0</v>
      </c>
      <c r="AN35" s="4"/>
      <c r="AO35" s="4"/>
      <c r="AP35" s="4"/>
      <c r="AQ35" s="4"/>
      <c r="AR35" s="4">
        <f t="shared" si="2"/>
        <v>0</v>
      </c>
      <c r="AS35" s="4"/>
      <c r="AT35" s="4"/>
      <c r="AU35" s="4"/>
      <c r="AV35" s="4"/>
      <c r="AW35" s="4"/>
      <c r="AX35" s="4"/>
      <c r="AY35" s="4">
        <f t="shared" si="3"/>
        <v>0</v>
      </c>
      <c r="AZ35" s="4">
        <v>50</v>
      </c>
      <c r="BA35" s="4">
        <f t="shared" si="4"/>
        <v>50</v>
      </c>
    </row>
    <row r="36" spans="1:53">
      <c r="A36" s="11" t="s">
        <v>1422</v>
      </c>
      <c r="B36" s="12"/>
      <c r="C36" s="14" t="s">
        <v>1423</v>
      </c>
      <c r="D36" s="4"/>
      <c r="E36" s="4"/>
      <c r="F36" s="4"/>
      <c r="G36" s="4"/>
      <c r="H36" s="4"/>
      <c r="I36" s="4"/>
      <c r="J36" s="4"/>
      <c r="K36" s="4"/>
      <c r="L36" s="4"/>
      <c r="M36" s="4"/>
      <c r="N36" s="4"/>
      <c r="O36" s="4"/>
      <c r="P36" s="4">
        <f t="shared" si="0"/>
        <v>0</v>
      </c>
      <c r="Q36" s="4"/>
      <c r="R36" s="4"/>
      <c r="S36" s="4"/>
      <c r="T36" s="4"/>
      <c r="U36" s="4">
        <f t="shared" si="1"/>
        <v>0</v>
      </c>
      <c r="V36" s="4"/>
      <c r="W36" s="4"/>
      <c r="X36" s="4"/>
      <c r="Y36" s="4"/>
      <c r="Z36" s="4">
        <v>2</v>
      </c>
      <c r="AA36" s="4"/>
      <c r="AB36" s="4"/>
      <c r="AC36" s="4"/>
      <c r="AD36" s="4"/>
      <c r="AE36" s="4"/>
      <c r="AF36" s="4"/>
      <c r="AG36" s="4"/>
      <c r="AH36" s="4"/>
      <c r="AI36" s="4"/>
      <c r="AJ36" s="4"/>
      <c r="AK36" s="4"/>
      <c r="AL36" s="4"/>
      <c r="AM36" s="4">
        <f t="shared" si="8"/>
        <v>2</v>
      </c>
      <c r="AN36" s="4"/>
      <c r="AO36" s="4"/>
      <c r="AP36" s="4"/>
      <c r="AQ36" s="4"/>
      <c r="AR36" s="4">
        <f t="shared" si="2"/>
        <v>0</v>
      </c>
      <c r="AS36" s="4"/>
      <c r="AT36" s="4">
        <v>3</v>
      </c>
      <c r="AU36" s="4"/>
      <c r="AV36" s="4"/>
      <c r="AW36" s="4"/>
      <c r="AX36" s="4"/>
      <c r="AY36" s="4">
        <f t="shared" si="3"/>
        <v>3</v>
      </c>
      <c r="AZ36" s="4">
        <v>50</v>
      </c>
      <c r="BA36" s="4">
        <f t="shared" si="4"/>
        <v>55</v>
      </c>
    </row>
    <row r="37" spans="1:53">
      <c r="A37" s="11" t="s">
        <v>1424</v>
      </c>
      <c r="B37" s="12"/>
      <c r="C37" s="14" t="s">
        <v>1425</v>
      </c>
      <c r="D37" s="4"/>
      <c r="E37" s="4"/>
      <c r="F37" s="4"/>
      <c r="G37" s="4"/>
      <c r="H37" s="4"/>
      <c r="I37" s="4"/>
      <c r="J37" s="4"/>
      <c r="K37" s="4"/>
      <c r="L37" s="4"/>
      <c r="M37" s="4"/>
      <c r="N37" s="4"/>
      <c r="O37" s="4"/>
      <c r="P37" s="4">
        <f t="shared" si="0"/>
        <v>0</v>
      </c>
      <c r="Q37" s="4"/>
      <c r="R37" s="4"/>
      <c r="S37" s="4"/>
      <c r="T37" s="4"/>
      <c r="U37" s="4">
        <f t="shared" si="1"/>
        <v>0</v>
      </c>
      <c r="V37" s="4"/>
      <c r="W37" s="4"/>
      <c r="X37" s="4"/>
      <c r="Y37" s="4"/>
      <c r="Z37" s="4"/>
      <c r="AA37" s="4"/>
      <c r="AB37" s="4"/>
      <c r="AC37" s="4"/>
      <c r="AD37" s="4"/>
      <c r="AE37" s="4"/>
      <c r="AF37" s="4"/>
      <c r="AG37" s="4"/>
      <c r="AH37" s="4"/>
      <c r="AI37" s="4"/>
      <c r="AJ37" s="4"/>
      <c r="AK37" s="4"/>
      <c r="AL37" s="4"/>
      <c r="AM37" s="4">
        <f t="shared" si="8"/>
        <v>0</v>
      </c>
      <c r="AN37" s="4"/>
      <c r="AO37" s="4"/>
      <c r="AP37" s="4"/>
      <c r="AQ37" s="4"/>
      <c r="AR37" s="4">
        <f t="shared" si="2"/>
        <v>0</v>
      </c>
      <c r="AS37" s="4"/>
      <c r="AT37" s="4"/>
      <c r="AU37" s="4"/>
      <c r="AV37" s="4"/>
      <c r="AW37" s="4"/>
      <c r="AX37" s="4"/>
      <c r="AY37" s="4">
        <f t="shared" si="3"/>
        <v>0</v>
      </c>
      <c r="AZ37" s="4">
        <v>50</v>
      </c>
      <c r="BA37" s="4">
        <f t="shared" si="4"/>
        <v>50</v>
      </c>
    </row>
    <row r="38" spans="1:53">
      <c r="A38" s="11" t="s">
        <v>1426</v>
      </c>
      <c r="B38" s="12"/>
      <c r="C38" s="14" t="s">
        <v>1427</v>
      </c>
      <c r="D38" s="4"/>
      <c r="E38" s="4"/>
      <c r="F38" s="4"/>
      <c r="G38" s="4"/>
      <c r="H38" s="4"/>
      <c r="I38" s="4"/>
      <c r="J38" s="4"/>
      <c r="K38" s="4"/>
      <c r="L38" s="4"/>
      <c r="M38" s="4"/>
      <c r="N38" s="4"/>
      <c r="O38" s="4"/>
      <c r="P38" s="4">
        <f t="shared" si="0"/>
        <v>0</v>
      </c>
      <c r="Q38" s="4"/>
      <c r="R38" s="4"/>
      <c r="S38" s="4"/>
      <c r="T38" s="4"/>
      <c r="U38" s="4">
        <f t="shared" si="1"/>
        <v>0</v>
      </c>
      <c r="V38" s="4"/>
      <c r="W38" s="4"/>
      <c r="X38" s="4"/>
      <c r="Y38" s="4"/>
      <c r="Z38" s="4"/>
      <c r="AA38" s="4"/>
      <c r="AB38" s="4"/>
      <c r="AC38" s="4"/>
      <c r="AD38" s="4"/>
      <c r="AE38" s="4"/>
      <c r="AF38" s="4"/>
      <c r="AG38" s="4"/>
      <c r="AH38" s="4"/>
      <c r="AI38" s="4"/>
      <c r="AJ38" s="4"/>
      <c r="AK38" s="4"/>
      <c r="AL38" s="4"/>
      <c r="AM38" s="4">
        <f t="shared" si="8"/>
        <v>0</v>
      </c>
      <c r="AN38" s="4"/>
      <c r="AO38" s="4"/>
      <c r="AP38" s="4"/>
      <c r="AQ38" s="4"/>
      <c r="AR38" s="4">
        <f t="shared" si="2"/>
        <v>0</v>
      </c>
      <c r="AS38" s="4"/>
      <c r="AT38" s="4"/>
      <c r="AU38" s="4"/>
      <c r="AV38" s="4"/>
      <c r="AW38" s="4"/>
      <c r="AX38" s="4"/>
      <c r="AY38" s="4">
        <f t="shared" si="3"/>
        <v>0</v>
      </c>
      <c r="AZ38" s="4">
        <v>50</v>
      </c>
      <c r="BA38" s="4">
        <f t="shared" si="4"/>
        <v>50</v>
      </c>
    </row>
    <row r="39" spans="1:53">
      <c r="A39" s="16" t="s">
        <v>1428</v>
      </c>
      <c r="B39" s="12"/>
      <c r="C39" s="14" t="s">
        <v>1429</v>
      </c>
      <c r="D39" s="4"/>
      <c r="E39" s="4"/>
      <c r="F39" s="4"/>
      <c r="G39" s="4"/>
      <c r="H39" s="4"/>
      <c r="I39" s="4"/>
      <c r="J39" s="4"/>
      <c r="K39" s="4"/>
      <c r="L39" s="4"/>
      <c r="M39" s="4"/>
      <c r="N39" s="4"/>
      <c r="O39" s="4"/>
      <c r="P39" s="4">
        <f t="shared" si="0"/>
        <v>0</v>
      </c>
      <c r="Q39" s="4"/>
      <c r="R39" s="4"/>
      <c r="S39" s="4"/>
      <c r="T39" s="4"/>
      <c r="U39" s="4">
        <f t="shared" si="1"/>
        <v>0</v>
      </c>
      <c r="V39" s="4"/>
      <c r="W39" s="4"/>
      <c r="X39" s="4"/>
      <c r="Y39" s="4"/>
      <c r="Z39" s="4"/>
      <c r="AA39" s="4">
        <v>3</v>
      </c>
      <c r="AB39" s="4"/>
      <c r="AC39" s="4"/>
      <c r="AD39" s="4"/>
      <c r="AE39" s="4"/>
      <c r="AF39" s="4"/>
      <c r="AG39" s="4"/>
      <c r="AH39" s="4">
        <v>30</v>
      </c>
      <c r="AI39" s="4">
        <v>70</v>
      </c>
      <c r="AJ39" s="4"/>
      <c r="AK39" s="4"/>
      <c r="AL39" s="4"/>
      <c r="AM39" s="4">
        <v>20</v>
      </c>
      <c r="AN39" s="4"/>
      <c r="AO39" s="4"/>
      <c r="AP39" s="4"/>
      <c r="AQ39" s="4"/>
      <c r="AR39" s="4">
        <f t="shared" si="2"/>
        <v>0</v>
      </c>
      <c r="AS39" s="4"/>
      <c r="AT39" s="4"/>
      <c r="AU39" s="4"/>
      <c r="AV39" s="4"/>
      <c r="AW39" s="4"/>
      <c r="AX39" s="4"/>
      <c r="AY39" s="4">
        <f t="shared" si="3"/>
        <v>0</v>
      </c>
      <c r="AZ39" s="4">
        <v>50</v>
      </c>
      <c r="BA39" s="4">
        <f t="shared" si="4"/>
        <v>70</v>
      </c>
    </row>
    <row r="40" spans="1:53">
      <c r="A40" s="16" t="s">
        <v>1430</v>
      </c>
      <c r="B40" s="12"/>
      <c r="C40" s="14" t="s">
        <v>1431</v>
      </c>
      <c r="D40" s="4"/>
      <c r="E40" s="4"/>
      <c r="F40" s="4"/>
      <c r="G40" s="4"/>
      <c r="H40" s="4"/>
      <c r="I40" s="4"/>
      <c r="J40" s="4"/>
      <c r="K40" s="4"/>
      <c r="L40" s="4"/>
      <c r="M40" s="4"/>
      <c r="N40" s="4"/>
      <c r="O40" s="4"/>
      <c r="P40" s="4">
        <f t="shared" si="0"/>
        <v>0</v>
      </c>
      <c r="Q40" s="4"/>
      <c r="R40" s="4"/>
      <c r="S40" s="4"/>
      <c r="T40" s="4"/>
      <c r="U40" s="4">
        <f t="shared" si="1"/>
        <v>0</v>
      </c>
      <c r="V40" s="4"/>
      <c r="W40" s="4"/>
      <c r="X40" s="4"/>
      <c r="Y40" s="4"/>
      <c r="Z40" s="4"/>
      <c r="AA40" s="4"/>
      <c r="AB40" s="4"/>
      <c r="AC40" s="4"/>
      <c r="AD40" s="4"/>
      <c r="AE40" s="4"/>
      <c r="AF40" s="4"/>
      <c r="AG40" s="4"/>
      <c r="AH40" s="4"/>
      <c r="AI40" s="4"/>
      <c r="AJ40" s="4"/>
      <c r="AK40" s="4"/>
      <c r="AL40" s="4"/>
      <c r="AM40" s="4">
        <f t="shared" ref="AM40:AM47" si="9">SUM(V40:AL40)</f>
        <v>0</v>
      </c>
      <c r="AN40" s="4"/>
      <c r="AO40" s="4"/>
      <c r="AP40" s="4"/>
      <c r="AQ40" s="4"/>
      <c r="AR40" s="4">
        <f t="shared" si="2"/>
        <v>0</v>
      </c>
      <c r="AS40" s="4"/>
      <c r="AT40" s="4"/>
      <c r="AU40" s="4"/>
      <c r="AV40" s="4"/>
      <c r="AW40" s="4"/>
      <c r="AX40" s="4"/>
      <c r="AY40" s="4">
        <f t="shared" si="3"/>
        <v>0</v>
      </c>
      <c r="AZ40" s="4">
        <v>50</v>
      </c>
      <c r="BA40" s="4">
        <f t="shared" si="4"/>
        <v>50</v>
      </c>
    </row>
    <row r="41" spans="1:53">
      <c r="A41" s="16" t="s">
        <v>1432</v>
      </c>
      <c r="B41" s="12"/>
      <c r="C41" s="17" t="s">
        <v>1433</v>
      </c>
      <c r="D41" s="4"/>
      <c r="E41" s="4"/>
      <c r="F41" s="4">
        <v>2</v>
      </c>
      <c r="G41" s="4">
        <v>2</v>
      </c>
      <c r="H41" s="4">
        <v>2</v>
      </c>
      <c r="I41" s="4">
        <v>2</v>
      </c>
      <c r="J41" s="4">
        <v>2</v>
      </c>
      <c r="K41" s="4">
        <v>2</v>
      </c>
      <c r="L41" s="4">
        <v>2</v>
      </c>
      <c r="M41" s="4"/>
      <c r="N41" s="4"/>
      <c r="O41" s="4"/>
      <c r="P41" s="4">
        <v>5</v>
      </c>
      <c r="Q41" s="4"/>
      <c r="R41" s="4"/>
      <c r="S41" s="4"/>
      <c r="T41" s="4"/>
      <c r="U41" s="4">
        <f t="shared" si="1"/>
        <v>0</v>
      </c>
      <c r="V41" s="4"/>
      <c r="W41" s="4"/>
      <c r="X41" s="4"/>
      <c r="Y41" s="4"/>
      <c r="Z41" s="4"/>
      <c r="AA41" s="4"/>
      <c r="AB41" s="4"/>
      <c r="AC41" s="4"/>
      <c r="AD41" s="4"/>
      <c r="AE41" s="4"/>
      <c r="AF41" s="4"/>
      <c r="AG41" s="4"/>
      <c r="AH41" s="4"/>
      <c r="AI41" s="4"/>
      <c r="AJ41" s="4"/>
      <c r="AK41" s="4"/>
      <c r="AL41" s="4"/>
      <c r="AM41" s="4">
        <f t="shared" si="9"/>
        <v>0</v>
      </c>
      <c r="AN41" s="4"/>
      <c r="AO41" s="4"/>
      <c r="AP41" s="4"/>
      <c r="AQ41" s="4"/>
      <c r="AR41" s="4">
        <f t="shared" si="2"/>
        <v>0</v>
      </c>
      <c r="AS41" s="4"/>
      <c r="AT41" s="4"/>
      <c r="AU41" s="4">
        <v>3</v>
      </c>
      <c r="AV41" s="4">
        <v>3</v>
      </c>
      <c r="AW41" s="4">
        <v>3</v>
      </c>
      <c r="AX41" s="4"/>
      <c r="AY41" s="4">
        <f t="shared" si="3"/>
        <v>9</v>
      </c>
      <c r="AZ41" s="4">
        <v>50</v>
      </c>
      <c r="BA41" s="4">
        <f t="shared" si="4"/>
        <v>64</v>
      </c>
    </row>
    <row r="42" spans="1:53">
      <c r="A42" s="16" t="s">
        <v>1434</v>
      </c>
      <c r="B42" s="12"/>
      <c r="C42" s="14" t="s">
        <v>1435</v>
      </c>
      <c r="D42" s="4"/>
      <c r="E42" s="4"/>
      <c r="F42" s="4"/>
      <c r="G42" s="4"/>
      <c r="H42" s="4"/>
      <c r="I42" s="4"/>
      <c r="J42" s="4"/>
      <c r="K42" s="4"/>
      <c r="L42" s="4"/>
      <c r="M42" s="4"/>
      <c r="N42" s="4"/>
      <c r="O42" s="4"/>
      <c r="P42" s="4">
        <f t="shared" ref="P42:P47" si="10">SUM(D42:O42)</f>
        <v>0</v>
      </c>
      <c r="Q42" s="4"/>
      <c r="R42" s="4"/>
      <c r="S42" s="4"/>
      <c r="T42" s="4"/>
      <c r="U42" s="4">
        <v>0</v>
      </c>
      <c r="V42" s="4"/>
      <c r="W42" s="4"/>
      <c r="X42" s="4"/>
      <c r="Y42" s="4"/>
      <c r="Z42" s="4"/>
      <c r="AA42" s="4"/>
      <c r="AB42" s="4"/>
      <c r="AC42" s="4"/>
      <c r="AD42" s="4"/>
      <c r="AE42" s="4"/>
      <c r="AF42" s="4"/>
      <c r="AG42" s="4"/>
      <c r="AH42" s="4"/>
      <c r="AI42" s="4"/>
      <c r="AJ42" s="4"/>
      <c r="AK42" s="4"/>
      <c r="AL42" s="4"/>
      <c r="AM42" s="4">
        <f t="shared" si="9"/>
        <v>0</v>
      </c>
      <c r="AN42" s="4"/>
      <c r="AO42" s="4"/>
      <c r="AP42" s="4"/>
      <c r="AQ42" s="4"/>
      <c r="AR42" s="4">
        <v>0</v>
      </c>
      <c r="AS42" s="4"/>
      <c r="AT42" s="4"/>
      <c r="AU42" s="4"/>
      <c r="AV42" s="4"/>
      <c r="AW42" s="4"/>
      <c r="AX42" s="4"/>
      <c r="AY42" s="4">
        <f t="shared" si="3"/>
        <v>0</v>
      </c>
      <c r="AZ42" s="4">
        <v>50</v>
      </c>
      <c r="BA42" s="4">
        <f t="shared" si="4"/>
        <v>50</v>
      </c>
    </row>
    <row r="43" spans="1:53">
      <c r="A43" s="16" t="s">
        <v>1436</v>
      </c>
      <c r="B43" s="12"/>
      <c r="C43" s="14" t="s">
        <v>1437</v>
      </c>
      <c r="D43" s="4"/>
      <c r="E43" s="4"/>
      <c r="F43" s="4"/>
      <c r="G43" s="4"/>
      <c r="H43" s="4"/>
      <c r="I43" s="4"/>
      <c r="J43" s="4"/>
      <c r="K43" s="4"/>
      <c r="L43" s="4"/>
      <c r="M43" s="4"/>
      <c r="N43" s="4"/>
      <c r="O43" s="4"/>
      <c r="P43" s="4">
        <f t="shared" si="10"/>
        <v>0</v>
      </c>
      <c r="Q43" s="4"/>
      <c r="R43" s="4"/>
      <c r="S43" s="4"/>
      <c r="T43" s="4"/>
      <c r="U43" s="4">
        <v>0</v>
      </c>
      <c r="V43" s="4"/>
      <c r="W43" s="4"/>
      <c r="X43" s="4"/>
      <c r="Y43" s="4"/>
      <c r="Z43" s="4"/>
      <c r="AA43" s="4"/>
      <c r="AB43" s="4"/>
      <c r="AC43" s="4"/>
      <c r="AD43" s="4"/>
      <c r="AE43" s="4"/>
      <c r="AF43" s="4"/>
      <c r="AG43" s="4"/>
      <c r="AH43" s="4"/>
      <c r="AI43" s="4"/>
      <c r="AJ43" s="4"/>
      <c r="AK43" s="4"/>
      <c r="AL43" s="4"/>
      <c r="AM43" s="4">
        <f t="shared" si="9"/>
        <v>0</v>
      </c>
      <c r="AN43" s="4"/>
      <c r="AO43" s="4"/>
      <c r="AP43" s="4"/>
      <c r="AQ43" s="4"/>
      <c r="AR43" s="4">
        <v>0</v>
      </c>
      <c r="AS43" s="4"/>
      <c r="AT43" s="4"/>
      <c r="AU43" s="4"/>
      <c r="AV43" s="4"/>
      <c r="AW43" s="4"/>
      <c r="AX43" s="4"/>
      <c r="AY43" s="4">
        <f t="shared" si="3"/>
        <v>0</v>
      </c>
      <c r="AZ43" s="4">
        <v>50</v>
      </c>
      <c r="BA43" s="4">
        <f t="shared" si="4"/>
        <v>50</v>
      </c>
    </row>
    <row r="44" spans="1:53">
      <c r="A44" s="16" t="s">
        <v>1438</v>
      </c>
      <c r="B44" s="12"/>
      <c r="C44" s="14" t="s">
        <v>1439</v>
      </c>
      <c r="D44" s="4">
        <v>2</v>
      </c>
      <c r="E44" s="4">
        <v>2</v>
      </c>
      <c r="F44" s="4"/>
      <c r="G44" s="4"/>
      <c r="H44" s="4"/>
      <c r="I44" s="4"/>
      <c r="J44" s="4"/>
      <c r="K44" s="4"/>
      <c r="L44" s="4"/>
      <c r="M44" s="4"/>
      <c r="N44" s="4"/>
      <c r="O44" s="4"/>
      <c r="P44" s="4">
        <f t="shared" si="10"/>
        <v>4</v>
      </c>
      <c r="Q44" s="4"/>
      <c r="R44" s="4"/>
      <c r="S44" s="4"/>
      <c r="T44" s="4"/>
      <c r="U44" s="4">
        <v>0</v>
      </c>
      <c r="V44" s="4"/>
      <c r="W44" s="4"/>
      <c r="X44" s="4"/>
      <c r="Y44" s="4"/>
      <c r="Z44" s="4"/>
      <c r="AA44" s="4"/>
      <c r="AB44" s="4"/>
      <c r="AC44" s="4"/>
      <c r="AD44" s="4"/>
      <c r="AE44" s="4"/>
      <c r="AF44" s="4"/>
      <c r="AG44" s="4"/>
      <c r="AH44" s="4"/>
      <c r="AI44" s="4"/>
      <c r="AJ44" s="4">
        <v>5</v>
      </c>
      <c r="AK44" s="4"/>
      <c r="AL44" s="4"/>
      <c r="AM44" s="4">
        <f t="shared" si="9"/>
        <v>5</v>
      </c>
      <c r="AN44" s="4"/>
      <c r="AO44" s="4"/>
      <c r="AP44" s="4"/>
      <c r="AQ44" s="4"/>
      <c r="AR44" s="4">
        <v>0</v>
      </c>
      <c r="AS44" s="4"/>
      <c r="AT44" s="4"/>
      <c r="AU44" s="4"/>
      <c r="AV44" s="4"/>
      <c r="AW44" s="4"/>
      <c r="AX44" s="4"/>
      <c r="AY44" s="4">
        <f t="shared" si="3"/>
        <v>0</v>
      </c>
      <c r="AZ44" s="4">
        <v>50</v>
      </c>
      <c r="BA44" s="4">
        <f t="shared" si="4"/>
        <v>59</v>
      </c>
    </row>
    <row r="45" spans="1:53">
      <c r="A45" s="16" t="s">
        <v>1440</v>
      </c>
      <c r="B45" s="12"/>
      <c r="C45" s="17" t="s">
        <v>1441</v>
      </c>
      <c r="D45" s="4"/>
      <c r="E45" s="4"/>
      <c r="F45" s="4"/>
      <c r="G45" s="4"/>
      <c r="H45" s="4"/>
      <c r="I45" s="4"/>
      <c r="J45" s="4"/>
      <c r="K45" s="4"/>
      <c r="L45" s="4"/>
      <c r="M45" s="4"/>
      <c r="N45" s="4"/>
      <c r="O45" s="4"/>
      <c r="P45" s="4">
        <f t="shared" si="10"/>
        <v>0</v>
      </c>
      <c r="Q45" s="4"/>
      <c r="R45" s="4"/>
      <c r="S45" s="4"/>
      <c r="T45" s="4"/>
      <c r="U45" s="4">
        <v>0</v>
      </c>
      <c r="V45" s="4"/>
      <c r="W45" s="4"/>
      <c r="X45" s="4"/>
      <c r="Y45" s="4"/>
      <c r="Z45" s="4"/>
      <c r="AA45" s="4"/>
      <c r="AB45" s="4"/>
      <c r="AC45" s="4"/>
      <c r="AD45" s="4"/>
      <c r="AE45" s="4"/>
      <c r="AF45" s="4"/>
      <c r="AG45" s="4"/>
      <c r="AH45" s="4"/>
      <c r="AI45" s="4"/>
      <c r="AJ45" s="4"/>
      <c r="AK45" s="4"/>
      <c r="AL45" s="4"/>
      <c r="AM45" s="4">
        <f t="shared" si="9"/>
        <v>0</v>
      </c>
      <c r="AN45" s="4"/>
      <c r="AO45" s="4"/>
      <c r="AP45" s="4"/>
      <c r="AQ45" s="4"/>
      <c r="AR45" s="4">
        <v>0</v>
      </c>
      <c r="AS45" s="4"/>
      <c r="AT45" s="4"/>
      <c r="AU45" s="4"/>
      <c r="AV45" s="4"/>
      <c r="AW45" s="4"/>
      <c r="AX45" s="4"/>
      <c r="AY45" s="4">
        <f t="shared" si="3"/>
        <v>0</v>
      </c>
      <c r="AZ45" s="4">
        <v>50</v>
      </c>
      <c r="BA45" s="4">
        <f t="shared" si="4"/>
        <v>50</v>
      </c>
    </row>
    <row r="46" spans="1:53">
      <c r="A46" s="16" t="s">
        <v>1442</v>
      </c>
      <c r="B46" s="12"/>
      <c r="C46" s="17" t="s">
        <v>1443</v>
      </c>
      <c r="D46" s="4"/>
      <c r="E46" s="4"/>
      <c r="F46" s="4"/>
      <c r="G46" s="4"/>
      <c r="H46" s="4"/>
      <c r="I46" s="4"/>
      <c r="J46" s="4"/>
      <c r="K46" s="4"/>
      <c r="L46" s="4"/>
      <c r="M46" s="4"/>
      <c r="N46" s="4"/>
      <c r="O46" s="4"/>
      <c r="P46" s="4">
        <f t="shared" si="10"/>
        <v>0</v>
      </c>
      <c r="Q46" s="4"/>
      <c r="R46" s="4"/>
      <c r="S46" s="4"/>
      <c r="T46" s="4"/>
      <c r="U46" s="4">
        <v>0</v>
      </c>
      <c r="V46" s="4"/>
      <c r="W46" s="4"/>
      <c r="X46" s="4"/>
      <c r="Y46" s="4"/>
      <c r="Z46" s="4"/>
      <c r="AA46" s="4"/>
      <c r="AB46" s="4"/>
      <c r="AC46" s="4"/>
      <c r="AD46" s="4"/>
      <c r="AE46" s="4"/>
      <c r="AF46" s="4"/>
      <c r="AG46" s="4"/>
      <c r="AH46" s="4"/>
      <c r="AI46" s="4"/>
      <c r="AJ46" s="4"/>
      <c r="AK46" s="4"/>
      <c r="AL46" s="4"/>
      <c r="AM46" s="4">
        <f t="shared" si="9"/>
        <v>0</v>
      </c>
      <c r="AN46" s="4"/>
      <c r="AO46" s="4"/>
      <c r="AP46" s="4"/>
      <c r="AQ46" s="4"/>
      <c r="AR46" s="4">
        <v>0</v>
      </c>
      <c r="AS46" s="4"/>
      <c r="AT46" s="4"/>
      <c r="AU46" s="4"/>
      <c r="AV46" s="4"/>
      <c r="AW46" s="4"/>
      <c r="AX46" s="4"/>
      <c r="AY46" s="4">
        <f t="shared" si="3"/>
        <v>0</v>
      </c>
      <c r="AZ46" s="4">
        <v>50</v>
      </c>
      <c r="BA46" s="4">
        <f t="shared" si="4"/>
        <v>50</v>
      </c>
    </row>
    <row r="47" spans="1:53">
      <c r="A47" s="18" t="s">
        <v>1444</v>
      </c>
      <c r="B47" s="18"/>
      <c r="C47" s="17" t="s">
        <v>1445</v>
      </c>
      <c r="D47" s="4"/>
      <c r="E47" s="4"/>
      <c r="F47" s="4"/>
      <c r="G47" s="4"/>
      <c r="H47" s="4"/>
      <c r="I47" s="4"/>
      <c r="J47" s="4"/>
      <c r="K47" s="4"/>
      <c r="L47" s="4"/>
      <c r="M47" s="4"/>
      <c r="N47" s="4"/>
      <c r="O47" s="4"/>
      <c r="P47" s="4">
        <f t="shared" si="10"/>
        <v>0</v>
      </c>
      <c r="Q47" s="4"/>
      <c r="R47" s="4"/>
      <c r="S47" s="4"/>
      <c r="T47" s="4"/>
      <c r="U47" s="4">
        <v>0</v>
      </c>
      <c r="V47" s="4"/>
      <c r="W47" s="4"/>
      <c r="X47" s="4"/>
      <c r="Y47" s="4"/>
      <c r="Z47" s="4"/>
      <c r="AA47" s="4"/>
      <c r="AB47" s="4"/>
      <c r="AC47" s="4"/>
      <c r="AD47" s="4"/>
      <c r="AE47" s="4"/>
      <c r="AF47" s="4"/>
      <c r="AG47" s="4"/>
      <c r="AH47" s="4"/>
      <c r="AI47" s="4"/>
      <c r="AJ47" s="4"/>
      <c r="AK47" s="4"/>
      <c r="AL47" s="4"/>
      <c r="AM47" s="4">
        <f t="shared" si="9"/>
        <v>0</v>
      </c>
      <c r="AN47" s="4"/>
      <c r="AO47" s="4"/>
      <c r="AP47" s="4"/>
      <c r="AQ47" s="4"/>
      <c r="AR47" s="4">
        <v>0</v>
      </c>
      <c r="AS47" s="4"/>
      <c r="AT47" s="4"/>
      <c r="AU47" s="4"/>
      <c r="AV47" s="4"/>
      <c r="AW47" s="4"/>
      <c r="AX47" s="4"/>
      <c r="AY47" s="4">
        <f t="shared" si="3"/>
        <v>0</v>
      </c>
      <c r="AZ47" s="4">
        <v>50</v>
      </c>
      <c r="BA47" s="4">
        <f t="shared" si="4"/>
        <v>50</v>
      </c>
    </row>
  </sheetData>
  <mergeCells count="102">
    <mergeCell ref="D1:BA1"/>
    <mergeCell ref="D2:P2"/>
    <mergeCell ref="Q2:U2"/>
    <mergeCell ref="V2:AL2"/>
    <mergeCell ref="AN2:AQ2"/>
    <mergeCell ref="AS2:AV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D5:D6"/>
    <mergeCell ref="E5:E6"/>
    <mergeCell ref="F5:F6"/>
    <mergeCell ref="G5:G6"/>
    <mergeCell ref="H5:H6"/>
    <mergeCell ref="I5:I6"/>
    <mergeCell ref="J5:J6"/>
    <mergeCell ref="K5:K6"/>
    <mergeCell ref="L5:L6"/>
    <mergeCell ref="M5:M6"/>
    <mergeCell ref="N5:N6"/>
    <mergeCell ref="O5:O6"/>
    <mergeCell ref="P3:P6"/>
    <mergeCell ref="Q5:Q6"/>
    <mergeCell ref="R5:R6"/>
    <mergeCell ref="S5:S6"/>
    <mergeCell ref="T5:T6"/>
    <mergeCell ref="U3: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3:AM6"/>
    <mergeCell ref="AN5:AN6"/>
    <mergeCell ref="AO5:AO6"/>
    <mergeCell ref="AP5:AP6"/>
    <mergeCell ref="AQ5:AQ6"/>
    <mergeCell ref="AR3:AR6"/>
    <mergeCell ref="AS5:AS6"/>
    <mergeCell ref="AT5:AT6"/>
    <mergeCell ref="AU5:AU6"/>
    <mergeCell ref="AV5:AV6"/>
    <mergeCell ref="AW5:AW6"/>
    <mergeCell ref="AX5:AX6"/>
    <mergeCell ref="AY3:AY6"/>
    <mergeCell ref="AZ2:AZ6"/>
    <mergeCell ref="BA2:BA6"/>
    <mergeCell ref="A1:C2"/>
  </mergeCells>
  <conditionalFormatting sqref="A7:A47">
    <cfRule type="duplicateValues" dxfId="0" priority="1"/>
  </conditionalFormatting>
  <conditionalFormatting sqref="C7:C47">
    <cfRule type="duplicateValues" dxfId="0" priority="2"/>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L42"/>
  <sheetViews>
    <sheetView topLeftCell="AL4" workbookViewId="0">
      <selection activeCell="F7" sqref="F7"/>
    </sheetView>
  </sheetViews>
  <sheetFormatPr defaultColWidth="9.22727272727273" defaultRowHeight="14"/>
  <sheetData>
    <row r="1" ht="35.5" spans="1:64">
      <c r="A1" s="1" t="s">
        <v>0</v>
      </c>
      <c r="B1" s="1"/>
      <c r="C1" s="1"/>
      <c r="D1" s="2" t="s">
        <v>1</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row>
    <row r="2" ht="15" spans="1:64">
      <c r="A2" s="1"/>
      <c r="B2" s="1"/>
      <c r="C2" s="1"/>
      <c r="D2" s="3" t="s">
        <v>2</v>
      </c>
      <c r="E2" s="3"/>
      <c r="F2" s="3"/>
      <c r="G2" s="3"/>
      <c r="H2" s="3"/>
      <c r="I2" s="3"/>
      <c r="J2" s="3" t="s">
        <v>3</v>
      </c>
      <c r="K2" s="3"/>
      <c r="L2" s="3"/>
      <c r="M2" s="3"/>
      <c r="N2" s="3" t="s">
        <v>4</v>
      </c>
      <c r="O2" s="3"/>
      <c r="P2" s="3"/>
      <c r="Q2" s="3"/>
      <c r="R2" s="3"/>
      <c r="S2" s="3"/>
      <c r="T2" s="3"/>
      <c r="U2" s="3"/>
      <c r="V2" s="3"/>
      <c r="W2" s="3"/>
      <c r="X2" s="3"/>
      <c r="Y2" s="3"/>
      <c r="Z2" s="3"/>
      <c r="AA2" s="3"/>
      <c r="AB2" s="3"/>
      <c r="AC2" s="3"/>
      <c r="AD2" s="3"/>
      <c r="AE2" s="3"/>
      <c r="AF2" s="3"/>
      <c r="AG2" s="3"/>
      <c r="AH2" s="3"/>
      <c r="AI2" s="3"/>
      <c r="AJ2" s="3"/>
      <c r="AK2" s="3"/>
      <c r="AL2" s="3"/>
      <c r="AM2" s="3" t="s">
        <v>5</v>
      </c>
      <c r="AN2" s="3"/>
      <c r="AO2" s="3"/>
      <c r="AP2" s="3"/>
      <c r="AQ2" s="3"/>
      <c r="AR2" s="3" t="s">
        <v>6</v>
      </c>
      <c r="AS2" s="3"/>
      <c r="AT2" s="3"/>
      <c r="AU2" s="3"/>
      <c r="AV2" s="3"/>
      <c r="AW2" s="3"/>
      <c r="AX2" s="3"/>
      <c r="AY2" s="3"/>
      <c r="AZ2" s="3"/>
      <c r="BA2" s="3"/>
      <c r="BB2" s="3"/>
      <c r="BC2" s="3"/>
      <c r="BD2" s="3"/>
      <c r="BE2" s="3"/>
      <c r="BF2" s="3"/>
      <c r="BG2" s="3"/>
      <c r="BH2" s="3"/>
      <c r="BI2" s="3"/>
      <c r="BJ2" s="3"/>
      <c r="BK2" s="20" t="s">
        <v>7</v>
      </c>
      <c r="BL2" s="3" t="s">
        <v>8</v>
      </c>
    </row>
    <row r="3" ht="15" spans="1:64">
      <c r="A3" s="3" t="s">
        <v>9</v>
      </c>
      <c r="B3" s="3"/>
      <c r="C3" s="3"/>
      <c r="D3" s="4"/>
      <c r="E3" s="4"/>
      <c r="F3" s="4"/>
      <c r="G3" s="4"/>
      <c r="H3" s="4"/>
      <c r="I3" s="3" t="s">
        <v>10</v>
      </c>
      <c r="J3" s="4"/>
      <c r="K3" s="4"/>
      <c r="L3" s="4"/>
      <c r="M3" s="3" t="s">
        <v>12</v>
      </c>
      <c r="N3" s="176"/>
      <c r="O3" s="4"/>
      <c r="P3" s="4"/>
      <c r="Q3" s="176"/>
      <c r="R3" s="176"/>
      <c r="S3" s="176"/>
      <c r="T3" s="4"/>
      <c r="U3" s="3"/>
      <c r="V3" s="3"/>
      <c r="W3" s="3"/>
      <c r="X3" s="3"/>
      <c r="Y3" s="3"/>
      <c r="Z3" s="3"/>
      <c r="AA3" s="3"/>
      <c r="AB3" s="3"/>
      <c r="AC3" s="3"/>
      <c r="AD3" s="3"/>
      <c r="AE3" s="3"/>
      <c r="AF3" s="3"/>
      <c r="AG3" s="3"/>
      <c r="AH3" s="3"/>
      <c r="AI3" s="3"/>
      <c r="AJ3" s="3"/>
      <c r="AK3" s="3"/>
      <c r="AL3" s="3" t="s">
        <v>14</v>
      </c>
      <c r="AM3" s="176"/>
      <c r="AN3" s="5"/>
      <c r="AO3" s="45">
        <v>6.29</v>
      </c>
      <c r="AP3" s="178"/>
      <c r="AQ3" s="3" t="s">
        <v>16</v>
      </c>
      <c r="AR3" s="4"/>
      <c r="AS3" s="5"/>
      <c r="AT3" s="4"/>
      <c r="AU3" s="5"/>
      <c r="AV3" s="3"/>
      <c r="AW3" s="3"/>
      <c r="AX3" s="3"/>
      <c r="AY3" s="3"/>
      <c r="AZ3" s="3"/>
      <c r="BA3" s="3"/>
      <c r="BB3" s="3"/>
      <c r="BC3" s="3"/>
      <c r="BD3" s="3"/>
      <c r="BE3" s="3"/>
      <c r="BF3" s="3"/>
      <c r="BG3" s="3"/>
      <c r="BH3" s="3"/>
      <c r="BI3" s="3"/>
      <c r="BJ3" s="3" t="s">
        <v>18</v>
      </c>
      <c r="BK3" s="26"/>
      <c r="BL3" s="3"/>
    </row>
    <row r="4" ht="105" spans="1:64">
      <c r="A4" s="3" t="s">
        <v>19</v>
      </c>
      <c r="B4" s="3"/>
      <c r="C4" s="3"/>
      <c r="D4" s="174" t="s">
        <v>129</v>
      </c>
      <c r="E4" s="174" t="s">
        <v>130</v>
      </c>
      <c r="F4" s="174" t="s">
        <v>131</v>
      </c>
      <c r="G4" s="174" t="s">
        <v>132</v>
      </c>
      <c r="H4" s="3" t="s">
        <v>133</v>
      </c>
      <c r="I4" s="3"/>
      <c r="J4" s="3" t="s">
        <v>134</v>
      </c>
      <c r="K4" s="4" t="s">
        <v>135</v>
      </c>
      <c r="L4" s="8" t="s">
        <v>136</v>
      </c>
      <c r="M4" s="3"/>
      <c r="N4" s="8" t="s">
        <v>137</v>
      </c>
      <c r="O4" s="8" t="s">
        <v>138</v>
      </c>
      <c r="P4" s="8" t="s">
        <v>139</v>
      </c>
      <c r="Q4" s="8" t="s">
        <v>140</v>
      </c>
      <c r="R4" s="8" t="s">
        <v>141</v>
      </c>
      <c r="S4" s="8" t="s">
        <v>142</v>
      </c>
      <c r="T4" s="8" t="s">
        <v>143</v>
      </c>
      <c r="U4" s="8" t="s">
        <v>144</v>
      </c>
      <c r="V4" s="8" t="s">
        <v>145</v>
      </c>
      <c r="W4" s="8" t="s">
        <v>146</v>
      </c>
      <c r="X4" s="8" t="s">
        <v>147</v>
      </c>
      <c r="Y4" s="8" t="s">
        <v>148</v>
      </c>
      <c r="Z4" s="8" t="s">
        <v>149</v>
      </c>
      <c r="AA4" s="8" t="s">
        <v>150</v>
      </c>
      <c r="AB4" s="8" t="s">
        <v>151</v>
      </c>
      <c r="AC4" s="8" t="s">
        <v>152</v>
      </c>
      <c r="AD4" s="8" t="s">
        <v>153</v>
      </c>
      <c r="AE4" s="177" t="s">
        <v>154</v>
      </c>
      <c r="AF4" s="8" t="s">
        <v>155</v>
      </c>
      <c r="AG4" s="8" t="s">
        <v>156</v>
      </c>
      <c r="AH4" s="8" t="s">
        <v>157</v>
      </c>
      <c r="AI4" s="8" t="s">
        <v>158</v>
      </c>
      <c r="AJ4" s="8" t="s">
        <v>159</v>
      </c>
      <c r="AK4" s="8" t="s">
        <v>160</v>
      </c>
      <c r="AL4" s="3"/>
      <c r="AM4" s="8" t="s">
        <v>161</v>
      </c>
      <c r="AN4" s="8" t="s">
        <v>162</v>
      </c>
      <c r="AO4" s="8" t="s">
        <v>38</v>
      </c>
      <c r="AP4" s="8" t="s">
        <v>163</v>
      </c>
      <c r="AQ4" s="3"/>
      <c r="AR4" s="179" t="s">
        <v>164</v>
      </c>
      <c r="AS4" s="8" t="s">
        <v>165</v>
      </c>
      <c r="AT4" s="8" t="s">
        <v>166</v>
      </c>
      <c r="AU4" s="8" t="s">
        <v>167</v>
      </c>
      <c r="AV4" s="8" t="s">
        <v>168</v>
      </c>
      <c r="AW4" s="8" t="s">
        <v>169</v>
      </c>
      <c r="AX4" s="8" t="s">
        <v>170</v>
      </c>
      <c r="AY4" s="8" t="s">
        <v>171</v>
      </c>
      <c r="AZ4" s="8" t="s">
        <v>172</v>
      </c>
      <c r="BA4" s="8" t="s">
        <v>172</v>
      </c>
      <c r="BB4" s="8" t="s">
        <v>173</v>
      </c>
      <c r="BC4" s="8" t="s">
        <v>174</v>
      </c>
      <c r="BD4" s="8" t="s">
        <v>175</v>
      </c>
      <c r="BE4" s="8" t="s">
        <v>176</v>
      </c>
      <c r="BF4" s="8" t="s">
        <v>177</v>
      </c>
      <c r="BG4" s="8" t="s">
        <v>178</v>
      </c>
      <c r="BH4" s="8" t="s">
        <v>179</v>
      </c>
      <c r="BI4" s="8" t="s">
        <v>180</v>
      </c>
      <c r="BJ4" s="3"/>
      <c r="BK4" s="26"/>
      <c r="BL4" s="3"/>
    </row>
    <row r="5" ht="15" spans="1:64">
      <c r="A5" s="3" t="s">
        <v>42</v>
      </c>
      <c r="B5" s="3"/>
      <c r="C5" s="3"/>
      <c r="D5" s="9"/>
      <c r="E5" s="4"/>
      <c r="F5" s="4"/>
      <c r="G5" s="175"/>
      <c r="H5" s="3"/>
      <c r="I5" s="3"/>
      <c r="J5" s="3"/>
      <c r="K5" s="9"/>
      <c r="L5" s="4"/>
      <c r="M5" s="3"/>
      <c r="N5" s="4"/>
      <c r="O5" s="9"/>
      <c r="P5" s="4"/>
      <c r="Q5" s="9"/>
      <c r="R5" s="4"/>
      <c r="S5" s="4"/>
      <c r="T5" s="4"/>
      <c r="U5" s="9"/>
      <c r="V5" s="4"/>
      <c r="W5" s="4"/>
      <c r="X5" s="4"/>
      <c r="Y5" s="4"/>
      <c r="Z5" s="4"/>
      <c r="AA5" s="9"/>
      <c r="AB5" s="4"/>
      <c r="AC5" s="9"/>
      <c r="AD5" s="4"/>
      <c r="AE5" s="9"/>
      <c r="AF5" s="4"/>
      <c r="AG5" s="4"/>
      <c r="AH5" s="9"/>
      <c r="AI5" s="9"/>
      <c r="AJ5" s="4"/>
      <c r="AK5" s="4"/>
      <c r="AL5" s="3"/>
      <c r="AM5" s="45"/>
      <c r="AN5" s="45"/>
      <c r="AO5" s="45"/>
      <c r="AP5" s="4"/>
      <c r="AQ5" s="3"/>
      <c r="AR5" s="9"/>
      <c r="AS5" s="9"/>
      <c r="AT5" s="4"/>
      <c r="AU5" s="4"/>
      <c r="AV5" s="4"/>
      <c r="AW5" s="4"/>
      <c r="AX5" s="4"/>
      <c r="AY5" s="4"/>
      <c r="AZ5" s="4"/>
      <c r="BA5" s="4"/>
      <c r="BB5" s="4"/>
      <c r="BC5" s="4"/>
      <c r="BD5" s="4"/>
      <c r="BE5" s="9"/>
      <c r="BF5" s="9"/>
      <c r="BG5" s="9"/>
      <c r="BH5" s="9"/>
      <c r="BI5" s="9"/>
      <c r="BJ5" s="3"/>
      <c r="BK5" s="26"/>
      <c r="BL5" s="3"/>
    </row>
    <row r="6" ht="15" spans="1:64">
      <c r="A6" s="3" t="s">
        <v>43</v>
      </c>
      <c r="B6" s="3"/>
      <c r="C6" s="3" t="s">
        <v>44</v>
      </c>
      <c r="D6" s="10"/>
      <c r="E6" s="4"/>
      <c r="F6" s="4"/>
      <c r="G6" s="45"/>
      <c r="H6" s="3"/>
      <c r="I6" s="3"/>
      <c r="J6" s="3"/>
      <c r="K6" s="10"/>
      <c r="L6" s="45"/>
      <c r="M6" s="3"/>
      <c r="N6" s="45"/>
      <c r="O6" s="10"/>
      <c r="P6" s="4"/>
      <c r="Q6" s="10"/>
      <c r="R6" s="4"/>
      <c r="S6" s="45"/>
      <c r="T6" s="4"/>
      <c r="U6" s="10"/>
      <c r="V6" s="45"/>
      <c r="W6" s="4"/>
      <c r="X6" s="45"/>
      <c r="Y6" s="4"/>
      <c r="Z6" s="45"/>
      <c r="AA6" s="10"/>
      <c r="AB6" s="4"/>
      <c r="AC6" s="10"/>
      <c r="AD6" s="4"/>
      <c r="AE6" s="10"/>
      <c r="AF6" s="45"/>
      <c r="AG6" s="4"/>
      <c r="AH6" s="10"/>
      <c r="AI6" s="10"/>
      <c r="AJ6" s="45"/>
      <c r="AK6" s="4"/>
      <c r="AL6" s="3"/>
      <c r="AM6" s="45"/>
      <c r="AN6" s="45"/>
      <c r="AO6" s="45"/>
      <c r="AP6" s="4"/>
      <c r="AQ6" s="3"/>
      <c r="AR6" s="10"/>
      <c r="AS6" s="10"/>
      <c r="AT6" s="4"/>
      <c r="AU6" s="4"/>
      <c r="AV6" s="45"/>
      <c r="AW6" s="4"/>
      <c r="AX6" s="4"/>
      <c r="AY6" s="4"/>
      <c r="AZ6" s="4"/>
      <c r="BA6" s="4"/>
      <c r="BB6" s="4"/>
      <c r="BC6" s="45"/>
      <c r="BD6" s="4"/>
      <c r="BE6" s="10"/>
      <c r="BF6" s="10"/>
      <c r="BG6" s="10"/>
      <c r="BH6" s="10"/>
      <c r="BI6" s="10"/>
      <c r="BJ6" s="3"/>
      <c r="BK6" s="21"/>
      <c r="BL6" s="3"/>
    </row>
    <row r="7" spans="1:64">
      <c r="A7" s="91" t="s">
        <v>181</v>
      </c>
      <c r="B7" s="91"/>
      <c r="C7" s="91" t="s">
        <v>182</v>
      </c>
      <c r="D7" s="45"/>
      <c r="E7" s="45"/>
      <c r="F7" s="45">
        <v>1</v>
      </c>
      <c r="G7" s="45"/>
      <c r="H7" s="3"/>
      <c r="I7" s="4">
        <f t="shared" ref="I7:I42" si="0">IF(SUM(D7:H7)&gt;5,"5",SUM(D7:H7))</f>
        <v>1</v>
      </c>
      <c r="J7" s="3"/>
      <c r="K7" s="45"/>
      <c r="L7" s="45"/>
      <c r="M7" s="4">
        <f t="shared" ref="M7:M42" si="1">IF(SUM(J7:L7)&gt;10,"10",IF(SUM(J7:L7)&lt;0,"0",SUM(J7:L7)))</f>
        <v>0</v>
      </c>
      <c r="N7" s="45"/>
      <c r="O7" s="45"/>
      <c r="P7" s="45"/>
      <c r="Q7" s="45"/>
      <c r="R7" s="45"/>
      <c r="S7" s="45">
        <v>2</v>
      </c>
      <c r="T7" s="45"/>
      <c r="U7" s="45"/>
      <c r="V7" s="45"/>
      <c r="W7" s="45"/>
      <c r="X7" s="45"/>
      <c r="Y7" s="45"/>
      <c r="Z7" s="45"/>
      <c r="AA7" s="45"/>
      <c r="AB7" s="45"/>
      <c r="AC7" s="45"/>
      <c r="AD7" s="45"/>
      <c r="AE7" s="45"/>
      <c r="AF7" s="45"/>
      <c r="AG7" s="45"/>
      <c r="AH7" s="45"/>
      <c r="AI7" s="45"/>
      <c r="AJ7" s="45"/>
      <c r="AK7" s="45"/>
      <c r="AL7" s="4">
        <f t="shared" ref="AL7:AL42" si="2">IF(SUM(N7:AK7)&gt;20,"20",SUM(N7:AK7))</f>
        <v>2</v>
      </c>
      <c r="AM7" s="45"/>
      <c r="AN7" s="45"/>
      <c r="AO7" s="45"/>
      <c r="AP7" s="45"/>
      <c r="AQ7" s="4">
        <f t="shared" ref="AQ7:AQ42" si="3">IF(SUM(AM7:AP7)&gt;5,"5",SUM(AM7:AP7))</f>
        <v>0</v>
      </c>
      <c r="AR7" s="45"/>
      <c r="AS7" s="45">
        <v>2</v>
      </c>
      <c r="AT7" s="45">
        <v>3</v>
      </c>
      <c r="AU7" s="45"/>
      <c r="AV7" s="45"/>
      <c r="AW7" s="45"/>
      <c r="AX7" s="45"/>
      <c r="AY7" s="45"/>
      <c r="AZ7" s="45"/>
      <c r="BA7" s="45"/>
      <c r="BB7" s="45"/>
      <c r="BC7" s="45"/>
      <c r="BD7" s="45">
        <v>5</v>
      </c>
      <c r="BE7" s="45"/>
      <c r="BF7" s="45"/>
      <c r="BG7" s="45"/>
      <c r="BH7" s="45"/>
      <c r="BI7" s="45"/>
      <c r="BJ7" s="4">
        <f t="shared" ref="BJ7:BJ42" si="4">IF(SUM(AR7:BI7)&gt;10,"10",SUM(AR7:BI7))</f>
        <v>10</v>
      </c>
      <c r="BK7" s="4">
        <v>50</v>
      </c>
      <c r="BL7" s="4">
        <f t="shared" ref="BL7:BL42" si="5">SUM(BJ7+AQ7+AL7+M7+I7+BK7)</f>
        <v>63</v>
      </c>
    </row>
    <row r="8" spans="1:64">
      <c r="A8" s="91" t="s">
        <v>183</v>
      </c>
      <c r="B8" s="91"/>
      <c r="C8" s="91" t="s">
        <v>184</v>
      </c>
      <c r="D8" s="45"/>
      <c r="E8" s="45"/>
      <c r="F8" s="45"/>
      <c r="G8" s="45"/>
      <c r="H8" s="45"/>
      <c r="I8" s="4">
        <f t="shared" si="0"/>
        <v>0</v>
      </c>
      <c r="J8" s="45"/>
      <c r="K8" s="45"/>
      <c r="L8" s="45"/>
      <c r="M8" s="4">
        <f t="shared" si="1"/>
        <v>0</v>
      </c>
      <c r="N8" s="45"/>
      <c r="O8" s="45"/>
      <c r="P8" s="45"/>
      <c r="Q8" s="45"/>
      <c r="R8" s="45"/>
      <c r="S8" s="45"/>
      <c r="T8" s="45"/>
      <c r="U8" s="45"/>
      <c r="V8" s="45"/>
      <c r="W8" s="45"/>
      <c r="X8" s="45"/>
      <c r="Y8" s="45"/>
      <c r="Z8" s="45"/>
      <c r="AA8" s="45"/>
      <c r="AB8" s="45"/>
      <c r="AC8" s="45"/>
      <c r="AD8" s="45"/>
      <c r="AE8" s="45"/>
      <c r="AF8" s="45"/>
      <c r="AG8" s="45"/>
      <c r="AH8" s="45"/>
      <c r="AI8" s="45"/>
      <c r="AJ8" s="45"/>
      <c r="AK8" s="45"/>
      <c r="AL8" s="4">
        <f t="shared" si="2"/>
        <v>0</v>
      </c>
      <c r="AM8" s="45"/>
      <c r="AN8" s="45"/>
      <c r="AO8" s="45"/>
      <c r="AP8" s="45"/>
      <c r="AQ8" s="4">
        <f t="shared" si="3"/>
        <v>0</v>
      </c>
      <c r="AR8" s="45"/>
      <c r="AS8" s="45"/>
      <c r="AT8" s="45"/>
      <c r="AU8" s="45"/>
      <c r="AV8" s="45"/>
      <c r="AW8" s="45"/>
      <c r="AX8" s="45"/>
      <c r="AY8" s="45"/>
      <c r="AZ8" s="45"/>
      <c r="BA8" s="45"/>
      <c r="BB8" s="45"/>
      <c r="BC8" s="45"/>
      <c r="BD8" s="45"/>
      <c r="BE8" s="45"/>
      <c r="BF8" s="45"/>
      <c r="BG8" s="45"/>
      <c r="BH8" s="45"/>
      <c r="BI8" s="45"/>
      <c r="BJ8" s="4">
        <f t="shared" si="4"/>
        <v>0</v>
      </c>
      <c r="BK8" s="4">
        <v>50</v>
      </c>
      <c r="BL8" s="4">
        <f t="shared" si="5"/>
        <v>50</v>
      </c>
    </row>
    <row r="9" spans="1:64">
      <c r="A9" s="91" t="s">
        <v>185</v>
      </c>
      <c r="B9" s="91"/>
      <c r="C9" s="91" t="s">
        <v>186</v>
      </c>
      <c r="D9" s="45"/>
      <c r="E9" s="45"/>
      <c r="F9" s="45"/>
      <c r="G9" s="45"/>
      <c r="H9" s="45"/>
      <c r="I9" s="4">
        <f t="shared" si="0"/>
        <v>0</v>
      </c>
      <c r="J9" s="45"/>
      <c r="K9" s="45"/>
      <c r="L9" s="45"/>
      <c r="M9" s="4">
        <f t="shared" si="1"/>
        <v>0</v>
      </c>
      <c r="N9" s="45"/>
      <c r="O9" s="45"/>
      <c r="P9" s="45"/>
      <c r="Q9" s="45"/>
      <c r="R9" s="45"/>
      <c r="S9" s="45"/>
      <c r="T9" s="45"/>
      <c r="U9" s="45"/>
      <c r="V9" s="45"/>
      <c r="W9" s="45"/>
      <c r="X9" s="45"/>
      <c r="Y9" s="45"/>
      <c r="Z9" s="45"/>
      <c r="AA9" s="45"/>
      <c r="AB9" s="45"/>
      <c r="AC9" s="45"/>
      <c r="AD9" s="45"/>
      <c r="AE9" s="45"/>
      <c r="AF9" s="45"/>
      <c r="AG9" s="45"/>
      <c r="AH9" s="45"/>
      <c r="AI9" s="45"/>
      <c r="AJ9" s="45"/>
      <c r="AK9" s="45"/>
      <c r="AL9" s="4">
        <f t="shared" si="2"/>
        <v>0</v>
      </c>
      <c r="AM9" s="45"/>
      <c r="AN9" s="45"/>
      <c r="AO9" s="45"/>
      <c r="AP9" s="45"/>
      <c r="AQ9" s="4">
        <f t="shared" si="3"/>
        <v>0</v>
      </c>
      <c r="AR9" s="45"/>
      <c r="AS9" s="45"/>
      <c r="AT9" s="45"/>
      <c r="AU9" s="45"/>
      <c r="AV9" s="45"/>
      <c r="AW9" s="45"/>
      <c r="AX9" s="45"/>
      <c r="AY9" s="45"/>
      <c r="AZ9" s="45"/>
      <c r="BA9" s="45"/>
      <c r="BB9" s="45"/>
      <c r="BC9" s="45"/>
      <c r="BD9" s="45"/>
      <c r="BE9" s="45"/>
      <c r="BF9" s="45"/>
      <c r="BG9" s="45"/>
      <c r="BH9" s="45"/>
      <c r="BI9" s="45"/>
      <c r="BJ9" s="4">
        <f t="shared" si="4"/>
        <v>0</v>
      </c>
      <c r="BK9" s="4">
        <v>50</v>
      </c>
      <c r="BL9" s="4">
        <f t="shared" si="5"/>
        <v>50</v>
      </c>
    </row>
    <row r="10" spans="1:64">
      <c r="A10" s="91" t="s">
        <v>187</v>
      </c>
      <c r="B10" s="91"/>
      <c r="C10" s="91" t="s">
        <v>188</v>
      </c>
      <c r="D10" s="45"/>
      <c r="E10" s="45">
        <v>2</v>
      </c>
      <c r="F10" s="45">
        <v>1</v>
      </c>
      <c r="G10" s="45">
        <v>2</v>
      </c>
      <c r="H10" s="45"/>
      <c r="I10" s="4">
        <f t="shared" si="0"/>
        <v>5</v>
      </c>
      <c r="J10" s="45"/>
      <c r="K10" s="45"/>
      <c r="L10" s="45"/>
      <c r="M10" s="4">
        <f t="shared" si="1"/>
        <v>0</v>
      </c>
      <c r="N10" s="45"/>
      <c r="O10" s="45"/>
      <c r="P10" s="45"/>
      <c r="Q10" s="45"/>
      <c r="R10" s="45"/>
      <c r="S10" s="45">
        <v>2</v>
      </c>
      <c r="T10" s="45"/>
      <c r="U10" s="45"/>
      <c r="V10" s="45"/>
      <c r="W10" s="45"/>
      <c r="X10" s="45"/>
      <c r="Y10" s="45"/>
      <c r="Z10" s="45"/>
      <c r="AA10" s="45">
        <v>3</v>
      </c>
      <c r="AB10" s="45"/>
      <c r="AC10" s="45"/>
      <c r="AD10" s="45">
        <v>3</v>
      </c>
      <c r="AE10" s="45"/>
      <c r="AF10" s="45"/>
      <c r="AG10" s="45"/>
      <c r="AH10" s="45"/>
      <c r="AI10" s="45"/>
      <c r="AJ10" s="45"/>
      <c r="AK10" s="45"/>
      <c r="AL10" s="4">
        <f t="shared" si="2"/>
        <v>8</v>
      </c>
      <c r="AM10" s="45"/>
      <c r="AN10" s="45"/>
      <c r="AO10" s="45">
        <v>2</v>
      </c>
      <c r="AP10" s="45"/>
      <c r="AQ10" s="4">
        <f t="shared" si="3"/>
        <v>2</v>
      </c>
      <c r="AR10" s="45"/>
      <c r="AS10" s="45"/>
      <c r="AT10" s="45"/>
      <c r="AU10" s="45"/>
      <c r="AV10" s="45"/>
      <c r="AW10" s="45"/>
      <c r="AX10" s="45"/>
      <c r="AY10" s="45"/>
      <c r="AZ10" s="45"/>
      <c r="BA10" s="45"/>
      <c r="BB10" s="45"/>
      <c r="BC10" s="45"/>
      <c r="BD10" s="45"/>
      <c r="BE10" s="45"/>
      <c r="BF10" s="45"/>
      <c r="BG10" s="45"/>
      <c r="BH10" s="45"/>
      <c r="BI10" s="45">
        <v>1</v>
      </c>
      <c r="BJ10" s="4">
        <f t="shared" si="4"/>
        <v>1</v>
      </c>
      <c r="BK10" s="4">
        <v>50</v>
      </c>
      <c r="BL10" s="4">
        <f t="shared" si="5"/>
        <v>66</v>
      </c>
    </row>
    <row r="11" spans="1:64">
      <c r="A11" s="91" t="s">
        <v>189</v>
      </c>
      <c r="B11" s="91"/>
      <c r="C11" s="91" t="s">
        <v>190</v>
      </c>
      <c r="D11" s="45"/>
      <c r="E11" s="45"/>
      <c r="F11" s="45"/>
      <c r="G11" s="45"/>
      <c r="H11" s="45"/>
      <c r="I11" s="4">
        <f t="shared" si="0"/>
        <v>0</v>
      </c>
      <c r="J11" s="45">
        <v>2</v>
      </c>
      <c r="K11" s="45"/>
      <c r="L11" s="45"/>
      <c r="M11" s="4">
        <f t="shared" si="1"/>
        <v>2</v>
      </c>
      <c r="N11" s="45"/>
      <c r="O11" s="45"/>
      <c r="P11" s="45">
        <v>2</v>
      </c>
      <c r="Q11" s="45"/>
      <c r="R11" s="45"/>
      <c r="S11" s="45"/>
      <c r="T11" s="45">
        <v>2</v>
      </c>
      <c r="U11" s="45"/>
      <c r="V11" s="45"/>
      <c r="W11" s="45">
        <v>2</v>
      </c>
      <c r="X11" s="45"/>
      <c r="Y11" s="45">
        <v>2</v>
      </c>
      <c r="Z11" s="45"/>
      <c r="AA11" s="45"/>
      <c r="AB11" s="45"/>
      <c r="AC11" s="45"/>
      <c r="AD11" s="45"/>
      <c r="AE11" s="45"/>
      <c r="AF11" s="45"/>
      <c r="AG11" s="45"/>
      <c r="AH11" s="45"/>
      <c r="AI11" s="45"/>
      <c r="AJ11" s="45"/>
      <c r="AK11" s="45"/>
      <c r="AL11" s="4">
        <f t="shared" si="2"/>
        <v>8</v>
      </c>
      <c r="AM11" s="45">
        <v>2</v>
      </c>
      <c r="AN11" s="45"/>
      <c r="AO11" s="45"/>
      <c r="AP11" s="45"/>
      <c r="AQ11" s="4">
        <f t="shared" si="3"/>
        <v>2</v>
      </c>
      <c r="AR11" s="45"/>
      <c r="AS11" s="45"/>
      <c r="AT11" s="45"/>
      <c r="AU11" s="45"/>
      <c r="AV11" s="45">
        <v>2</v>
      </c>
      <c r="AW11" s="45"/>
      <c r="AX11" s="45"/>
      <c r="AY11" s="45"/>
      <c r="AZ11" s="45"/>
      <c r="BA11" s="45"/>
      <c r="BB11" s="45"/>
      <c r="BC11" s="45"/>
      <c r="BD11" s="45"/>
      <c r="BE11" s="45"/>
      <c r="BF11" s="45"/>
      <c r="BG11" s="45">
        <v>3</v>
      </c>
      <c r="BH11" s="45"/>
      <c r="BI11" s="45"/>
      <c r="BJ11" s="4">
        <f t="shared" si="4"/>
        <v>5</v>
      </c>
      <c r="BK11" s="4">
        <v>50</v>
      </c>
      <c r="BL11" s="4">
        <f t="shared" si="5"/>
        <v>67</v>
      </c>
    </row>
    <row r="12" spans="1:64">
      <c r="A12" s="91" t="s">
        <v>191</v>
      </c>
      <c r="B12" s="91"/>
      <c r="C12" s="91" t="s">
        <v>192</v>
      </c>
      <c r="D12" s="45"/>
      <c r="E12" s="45"/>
      <c r="F12" s="45"/>
      <c r="G12" s="45"/>
      <c r="H12" s="45"/>
      <c r="I12" s="4">
        <f t="shared" si="0"/>
        <v>0</v>
      </c>
      <c r="J12" s="45"/>
      <c r="K12" s="45"/>
      <c r="L12" s="45"/>
      <c r="M12" s="4">
        <f t="shared" si="1"/>
        <v>0</v>
      </c>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
        <f t="shared" si="2"/>
        <v>0</v>
      </c>
      <c r="AM12" s="45">
        <v>2</v>
      </c>
      <c r="AN12" s="45"/>
      <c r="AO12" s="45"/>
      <c r="AP12" s="45"/>
      <c r="AQ12" s="4">
        <f t="shared" si="3"/>
        <v>2</v>
      </c>
      <c r="AR12" s="45"/>
      <c r="AS12" s="45"/>
      <c r="AT12" s="45"/>
      <c r="AU12" s="45"/>
      <c r="AV12" s="45"/>
      <c r="AW12" s="45"/>
      <c r="AX12" s="45"/>
      <c r="AY12" s="45"/>
      <c r="AZ12" s="45"/>
      <c r="BA12" s="45"/>
      <c r="BB12" s="45"/>
      <c r="BC12" s="45"/>
      <c r="BD12" s="45"/>
      <c r="BE12" s="45"/>
      <c r="BF12" s="45"/>
      <c r="BG12" s="45"/>
      <c r="BH12" s="45"/>
      <c r="BI12" s="45"/>
      <c r="BJ12" s="4">
        <f t="shared" si="4"/>
        <v>0</v>
      </c>
      <c r="BK12" s="4">
        <v>50</v>
      </c>
      <c r="BL12" s="4">
        <f t="shared" si="5"/>
        <v>52</v>
      </c>
    </row>
    <row r="13" spans="1:64">
      <c r="A13" s="91" t="s">
        <v>193</v>
      </c>
      <c r="B13" s="91"/>
      <c r="C13" s="91" t="s">
        <v>194</v>
      </c>
      <c r="D13" s="45"/>
      <c r="E13" s="45"/>
      <c r="F13" s="45"/>
      <c r="G13" s="45"/>
      <c r="H13" s="45"/>
      <c r="I13" s="4">
        <f t="shared" si="0"/>
        <v>0</v>
      </c>
      <c r="J13" s="45"/>
      <c r="K13" s="45"/>
      <c r="L13" s="45"/>
      <c r="M13" s="4">
        <f t="shared" si="1"/>
        <v>0</v>
      </c>
      <c r="N13" s="45"/>
      <c r="O13" s="45"/>
      <c r="P13" s="45"/>
      <c r="Q13" s="45">
        <v>2</v>
      </c>
      <c r="R13" s="45"/>
      <c r="S13" s="45"/>
      <c r="T13" s="45"/>
      <c r="U13" s="45"/>
      <c r="V13" s="45"/>
      <c r="W13" s="45"/>
      <c r="X13" s="45"/>
      <c r="Y13" s="45"/>
      <c r="Z13" s="45"/>
      <c r="AA13" s="45"/>
      <c r="AB13" s="45"/>
      <c r="AC13" s="45"/>
      <c r="AD13" s="45"/>
      <c r="AE13" s="45"/>
      <c r="AF13" s="45"/>
      <c r="AG13" s="45">
        <v>3</v>
      </c>
      <c r="AH13" s="45"/>
      <c r="AI13" s="45"/>
      <c r="AJ13" s="45"/>
      <c r="AK13" s="45"/>
      <c r="AL13" s="4">
        <f t="shared" si="2"/>
        <v>5</v>
      </c>
      <c r="AM13" s="45">
        <v>2</v>
      </c>
      <c r="AN13" s="45"/>
      <c r="AO13" s="45"/>
      <c r="AP13" s="45"/>
      <c r="AQ13" s="4">
        <f t="shared" si="3"/>
        <v>2</v>
      </c>
      <c r="AR13" s="45"/>
      <c r="AS13" s="45"/>
      <c r="AT13" s="45"/>
      <c r="AU13" s="45"/>
      <c r="AV13" s="45"/>
      <c r="AW13" s="45"/>
      <c r="AX13" s="45"/>
      <c r="AY13" s="45"/>
      <c r="AZ13" s="45"/>
      <c r="BA13" s="45"/>
      <c r="BB13" s="45"/>
      <c r="BC13" s="45"/>
      <c r="BD13" s="45"/>
      <c r="BE13" s="45"/>
      <c r="BF13" s="45"/>
      <c r="BG13" s="45"/>
      <c r="BH13" s="45"/>
      <c r="BI13" s="45">
        <v>2</v>
      </c>
      <c r="BJ13" s="4">
        <f t="shared" si="4"/>
        <v>2</v>
      </c>
      <c r="BK13" s="4">
        <v>50</v>
      </c>
      <c r="BL13" s="4">
        <f t="shared" si="5"/>
        <v>59</v>
      </c>
    </row>
    <row r="14" spans="1:64">
      <c r="A14" s="91" t="s">
        <v>195</v>
      </c>
      <c r="B14" s="91"/>
      <c r="C14" s="91" t="s">
        <v>196</v>
      </c>
      <c r="D14" s="45"/>
      <c r="E14" s="45"/>
      <c r="F14" s="45"/>
      <c r="G14" s="45"/>
      <c r="H14" s="45"/>
      <c r="I14" s="4">
        <f t="shared" si="0"/>
        <v>0</v>
      </c>
      <c r="J14" s="45"/>
      <c r="K14" s="45"/>
      <c r="L14" s="45"/>
      <c r="M14" s="4">
        <f t="shared" si="1"/>
        <v>0</v>
      </c>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
        <f t="shared" si="2"/>
        <v>0</v>
      </c>
      <c r="AM14" s="45"/>
      <c r="AN14" s="45"/>
      <c r="AO14" s="45"/>
      <c r="AP14" s="45"/>
      <c r="AQ14" s="4">
        <f t="shared" si="3"/>
        <v>0</v>
      </c>
      <c r="AR14" s="45"/>
      <c r="AS14" s="45"/>
      <c r="AT14" s="45"/>
      <c r="AU14" s="45"/>
      <c r="AV14" s="45"/>
      <c r="AW14" s="45"/>
      <c r="AX14" s="45"/>
      <c r="AY14" s="45"/>
      <c r="AZ14" s="45"/>
      <c r="BA14" s="45"/>
      <c r="BB14" s="45"/>
      <c r="BC14" s="45"/>
      <c r="BD14" s="45"/>
      <c r="BE14" s="45"/>
      <c r="BF14" s="45"/>
      <c r="BG14" s="45"/>
      <c r="BH14" s="45"/>
      <c r="BI14" s="45"/>
      <c r="BJ14" s="4">
        <f t="shared" si="4"/>
        <v>0</v>
      </c>
      <c r="BK14" s="4">
        <v>50</v>
      </c>
      <c r="BL14" s="4">
        <f t="shared" si="5"/>
        <v>50</v>
      </c>
    </row>
    <row r="15" spans="1:64">
      <c r="A15" s="91" t="s">
        <v>197</v>
      </c>
      <c r="B15" s="91"/>
      <c r="C15" s="91" t="s">
        <v>198</v>
      </c>
      <c r="D15" s="45"/>
      <c r="E15" s="45"/>
      <c r="F15" s="45"/>
      <c r="G15" s="45"/>
      <c r="H15" s="45"/>
      <c r="I15" s="4">
        <f t="shared" si="0"/>
        <v>0</v>
      </c>
      <c r="J15" s="45"/>
      <c r="K15" s="45"/>
      <c r="L15" s="45"/>
      <c r="M15" s="4">
        <f t="shared" si="1"/>
        <v>0</v>
      </c>
      <c r="N15" s="45"/>
      <c r="O15" s="45"/>
      <c r="P15" s="45"/>
      <c r="Q15" s="45"/>
      <c r="R15" s="45"/>
      <c r="S15" s="45"/>
      <c r="T15" s="45"/>
      <c r="U15" s="45"/>
      <c r="V15" s="45"/>
      <c r="W15" s="45">
        <v>2</v>
      </c>
      <c r="X15" s="45"/>
      <c r="Y15" s="45"/>
      <c r="Z15" s="45"/>
      <c r="AA15" s="45"/>
      <c r="AB15" s="45"/>
      <c r="AC15" s="45"/>
      <c r="AD15" s="45"/>
      <c r="AE15" s="45"/>
      <c r="AF15" s="45"/>
      <c r="AG15" s="45"/>
      <c r="AH15" s="45"/>
      <c r="AI15" s="45"/>
      <c r="AJ15" s="45"/>
      <c r="AK15" s="45"/>
      <c r="AL15" s="4">
        <f t="shared" si="2"/>
        <v>2</v>
      </c>
      <c r="AM15" s="45">
        <v>2</v>
      </c>
      <c r="AN15" s="45"/>
      <c r="AO15" s="45">
        <v>2</v>
      </c>
      <c r="AP15" s="45"/>
      <c r="AQ15" s="4">
        <f t="shared" si="3"/>
        <v>4</v>
      </c>
      <c r="AR15" s="45"/>
      <c r="AS15" s="45"/>
      <c r="AT15" s="45"/>
      <c r="AU15" s="45"/>
      <c r="AV15" s="45"/>
      <c r="AW15" s="45"/>
      <c r="AX15" s="45"/>
      <c r="AY15" s="45"/>
      <c r="AZ15" s="45"/>
      <c r="BA15" s="45"/>
      <c r="BB15" s="45"/>
      <c r="BC15" s="45"/>
      <c r="BD15" s="45"/>
      <c r="BE15" s="45"/>
      <c r="BF15" s="45"/>
      <c r="BG15" s="45"/>
      <c r="BH15" s="45"/>
      <c r="BI15" s="45">
        <v>2</v>
      </c>
      <c r="BJ15" s="4">
        <f t="shared" si="4"/>
        <v>2</v>
      </c>
      <c r="BK15" s="4">
        <v>50</v>
      </c>
      <c r="BL15" s="4">
        <f t="shared" si="5"/>
        <v>58</v>
      </c>
    </row>
    <row r="16" spans="1:64">
      <c r="A16" s="91" t="s">
        <v>199</v>
      </c>
      <c r="B16" s="91"/>
      <c r="C16" s="91" t="s">
        <v>200</v>
      </c>
      <c r="D16" s="45">
        <v>2</v>
      </c>
      <c r="E16" s="45"/>
      <c r="F16" s="45"/>
      <c r="G16" s="45"/>
      <c r="H16" s="45"/>
      <c r="I16" s="4">
        <f t="shared" si="0"/>
        <v>2</v>
      </c>
      <c r="J16" s="45"/>
      <c r="K16" s="45"/>
      <c r="L16" s="45"/>
      <c r="M16" s="4">
        <f t="shared" si="1"/>
        <v>0</v>
      </c>
      <c r="N16" s="45"/>
      <c r="O16" s="45"/>
      <c r="P16" s="45"/>
      <c r="Q16" s="45">
        <v>2</v>
      </c>
      <c r="R16" s="45">
        <v>2</v>
      </c>
      <c r="S16" s="45"/>
      <c r="T16" s="45"/>
      <c r="U16" s="45">
        <v>2</v>
      </c>
      <c r="V16" s="45"/>
      <c r="W16" s="45"/>
      <c r="X16" s="45"/>
      <c r="Y16" s="45"/>
      <c r="Z16" s="45"/>
      <c r="AA16" s="45"/>
      <c r="AB16" s="45"/>
      <c r="AC16" s="45"/>
      <c r="AD16" s="45"/>
      <c r="AE16" s="45">
        <v>10</v>
      </c>
      <c r="AF16" s="45"/>
      <c r="AG16" s="45">
        <v>3</v>
      </c>
      <c r="AH16" s="45"/>
      <c r="AI16" s="45"/>
      <c r="AJ16" s="45"/>
      <c r="AK16" s="45"/>
      <c r="AL16" s="4">
        <f t="shared" si="2"/>
        <v>19</v>
      </c>
      <c r="AM16" s="45">
        <v>2</v>
      </c>
      <c r="AN16" s="45">
        <v>2</v>
      </c>
      <c r="AO16" s="45"/>
      <c r="AP16" s="45"/>
      <c r="AQ16" s="4">
        <f t="shared" si="3"/>
        <v>4</v>
      </c>
      <c r="AR16" s="45"/>
      <c r="AS16" s="45"/>
      <c r="AT16" s="45"/>
      <c r="AU16" s="45">
        <v>2</v>
      </c>
      <c r="AV16" s="45"/>
      <c r="AW16" s="45"/>
      <c r="AX16" s="45"/>
      <c r="AY16" s="45"/>
      <c r="AZ16" s="45"/>
      <c r="BA16" s="45"/>
      <c r="BB16" s="45"/>
      <c r="BC16" s="45"/>
      <c r="BD16" s="45"/>
      <c r="BE16" s="45"/>
      <c r="BF16" s="45"/>
      <c r="BG16" s="45"/>
      <c r="BH16" s="45"/>
      <c r="BI16" s="45"/>
      <c r="BJ16" s="4">
        <f t="shared" si="4"/>
        <v>2</v>
      </c>
      <c r="BK16" s="4">
        <v>50</v>
      </c>
      <c r="BL16" s="4">
        <f t="shared" si="5"/>
        <v>77</v>
      </c>
    </row>
    <row r="17" spans="1:64">
      <c r="A17" s="91" t="s">
        <v>201</v>
      </c>
      <c r="B17" s="91"/>
      <c r="C17" s="91" t="s">
        <v>202</v>
      </c>
      <c r="D17" s="45"/>
      <c r="E17" s="45"/>
      <c r="F17" s="45"/>
      <c r="G17" s="45"/>
      <c r="H17" s="45"/>
      <c r="I17" s="4">
        <f t="shared" si="0"/>
        <v>0</v>
      </c>
      <c r="J17" s="45"/>
      <c r="K17" s="45"/>
      <c r="L17" s="45"/>
      <c r="M17" s="4">
        <f t="shared" si="1"/>
        <v>0</v>
      </c>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
        <f t="shared" si="2"/>
        <v>0</v>
      </c>
      <c r="AM17" s="45"/>
      <c r="AN17" s="45"/>
      <c r="AO17" s="45"/>
      <c r="AP17" s="45"/>
      <c r="AQ17" s="4">
        <f t="shared" si="3"/>
        <v>0</v>
      </c>
      <c r="AR17" s="45"/>
      <c r="AS17" s="45"/>
      <c r="AT17" s="45"/>
      <c r="AU17" s="45"/>
      <c r="AV17" s="45"/>
      <c r="AW17" s="45"/>
      <c r="AX17" s="45"/>
      <c r="AY17" s="45"/>
      <c r="AZ17" s="45"/>
      <c r="BA17" s="45"/>
      <c r="BB17" s="45"/>
      <c r="BC17" s="45"/>
      <c r="BD17" s="45"/>
      <c r="BE17" s="45"/>
      <c r="BF17" s="45"/>
      <c r="BG17" s="45"/>
      <c r="BH17" s="45"/>
      <c r="BI17" s="45"/>
      <c r="BJ17" s="4">
        <f t="shared" si="4"/>
        <v>0</v>
      </c>
      <c r="BK17" s="4">
        <v>50</v>
      </c>
      <c r="BL17" s="4">
        <f t="shared" si="5"/>
        <v>50</v>
      </c>
    </row>
    <row r="18" spans="1:64">
      <c r="A18" s="91" t="s">
        <v>203</v>
      </c>
      <c r="B18" s="91"/>
      <c r="C18" s="91" t="s">
        <v>204</v>
      </c>
      <c r="D18" s="45"/>
      <c r="E18" s="45"/>
      <c r="F18" s="45"/>
      <c r="G18" s="45"/>
      <c r="H18" s="45"/>
      <c r="I18" s="4">
        <f t="shared" si="0"/>
        <v>0</v>
      </c>
      <c r="J18" s="45"/>
      <c r="K18" s="45"/>
      <c r="L18" s="45"/>
      <c r="M18" s="4">
        <f t="shared" si="1"/>
        <v>0</v>
      </c>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
        <f t="shared" si="2"/>
        <v>0</v>
      </c>
      <c r="AM18" s="45"/>
      <c r="AN18" s="45"/>
      <c r="AO18" s="45"/>
      <c r="AP18" s="45"/>
      <c r="AQ18" s="4">
        <f t="shared" si="3"/>
        <v>0</v>
      </c>
      <c r="AR18" s="45"/>
      <c r="AS18" s="45"/>
      <c r="AT18" s="45"/>
      <c r="AU18" s="45"/>
      <c r="AV18" s="45"/>
      <c r="AW18" s="45"/>
      <c r="AX18" s="45"/>
      <c r="AY18" s="45"/>
      <c r="AZ18" s="45"/>
      <c r="BA18" s="45"/>
      <c r="BB18" s="45"/>
      <c r="BC18" s="45"/>
      <c r="BD18" s="45"/>
      <c r="BE18" s="45"/>
      <c r="BF18" s="45"/>
      <c r="BG18" s="45"/>
      <c r="BH18" s="45"/>
      <c r="BI18" s="45"/>
      <c r="BJ18" s="4">
        <f t="shared" si="4"/>
        <v>0</v>
      </c>
      <c r="BK18" s="4">
        <v>50</v>
      </c>
      <c r="BL18" s="4">
        <f t="shared" si="5"/>
        <v>50</v>
      </c>
    </row>
    <row r="19" spans="1:64">
      <c r="A19" s="91" t="s">
        <v>205</v>
      </c>
      <c r="B19" s="91"/>
      <c r="C19" s="91" t="s">
        <v>206</v>
      </c>
      <c r="D19" s="45"/>
      <c r="E19" s="45"/>
      <c r="F19" s="45"/>
      <c r="G19" s="45"/>
      <c r="H19" s="45"/>
      <c r="I19" s="4">
        <f t="shared" si="0"/>
        <v>0</v>
      </c>
      <c r="J19" s="45"/>
      <c r="K19" s="45"/>
      <c r="L19" s="45"/>
      <c r="M19" s="4">
        <f t="shared" si="1"/>
        <v>0</v>
      </c>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
        <f t="shared" si="2"/>
        <v>0</v>
      </c>
      <c r="AM19" s="45"/>
      <c r="AN19" s="45"/>
      <c r="AO19" s="45"/>
      <c r="AP19" s="45"/>
      <c r="AQ19" s="4">
        <f t="shared" si="3"/>
        <v>0</v>
      </c>
      <c r="AR19" s="45"/>
      <c r="AS19" s="45"/>
      <c r="AT19" s="45"/>
      <c r="AU19" s="45"/>
      <c r="AV19" s="45"/>
      <c r="AW19" s="45"/>
      <c r="AX19" s="45"/>
      <c r="AY19" s="45"/>
      <c r="AZ19" s="45"/>
      <c r="BA19" s="45"/>
      <c r="BB19" s="45"/>
      <c r="BC19" s="45"/>
      <c r="BD19" s="45"/>
      <c r="BE19" s="45"/>
      <c r="BF19" s="45"/>
      <c r="BG19" s="45"/>
      <c r="BH19" s="45"/>
      <c r="BI19" s="45"/>
      <c r="BJ19" s="4">
        <f t="shared" si="4"/>
        <v>0</v>
      </c>
      <c r="BK19" s="4">
        <v>50</v>
      </c>
      <c r="BL19" s="4">
        <f t="shared" si="5"/>
        <v>50</v>
      </c>
    </row>
    <row r="20" spans="1:64">
      <c r="A20" s="91" t="s">
        <v>207</v>
      </c>
      <c r="B20" s="91"/>
      <c r="C20" s="91" t="s">
        <v>208</v>
      </c>
      <c r="D20" s="45"/>
      <c r="E20" s="45"/>
      <c r="F20" s="45"/>
      <c r="G20" s="45"/>
      <c r="H20" s="45"/>
      <c r="I20" s="4">
        <f t="shared" si="0"/>
        <v>0</v>
      </c>
      <c r="J20" s="45"/>
      <c r="K20" s="45"/>
      <c r="L20" s="45"/>
      <c r="M20" s="4">
        <f t="shared" si="1"/>
        <v>0</v>
      </c>
      <c r="N20" s="45"/>
      <c r="O20" s="45"/>
      <c r="P20" s="45"/>
      <c r="Q20" s="45"/>
      <c r="R20" s="45"/>
      <c r="S20" s="45"/>
      <c r="T20" s="45"/>
      <c r="U20" s="45"/>
      <c r="V20" s="45"/>
      <c r="W20" s="45"/>
      <c r="X20" s="45"/>
      <c r="Y20" s="45"/>
      <c r="Z20" s="45">
        <v>5</v>
      </c>
      <c r="AA20" s="45">
        <v>3</v>
      </c>
      <c r="AB20" s="45">
        <v>3</v>
      </c>
      <c r="AC20" s="45">
        <v>3</v>
      </c>
      <c r="AD20" s="45"/>
      <c r="AE20" s="45"/>
      <c r="AF20" s="45">
        <v>5</v>
      </c>
      <c r="AG20" s="45"/>
      <c r="AH20" s="45"/>
      <c r="AI20" s="45"/>
      <c r="AJ20" s="45"/>
      <c r="AK20" s="45"/>
      <c r="AL20" s="4">
        <f t="shared" si="2"/>
        <v>19</v>
      </c>
      <c r="AM20" s="45">
        <v>2</v>
      </c>
      <c r="AN20" s="45"/>
      <c r="AO20" s="45"/>
      <c r="AP20" s="45">
        <v>2</v>
      </c>
      <c r="AQ20" s="4">
        <f t="shared" si="3"/>
        <v>4</v>
      </c>
      <c r="AR20" s="45"/>
      <c r="AS20" s="45"/>
      <c r="AT20" s="45"/>
      <c r="AU20" s="45"/>
      <c r="AV20" s="45"/>
      <c r="AW20" s="45"/>
      <c r="AX20" s="45"/>
      <c r="AY20" s="45"/>
      <c r="AZ20" s="45"/>
      <c r="BA20" s="45"/>
      <c r="BB20" s="45"/>
      <c r="BC20" s="45"/>
      <c r="BD20" s="45"/>
      <c r="BE20" s="45"/>
      <c r="BF20" s="45"/>
      <c r="BG20" s="45"/>
      <c r="BH20" s="45">
        <v>3</v>
      </c>
      <c r="BI20" s="45"/>
      <c r="BJ20" s="4">
        <f t="shared" si="4"/>
        <v>3</v>
      </c>
      <c r="BK20" s="4">
        <v>50</v>
      </c>
      <c r="BL20" s="4">
        <f t="shared" si="5"/>
        <v>76</v>
      </c>
    </row>
    <row r="21" spans="1:64">
      <c r="A21" s="91" t="s">
        <v>209</v>
      </c>
      <c r="B21" s="91"/>
      <c r="C21" s="91" t="s">
        <v>210</v>
      </c>
      <c r="D21" s="45"/>
      <c r="E21" s="45"/>
      <c r="F21" s="45"/>
      <c r="G21" s="45"/>
      <c r="H21" s="45"/>
      <c r="I21" s="4">
        <f t="shared" si="0"/>
        <v>0</v>
      </c>
      <c r="J21" s="45"/>
      <c r="K21" s="45"/>
      <c r="L21" s="45"/>
      <c r="M21" s="4">
        <f t="shared" si="1"/>
        <v>0</v>
      </c>
      <c r="N21" s="45"/>
      <c r="O21" s="45"/>
      <c r="P21" s="45"/>
      <c r="Q21" s="45"/>
      <c r="R21" s="45"/>
      <c r="S21" s="45"/>
      <c r="T21" s="45"/>
      <c r="U21" s="45"/>
      <c r="V21" s="45"/>
      <c r="W21" s="45"/>
      <c r="X21" s="45"/>
      <c r="Y21" s="45"/>
      <c r="Z21" s="45"/>
      <c r="AA21" s="45">
        <v>3</v>
      </c>
      <c r="AB21" s="45"/>
      <c r="AC21" s="45">
        <v>3</v>
      </c>
      <c r="AD21" s="45"/>
      <c r="AE21" s="45"/>
      <c r="AF21" s="45"/>
      <c r="AG21" s="45"/>
      <c r="AH21" s="45"/>
      <c r="AI21" s="45">
        <v>3</v>
      </c>
      <c r="AJ21" s="45"/>
      <c r="AK21" s="45"/>
      <c r="AL21" s="4">
        <f t="shared" si="2"/>
        <v>9</v>
      </c>
      <c r="AM21" s="45">
        <v>2</v>
      </c>
      <c r="AN21" s="45"/>
      <c r="AO21" s="45"/>
      <c r="AP21" s="45">
        <v>2</v>
      </c>
      <c r="AQ21" s="4">
        <f t="shared" si="3"/>
        <v>4</v>
      </c>
      <c r="AR21" s="45"/>
      <c r="AS21" s="45"/>
      <c r="AT21" s="45"/>
      <c r="AU21" s="45"/>
      <c r="AV21" s="45"/>
      <c r="AW21" s="45"/>
      <c r="AX21" s="45"/>
      <c r="AY21" s="45"/>
      <c r="AZ21" s="45"/>
      <c r="BA21" s="45"/>
      <c r="BB21" s="45"/>
      <c r="BC21" s="45"/>
      <c r="BD21" s="45"/>
      <c r="BE21" s="45"/>
      <c r="BF21" s="45"/>
      <c r="BG21" s="45"/>
      <c r="BH21" s="45"/>
      <c r="BI21" s="45"/>
      <c r="BJ21" s="4">
        <f t="shared" si="4"/>
        <v>0</v>
      </c>
      <c r="BK21" s="4">
        <v>50</v>
      </c>
      <c r="BL21" s="4">
        <f t="shared" si="5"/>
        <v>63</v>
      </c>
    </row>
    <row r="22" spans="1:64">
      <c r="A22" s="91" t="s">
        <v>211</v>
      </c>
      <c r="B22" s="91"/>
      <c r="C22" s="91" t="s">
        <v>212</v>
      </c>
      <c r="D22" s="45"/>
      <c r="E22" s="45"/>
      <c r="F22" s="45"/>
      <c r="G22" s="45"/>
      <c r="H22" s="45"/>
      <c r="I22" s="4">
        <f t="shared" si="0"/>
        <v>0</v>
      </c>
      <c r="J22" s="45"/>
      <c r="K22" s="45"/>
      <c r="L22" s="45"/>
      <c r="M22" s="4">
        <f t="shared" si="1"/>
        <v>0</v>
      </c>
      <c r="N22" s="45"/>
      <c r="O22" s="45"/>
      <c r="P22" s="45"/>
      <c r="Q22" s="45"/>
      <c r="R22" s="45"/>
      <c r="S22" s="45"/>
      <c r="T22" s="45"/>
      <c r="U22" s="45"/>
      <c r="V22" s="45"/>
      <c r="W22" s="45">
        <v>2</v>
      </c>
      <c r="X22" s="45"/>
      <c r="Y22" s="45"/>
      <c r="Z22" s="45"/>
      <c r="AA22" s="45"/>
      <c r="AB22" s="45"/>
      <c r="AC22" s="45"/>
      <c r="AD22" s="45"/>
      <c r="AE22" s="45"/>
      <c r="AF22" s="45"/>
      <c r="AG22" s="45"/>
      <c r="AH22" s="45"/>
      <c r="AI22" s="45"/>
      <c r="AJ22" s="45"/>
      <c r="AK22" s="45"/>
      <c r="AL22" s="4">
        <f t="shared" si="2"/>
        <v>2</v>
      </c>
      <c r="AM22" s="45"/>
      <c r="AN22" s="45"/>
      <c r="AO22" s="45"/>
      <c r="AP22" s="45"/>
      <c r="AQ22" s="4">
        <f t="shared" si="3"/>
        <v>0</v>
      </c>
      <c r="AR22" s="45"/>
      <c r="AS22" s="45"/>
      <c r="AT22" s="45"/>
      <c r="AU22" s="45"/>
      <c r="AV22" s="45"/>
      <c r="AW22" s="45"/>
      <c r="AX22" s="45"/>
      <c r="AY22" s="45"/>
      <c r="AZ22" s="45"/>
      <c r="BA22" s="45"/>
      <c r="BB22" s="45"/>
      <c r="BC22" s="45"/>
      <c r="BD22" s="45"/>
      <c r="BE22" s="45"/>
      <c r="BF22" s="45"/>
      <c r="BG22" s="45"/>
      <c r="BH22" s="45"/>
      <c r="BI22" s="45"/>
      <c r="BJ22" s="4">
        <f t="shared" si="4"/>
        <v>0</v>
      </c>
      <c r="BK22" s="4">
        <v>50</v>
      </c>
      <c r="BL22" s="4">
        <f t="shared" si="5"/>
        <v>52</v>
      </c>
    </row>
    <row r="23" spans="1:64">
      <c r="A23" s="91" t="s">
        <v>213</v>
      </c>
      <c r="B23" s="91"/>
      <c r="C23" s="91" t="s">
        <v>214</v>
      </c>
      <c r="D23" s="45"/>
      <c r="E23" s="45"/>
      <c r="F23" s="45"/>
      <c r="G23" s="45"/>
      <c r="H23" s="45"/>
      <c r="I23" s="4">
        <f t="shared" si="0"/>
        <v>0</v>
      </c>
      <c r="J23" s="45"/>
      <c r="K23" s="45"/>
      <c r="L23" s="45"/>
      <c r="M23" s="4">
        <f t="shared" si="1"/>
        <v>0</v>
      </c>
      <c r="N23" s="45"/>
      <c r="O23" s="45">
        <v>3</v>
      </c>
      <c r="P23" s="45"/>
      <c r="Q23" s="45"/>
      <c r="R23" s="45"/>
      <c r="S23" s="45"/>
      <c r="T23" s="45"/>
      <c r="U23" s="45"/>
      <c r="V23" s="45"/>
      <c r="W23" s="45"/>
      <c r="X23" s="45"/>
      <c r="Y23" s="45"/>
      <c r="Z23" s="45"/>
      <c r="AA23" s="45">
        <v>3</v>
      </c>
      <c r="AB23" s="45"/>
      <c r="AC23" s="45"/>
      <c r="AD23" s="45">
        <v>3</v>
      </c>
      <c r="AE23" s="45"/>
      <c r="AF23" s="45"/>
      <c r="AG23" s="45"/>
      <c r="AH23" s="45"/>
      <c r="AI23" s="45"/>
      <c r="AJ23" s="45"/>
      <c r="AK23" s="45"/>
      <c r="AL23" s="4">
        <f t="shared" si="2"/>
        <v>9</v>
      </c>
      <c r="AM23" s="45"/>
      <c r="AN23" s="45"/>
      <c r="AO23" s="45"/>
      <c r="AP23" s="45"/>
      <c r="AQ23" s="4">
        <f t="shared" si="3"/>
        <v>0</v>
      </c>
      <c r="AR23" s="45"/>
      <c r="AS23" s="45"/>
      <c r="AT23" s="45"/>
      <c r="AU23" s="45"/>
      <c r="AV23" s="45"/>
      <c r="AW23" s="45"/>
      <c r="AX23" s="45"/>
      <c r="AY23" s="45"/>
      <c r="AZ23" s="45"/>
      <c r="BA23" s="45"/>
      <c r="BB23" s="45"/>
      <c r="BC23" s="45"/>
      <c r="BD23" s="45"/>
      <c r="BE23" s="45"/>
      <c r="BF23" s="45"/>
      <c r="BG23" s="45"/>
      <c r="BH23" s="45"/>
      <c r="BI23" s="45"/>
      <c r="BJ23" s="4">
        <f t="shared" si="4"/>
        <v>0</v>
      </c>
      <c r="BK23" s="4">
        <v>50</v>
      </c>
      <c r="BL23" s="4">
        <f t="shared" si="5"/>
        <v>59</v>
      </c>
    </row>
    <row r="24" spans="1:64">
      <c r="A24" s="91" t="s">
        <v>215</v>
      </c>
      <c r="B24" s="91"/>
      <c r="C24" s="91" t="s">
        <v>216</v>
      </c>
      <c r="D24" s="45"/>
      <c r="E24" s="45">
        <v>2</v>
      </c>
      <c r="F24" s="45"/>
      <c r="G24" s="45"/>
      <c r="H24" s="45"/>
      <c r="I24" s="4">
        <f t="shared" si="0"/>
        <v>2</v>
      </c>
      <c r="J24" s="45"/>
      <c r="K24" s="45"/>
      <c r="L24" s="45"/>
      <c r="M24" s="4">
        <f t="shared" si="1"/>
        <v>0</v>
      </c>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
        <f t="shared" si="2"/>
        <v>0</v>
      </c>
      <c r="AM24" s="45"/>
      <c r="AN24" s="45"/>
      <c r="AO24" s="45">
        <v>2</v>
      </c>
      <c r="AP24" s="45"/>
      <c r="AQ24" s="4">
        <f t="shared" si="3"/>
        <v>2</v>
      </c>
      <c r="AR24" s="45"/>
      <c r="AS24" s="45"/>
      <c r="AT24" s="45"/>
      <c r="AU24" s="45"/>
      <c r="AV24" s="45"/>
      <c r="AW24" s="45"/>
      <c r="AX24" s="45"/>
      <c r="AY24" s="45"/>
      <c r="AZ24" s="45"/>
      <c r="BA24" s="45"/>
      <c r="BB24" s="45"/>
      <c r="BC24" s="45"/>
      <c r="BD24" s="45"/>
      <c r="BE24" s="45"/>
      <c r="BF24" s="45"/>
      <c r="BG24" s="45"/>
      <c r="BH24" s="45"/>
      <c r="BI24" s="45">
        <v>2</v>
      </c>
      <c r="BJ24" s="4">
        <f t="shared" si="4"/>
        <v>2</v>
      </c>
      <c r="BK24" s="4">
        <v>50</v>
      </c>
      <c r="BL24" s="4">
        <f t="shared" si="5"/>
        <v>56</v>
      </c>
    </row>
    <row r="25" spans="1:64">
      <c r="A25" s="91" t="s">
        <v>217</v>
      </c>
      <c r="B25" s="91"/>
      <c r="C25" s="91" t="s">
        <v>218</v>
      </c>
      <c r="D25" s="45"/>
      <c r="E25" s="45"/>
      <c r="F25" s="45"/>
      <c r="G25" s="45"/>
      <c r="H25" s="45">
        <v>5</v>
      </c>
      <c r="I25" s="4">
        <f t="shared" si="0"/>
        <v>5</v>
      </c>
      <c r="J25" s="45"/>
      <c r="K25" s="45"/>
      <c r="L25" s="45"/>
      <c r="M25" s="4">
        <f t="shared" si="1"/>
        <v>0</v>
      </c>
      <c r="N25" s="45"/>
      <c r="O25" s="45"/>
      <c r="P25" s="45"/>
      <c r="Q25" s="45"/>
      <c r="R25" s="45"/>
      <c r="S25" s="45"/>
      <c r="T25" s="45"/>
      <c r="U25" s="45"/>
      <c r="V25" s="45">
        <v>2</v>
      </c>
      <c r="W25" s="45"/>
      <c r="X25" s="45"/>
      <c r="Y25" s="45"/>
      <c r="Z25" s="45"/>
      <c r="AA25" s="45"/>
      <c r="AB25" s="45"/>
      <c r="AC25" s="45"/>
      <c r="AD25" s="45"/>
      <c r="AE25" s="45"/>
      <c r="AF25" s="45"/>
      <c r="AG25" s="45"/>
      <c r="AH25" s="45">
        <v>5</v>
      </c>
      <c r="AI25" s="45"/>
      <c r="AJ25" s="45">
        <v>1</v>
      </c>
      <c r="AK25" s="45">
        <v>2</v>
      </c>
      <c r="AL25" s="4">
        <f t="shared" si="2"/>
        <v>10</v>
      </c>
      <c r="AM25" s="45"/>
      <c r="AN25" s="45"/>
      <c r="AO25" s="45">
        <v>2</v>
      </c>
      <c r="AP25" s="45"/>
      <c r="AQ25" s="4">
        <f t="shared" si="3"/>
        <v>2</v>
      </c>
      <c r="AR25" s="45">
        <v>3</v>
      </c>
      <c r="AS25" s="45"/>
      <c r="AT25" s="45"/>
      <c r="AU25" s="45"/>
      <c r="AV25" s="45"/>
      <c r="AW25" s="45"/>
      <c r="AX25" s="45"/>
      <c r="AY25" s="45"/>
      <c r="AZ25" s="45"/>
      <c r="BA25" s="45"/>
      <c r="BB25" s="45"/>
      <c r="BC25" s="45"/>
      <c r="BD25" s="45"/>
      <c r="BE25" s="45"/>
      <c r="BF25" s="45"/>
      <c r="BG25" s="45"/>
      <c r="BH25" s="45"/>
      <c r="BI25" s="45"/>
      <c r="BJ25" s="4">
        <f t="shared" si="4"/>
        <v>3</v>
      </c>
      <c r="BK25" s="4">
        <v>50</v>
      </c>
      <c r="BL25" s="4">
        <f t="shared" si="5"/>
        <v>70</v>
      </c>
    </row>
    <row r="26" spans="1:64">
      <c r="A26" s="91" t="s">
        <v>219</v>
      </c>
      <c r="B26" s="91"/>
      <c r="C26" s="91" t="s">
        <v>220</v>
      </c>
      <c r="D26" s="45"/>
      <c r="E26" s="45"/>
      <c r="F26" s="45">
        <v>1</v>
      </c>
      <c r="G26" s="45"/>
      <c r="H26" s="45"/>
      <c r="I26" s="4">
        <f t="shared" si="0"/>
        <v>1</v>
      </c>
      <c r="J26" s="45">
        <v>2</v>
      </c>
      <c r="K26" s="45"/>
      <c r="L26" s="45"/>
      <c r="M26" s="4">
        <f t="shared" si="1"/>
        <v>2</v>
      </c>
      <c r="N26" s="45"/>
      <c r="O26" s="45"/>
      <c r="P26" s="45"/>
      <c r="Q26" s="45"/>
      <c r="R26" s="45"/>
      <c r="S26" s="45"/>
      <c r="T26" s="45"/>
      <c r="U26" s="45"/>
      <c r="V26" s="45"/>
      <c r="W26" s="45">
        <v>2</v>
      </c>
      <c r="X26" s="45"/>
      <c r="Y26" s="45"/>
      <c r="Z26" s="45"/>
      <c r="AA26" s="45"/>
      <c r="AB26" s="45"/>
      <c r="AC26" s="45"/>
      <c r="AD26" s="45"/>
      <c r="AE26" s="45"/>
      <c r="AF26" s="45"/>
      <c r="AG26" s="45"/>
      <c r="AH26" s="45"/>
      <c r="AI26" s="45"/>
      <c r="AJ26" s="45"/>
      <c r="AK26" s="45"/>
      <c r="AL26" s="4">
        <f t="shared" si="2"/>
        <v>2</v>
      </c>
      <c r="AM26" s="45"/>
      <c r="AN26" s="45"/>
      <c r="AO26" s="45"/>
      <c r="AP26" s="45"/>
      <c r="AQ26" s="4">
        <f t="shared" si="3"/>
        <v>0</v>
      </c>
      <c r="AR26" s="45"/>
      <c r="AS26" s="45"/>
      <c r="AT26" s="45"/>
      <c r="AU26" s="45">
        <v>1</v>
      </c>
      <c r="AV26" s="45">
        <v>2</v>
      </c>
      <c r="AW26" s="45">
        <v>3</v>
      </c>
      <c r="AX26" s="45">
        <v>3</v>
      </c>
      <c r="AY26" s="45">
        <v>3</v>
      </c>
      <c r="AZ26" s="45">
        <v>3</v>
      </c>
      <c r="BA26" s="45">
        <v>3</v>
      </c>
      <c r="BB26" s="45">
        <v>3</v>
      </c>
      <c r="BC26" s="45">
        <v>3</v>
      </c>
      <c r="BD26" s="45"/>
      <c r="BE26" s="45"/>
      <c r="BF26" s="45"/>
      <c r="BG26" s="45"/>
      <c r="BH26" s="45"/>
      <c r="BI26" s="45"/>
      <c r="BJ26" s="4" t="str">
        <f t="shared" si="4"/>
        <v>10</v>
      </c>
      <c r="BK26" s="4">
        <v>50</v>
      </c>
      <c r="BL26" s="4">
        <f t="shared" si="5"/>
        <v>65</v>
      </c>
    </row>
    <row r="27" spans="1:64">
      <c r="A27" s="91" t="s">
        <v>221</v>
      </c>
      <c r="B27" s="91"/>
      <c r="C27" s="91" t="s">
        <v>222</v>
      </c>
      <c r="D27" s="45"/>
      <c r="E27" s="45"/>
      <c r="F27" s="45"/>
      <c r="G27" s="45"/>
      <c r="H27" s="45"/>
      <c r="I27" s="4">
        <f t="shared" si="0"/>
        <v>0</v>
      </c>
      <c r="J27" s="45"/>
      <c r="K27" s="45"/>
      <c r="L27" s="45"/>
      <c r="M27" s="4">
        <f t="shared" si="1"/>
        <v>0</v>
      </c>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
        <f t="shared" si="2"/>
        <v>0</v>
      </c>
      <c r="AM27" s="45"/>
      <c r="AN27" s="45"/>
      <c r="AO27" s="45"/>
      <c r="AP27" s="45"/>
      <c r="AQ27" s="4">
        <f t="shared" si="3"/>
        <v>0</v>
      </c>
      <c r="AR27" s="45"/>
      <c r="AS27" s="45"/>
      <c r="AT27" s="45"/>
      <c r="AU27" s="45"/>
      <c r="AV27" s="45"/>
      <c r="AW27" s="45"/>
      <c r="AX27" s="45"/>
      <c r="AY27" s="45"/>
      <c r="AZ27" s="45"/>
      <c r="BA27" s="45"/>
      <c r="BB27" s="45"/>
      <c r="BC27" s="45"/>
      <c r="BD27" s="45"/>
      <c r="BE27" s="45"/>
      <c r="BF27" s="45"/>
      <c r="BG27" s="45"/>
      <c r="BH27" s="45"/>
      <c r="BI27" s="45"/>
      <c r="BJ27" s="4">
        <f t="shared" si="4"/>
        <v>0</v>
      </c>
      <c r="BK27" s="4">
        <v>50</v>
      </c>
      <c r="BL27" s="4">
        <f t="shared" si="5"/>
        <v>50</v>
      </c>
    </row>
    <row r="28" spans="1:64">
      <c r="A28" s="91" t="s">
        <v>223</v>
      </c>
      <c r="B28" s="91"/>
      <c r="C28" s="91" t="s">
        <v>224</v>
      </c>
      <c r="D28" s="45"/>
      <c r="E28" s="45"/>
      <c r="F28" s="45"/>
      <c r="G28" s="45"/>
      <c r="H28" s="45"/>
      <c r="I28" s="4">
        <f t="shared" si="0"/>
        <v>0</v>
      </c>
      <c r="J28" s="45"/>
      <c r="K28" s="45"/>
      <c r="L28" s="45"/>
      <c r="M28" s="4">
        <f t="shared" si="1"/>
        <v>0</v>
      </c>
      <c r="N28" s="45">
        <v>2</v>
      </c>
      <c r="O28" s="45"/>
      <c r="P28" s="45"/>
      <c r="Q28" s="45"/>
      <c r="R28" s="45"/>
      <c r="S28" s="45"/>
      <c r="T28" s="45"/>
      <c r="U28" s="45"/>
      <c r="V28" s="45"/>
      <c r="W28" s="45">
        <v>2</v>
      </c>
      <c r="X28" s="45">
        <v>5</v>
      </c>
      <c r="Y28" s="45"/>
      <c r="Z28" s="45"/>
      <c r="AA28" s="45"/>
      <c r="AB28" s="45"/>
      <c r="AC28" s="45"/>
      <c r="AD28" s="45"/>
      <c r="AE28" s="45"/>
      <c r="AF28" s="45"/>
      <c r="AG28" s="45"/>
      <c r="AH28" s="45"/>
      <c r="AI28" s="45"/>
      <c r="AJ28" s="45"/>
      <c r="AK28" s="45"/>
      <c r="AL28" s="4">
        <f t="shared" si="2"/>
        <v>9</v>
      </c>
      <c r="AM28" s="45"/>
      <c r="AN28" s="45"/>
      <c r="AO28" s="45"/>
      <c r="AP28" s="45"/>
      <c r="AQ28" s="4">
        <f t="shared" si="3"/>
        <v>0</v>
      </c>
      <c r="AR28" s="45"/>
      <c r="AS28" s="45"/>
      <c r="AT28" s="45"/>
      <c r="AU28" s="45"/>
      <c r="AV28" s="45"/>
      <c r="AW28" s="45"/>
      <c r="AX28" s="45"/>
      <c r="AY28" s="45"/>
      <c r="AZ28" s="45"/>
      <c r="BA28" s="45"/>
      <c r="BB28" s="45"/>
      <c r="BC28" s="45"/>
      <c r="BD28" s="45"/>
      <c r="BE28" s="45"/>
      <c r="BF28" s="45"/>
      <c r="BG28" s="45"/>
      <c r="BH28" s="45"/>
      <c r="BI28" s="45"/>
      <c r="BJ28" s="4">
        <f t="shared" si="4"/>
        <v>0</v>
      </c>
      <c r="BK28" s="4">
        <v>50</v>
      </c>
      <c r="BL28" s="4">
        <f t="shared" si="5"/>
        <v>59</v>
      </c>
    </row>
    <row r="29" spans="1:64">
      <c r="A29" s="91" t="s">
        <v>225</v>
      </c>
      <c r="B29" s="91"/>
      <c r="C29" s="91" t="s">
        <v>226</v>
      </c>
      <c r="D29" s="45"/>
      <c r="E29" s="45"/>
      <c r="F29" s="45"/>
      <c r="G29" s="45"/>
      <c r="H29" s="45"/>
      <c r="I29" s="4">
        <f t="shared" si="0"/>
        <v>0</v>
      </c>
      <c r="J29" s="45"/>
      <c r="K29" s="45"/>
      <c r="L29" s="45"/>
      <c r="M29" s="4">
        <f t="shared" si="1"/>
        <v>0</v>
      </c>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
        <f t="shared" si="2"/>
        <v>0</v>
      </c>
      <c r="AM29" s="45"/>
      <c r="AN29" s="45"/>
      <c r="AO29" s="45"/>
      <c r="AP29" s="45"/>
      <c r="AQ29" s="4">
        <f t="shared" si="3"/>
        <v>0</v>
      </c>
      <c r="AR29" s="45"/>
      <c r="AS29" s="45"/>
      <c r="AT29" s="45"/>
      <c r="AU29" s="45"/>
      <c r="AV29" s="45"/>
      <c r="AW29" s="45"/>
      <c r="AX29" s="45"/>
      <c r="AY29" s="45"/>
      <c r="AZ29" s="45"/>
      <c r="BA29" s="45"/>
      <c r="BB29" s="45"/>
      <c r="BC29" s="45"/>
      <c r="BD29" s="45"/>
      <c r="BE29" s="45"/>
      <c r="BF29" s="45"/>
      <c r="BG29" s="45"/>
      <c r="BH29" s="45"/>
      <c r="BI29" s="45"/>
      <c r="BJ29" s="4">
        <f t="shared" si="4"/>
        <v>0</v>
      </c>
      <c r="BK29" s="4">
        <v>50</v>
      </c>
      <c r="BL29" s="4">
        <f t="shared" si="5"/>
        <v>50</v>
      </c>
    </row>
    <row r="30" spans="1:64">
      <c r="A30" s="91" t="s">
        <v>227</v>
      </c>
      <c r="B30" s="91"/>
      <c r="C30" s="91" t="s">
        <v>228</v>
      </c>
      <c r="D30" s="45"/>
      <c r="E30" s="45"/>
      <c r="F30" s="45"/>
      <c r="G30" s="45"/>
      <c r="H30" s="45"/>
      <c r="I30" s="4">
        <f t="shared" si="0"/>
        <v>0</v>
      </c>
      <c r="J30" s="45"/>
      <c r="K30" s="45">
        <v>2</v>
      </c>
      <c r="L30" s="45">
        <v>2</v>
      </c>
      <c r="M30" s="4">
        <f t="shared" si="1"/>
        <v>4</v>
      </c>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
        <f t="shared" si="2"/>
        <v>0</v>
      </c>
      <c r="AM30" s="45"/>
      <c r="AN30" s="45"/>
      <c r="AO30" s="45"/>
      <c r="AP30" s="45"/>
      <c r="AQ30" s="4">
        <f t="shared" si="3"/>
        <v>0</v>
      </c>
      <c r="AR30" s="45"/>
      <c r="AS30" s="45"/>
      <c r="AT30" s="45"/>
      <c r="AU30" s="45"/>
      <c r="AV30" s="45"/>
      <c r="AW30" s="45"/>
      <c r="AX30" s="45"/>
      <c r="AY30" s="45"/>
      <c r="AZ30" s="45"/>
      <c r="BA30" s="45"/>
      <c r="BB30" s="45"/>
      <c r="BC30" s="45"/>
      <c r="BD30" s="45"/>
      <c r="BE30" s="45">
        <v>2</v>
      </c>
      <c r="BF30" s="45">
        <v>2</v>
      </c>
      <c r="BG30" s="45"/>
      <c r="BH30" s="45"/>
      <c r="BI30" s="45"/>
      <c r="BJ30" s="4">
        <f t="shared" si="4"/>
        <v>4</v>
      </c>
      <c r="BK30" s="4">
        <v>50</v>
      </c>
      <c r="BL30" s="4">
        <f t="shared" si="5"/>
        <v>58</v>
      </c>
    </row>
    <row r="31" spans="1:64">
      <c r="A31" s="91" t="s">
        <v>229</v>
      </c>
      <c r="B31" s="91"/>
      <c r="C31" s="91" t="s">
        <v>230</v>
      </c>
      <c r="D31" s="45"/>
      <c r="E31" s="45"/>
      <c r="F31" s="45"/>
      <c r="G31" s="45"/>
      <c r="H31" s="45"/>
      <c r="I31" s="4">
        <f t="shared" si="0"/>
        <v>0</v>
      </c>
      <c r="J31" s="45"/>
      <c r="K31" s="45"/>
      <c r="L31" s="45"/>
      <c r="M31" s="4">
        <f t="shared" si="1"/>
        <v>0</v>
      </c>
      <c r="N31" s="45"/>
      <c r="O31" s="45"/>
      <c r="P31" s="45"/>
      <c r="Q31" s="45"/>
      <c r="R31" s="45"/>
      <c r="S31" s="45"/>
      <c r="T31" s="45"/>
      <c r="U31" s="45"/>
      <c r="V31" s="45"/>
      <c r="W31" s="45"/>
      <c r="X31" s="45"/>
      <c r="Y31" s="45"/>
      <c r="Z31" s="45"/>
      <c r="AA31" s="45"/>
      <c r="AB31" s="45"/>
      <c r="AC31" s="45"/>
      <c r="AD31" s="45"/>
      <c r="AE31" s="45"/>
      <c r="AF31" s="45"/>
      <c r="AG31" s="45"/>
      <c r="AH31" s="45"/>
      <c r="AI31" s="45">
        <v>3</v>
      </c>
      <c r="AJ31" s="45"/>
      <c r="AK31" s="45"/>
      <c r="AL31" s="4">
        <f t="shared" si="2"/>
        <v>3</v>
      </c>
      <c r="AM31" s="45"/>
      <c r="AN31" s="45"/>
      <c r="AO31" s="45">
        <v>2</v>
      </c>
      <c r="AP31" s="45"/>
      <c r="AQ31" s="4">
        <f t="shared" si="3"/>
        <v>2</v>
      </c>
      <c r="AR31" s="45"/>
      <c r="AS31" s="45"/>
      <c r="AT31" s="45"/>
      <c r="AU31" s="45"/>
      <c r="AV31" s="45"/>
      <c r="AW31" s="45"/>
      <c r="AX31" s="45"/>
      <c r="AY31" s="45"/>
      <c r="AZ31" s="45"/>
      <c r="BA31" s="45"/>
      <c r="BB31" s="45"/>
      <c r="BC31" s="45"/>
      <c r="BD31" s="45"/>
      <c r="BE31" s="45"/>
      <c r="BF31" s="45"/>
      <c r="BG31" s="45"/>
      <c r="BH31" s="45"/>
      <c r="BI31" s="45">
        <v>2</v>
      </c>
      <c r="BJ31" s="4">
        <f t="shared" si="4"/>
        <v>2</v>
      </c>
      <c r="BK31" s="4">
        <v>50</v>
      </c>
      <c r="BL31" s="4">
        <f t="shared" si="5"/>
        <v>57</v>
      </c>
    </row>
    <row r="32" spans="1:64">
      <c r="A32" s="91" t="s">
        <v>231</v>
      </c>
      <c r="B32" s="91"/>
      <c r="C32" s="91" t="s">
        <v>232</v>
      </c>
      <c r="D32" s="45"/>
      <c r="E32" s="45"/>
      <c r="F32" s="45"/>
      <c r="G32" s="45"/>
      <c r="H32" s="45"/>
      <c r="I32" s="4">
        <f t="shared" si="0"/>
        <v>0</v>
      </c>
      <c r="J32" s="45"/>
      <c r="K32" s="45"/>
      <c r="L32" s="45"/>
      <c r="M32" s="4">
        <f t="shared" si="1"/>
        <v>0</v>
      </c>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
        <f t="shared" si="2"/>
        <v>0</v>
      </c>
      <c r="AM32" s="45"/>
      <c r="AN32" s="45"/>
      <c r="AO32" s="45"/>
      <c r="AP32" s="45"/>
      <c r="AQ32" s="4">
        <f t="shared" si="3"/>
        <v>0</v>
      </c>
      <c r="AR32" s="45"/>
      <c r="AS32" s="45"/>
      <c r="AT32" s="45"/>
      <c r="AU32" s="45"/>
      <c r="AV32" s="45"/>
      <c r="AW32" s="45"/>
      <c r="AX32" s="45"/>
      <c r="AY32" s="45"/>
      <c r="AZ32" s="45"/>
      <c r="BA32" s="45"/>
      <c r="BB32" s="45"/>
      <c r="BC32" s="45"/>
      <c r="BD32" s="45"/>
      <c r="BE32" s="45"/>
      <c r="BF32" s="45"/>
      <c r="BG32" s="45"/>
      <c r="BH32" s="45"/>
      <c r="BI32" s="45"/>
      <c r="BJ32" s="4">
        <f t="shared" si="4"/>
        <v>0</v>
      </c>
      <c r="BK32" s="4">
        <v>50</v>
      </c>
      <c r="BL32" s="4">
        <f t="shared" si="5"/>
        <v>50</v>
      </c>
    </row>
    <row r="33" spans="1:64">
      <c r="A33" s="91" t="s">
        <v>233</v>
      </c>
      <c r="B33" s="91"/>
      <c r="C33" s="91" t="s">
        <v>234</v>
      </c>
      <c r="D33" s="45"/>
      <c r="E33" s="45"/>
      <c r="F33" s="45"/>
      <c r="G33" s="45"/>
      <c r="H33" s="45"/>
      <c r="I33" s="4">
        <f t="shared" si="0"/>
        <v>0</v>
      </c>
      <c r="J33" s="45"/>
      <c r="K33" s="45"/>
      <c r="L33" s="45"/>
      <c r="M33" s="4">
        <f t="shared" si="1"/>
        <v>0</v>
      </c>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
        <f t="shared" si="2"/>
        <v>0</v>
      </c>
      <c r="AM33" s="45"/>
      <c r="AN33" s="45"/>
      <c r="AO33" s="45"/>
      <c r="AP33" s="45">
        <v>2</v>
      </c>
      <c r="AQ33" s="4">
        <f t="shared" si="3"/>
        <v>2</v>
      </c>
      <c r="AR33" s="45"/>
      <c r="AS33" s="45"/>
      <c r="AT33" s="45"/>
      <c r="AU33" s="45"/>
      <c r="AV33" s="45"/>
      <c r="AW33" s="45"/>
      <c r="AX33" s="45"/>
      <c r="AY33" s="45"/>
      <c r="AZ33" s="45"/>
      <c r="BA33" s="45"/>
      <c r="BB33" s="45"/>
      <c r="BC33" s="45"/>
      <c r="BD33" s="45"/>
      <c r="BE33" s="45"/>
      <c r="BF33" s="45"/>
      <c r="BG33" s="45"/>
      <c r="BH33" s="45"/>
      <c r="BI33" s="45"/>
      <c r="BJ33" s="4">
        <f t="shared" si="4"/>
        <v>0</v>
      </c>
      <c r="BK33" s="4">
        <v>50</v>
      </c>
      <c r="BL33" s="4">
        <f t="shared" si="5"/>
        <v>52</v>
      </c>
    </row>
    <row r="34" spans="1:64">
      <c r="A34" s="91" t="s">
        <v>235</v>
      </c>
      <c r="B34" s="91"/>
      <c r="C34" s="91" t="s">
        <v>236</v>
      </c>
      <c r="D34" s="45"/>
      <c r="E34" s="45"/>
      <c r="F34" s="45"/>
      <c r="G34" s="45"/>
      <c r="H34" s="45"/>
      <c r="I34" s="4">
        <f t="shared" si="0"/>
        <v>0</v>
      </c>
      <c r="J34" s="45"/>
      <c r="K34" s="45"/>
      <c r="L34" s="45"/>
      <c r="M34" s="4">
        <f t="shared" si="1"/>
        <v>0</v>
      </c>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
        <f t="shared" si="2"/>
        <v>0</v>
      </c>
      <c r="AM34" s="45"/>
      <c r="AN34" s="45"/>
      <c r="AO34" s="45"/>
      <c r="AP34" s="45"/>
      <c r="AQ34" s="4">
        <f t="shared" si="3"/>
        <v>0</v>
      </c>
      <c r="AR34" s="45"/>
      <c r="AS34" s="45"/>
      <c r="AT34" s="45"/>
      <c r="AU34" s="45"/>
      <c r="AV34" s="45"/>
      <c r="AW34" s="45"/>
      <c r="AX34" s="45"/>
      <c r="AY34" s="45"/>
      <c r="AZ34" s="45"/>
      <c r="BA34" s="45"/>
      <c r="BB34" s="45"/>
      <c r="BC34" s="45"/>
      <c r="BD34" s="45"/>
      <c r="BE34" s="45"/>
      <c r="BF34" s="45"/>
      <c r="BG34" s="45"/>
      <c r="BH34" s="45"/>
      <c r="BI34" s="45"/>
      <c r="BJ34" s="4">
        <f t="shared" si="4"/>
        <v>0</v>
      </c>
      <c r="BK34" s="4">
        <v>50</v>
      </c>
      <c r="BL34" s="4">
        <f t="shared" si="5"/>
        <v>50</v>
      </c>
    </row>
    <row r="35" spans="1:64">
      <c r="A35" s="91" t="s">
        <v>237</v>
      </c>
      <c r="B35" s="91"/>
      <c r="C35" s="91" t="s">
        <v>238</v>
      </c>
      <c r="D35" s="45"/>
      <c r="E35" s="45"/>
      <c r="F35" s="45"/>
      <c r="G35" s="45"/>
      <c r="H35" s="45"/>
      <c r="I35" s="4">
        <f t="shared" si="0"/>
        <v>0</v>
      </c>
      <c r="J35" s="45"/>
      <c r="K35" s="45"/>
      <c r="L35" s="45"/>
      <c r="M35" s="4">
        <f t="shared" si="1"/>
        <v>0</v>
      </c>
      <c r="N35" s="45"/>
      <c r="O35" s="45"/>
      <c r="P35" s="45"/>
      <c r="Q35" s="45"/>
      <c r="R35" s="45"/>
      <c r="S35" s="45"/>
      <c r="T35" s="45"/>
      <c r="U35" s="45"/>
      <c r="V35" s="45"/>
      <c r="W35" s="45">
        <v>2</v>
      </c>
      <c r="X35" s="45"/>
      <c r="Y35" s="45"/>
      <c r="Z35" s="45"/>
      <c r="AA35" s="45"/>
      <c r="AB35" s="45"/>
      <c r="AC35" s="45"/>
      <c r="AD35" s="45"/>
      <c r="AE35" s="45"/>
      <c r="AF35" s="45"/>
      <c r="AG35" s="45"/>
      <c r="AH35" s="45"/>
      <c r="AI35" s="45"/>
      <c r="AJ35" s="45"/>
      <c r="AK35" s="45"/>
      <c r="AL35" s="4">
        <f t="shared" si="2"/>
        <v>2</v>
      </c>
      <c r="AM35" s="45"/>
      <c r="AN35" s="45"/>
      <c r="AO35" s="45"/>
      <c r="AP35" s="45"/>
      <c r="AQ35" s="4">
        <f t="shared" si="3"/>
        <v>0</v>
      </c>
      <c r="AR35" s="45"/>
      <c r="AS35" s="45"/>
      <c r="AT35" s="45"/>
      <c r="AU35" s="45"/>
      <c r="AV35" s="45"/>
      <c r="AW35" s="45"/>
      <c r="AX35" s="45"/>
      <c r="AY35" s="45"/>
      <c r="AZ35" s="45"/>
      <c r="BA35" s="45"/>
      <c r="BB35" s="45"/>
      <c r="BC35" s="45"/>
      <c r="BD35" s="45"/>
      <c r="BE35" s="45"/>
      <c r="BF35" s="45"/>
      <c r="BG35" s="45"/>
      <c r="BH35" s="45"/>
      <c r="BI35" s="45"/>
      <c r="BJ35" s="4">
        <f t="shared" si="4"/>
        <v>0</v>
      </c>
      <c r="BK35" s="4">
        <v>50</v>
      </c>
      <c r="BL35" s="4">
        <f t="shared" si="5"/>
        <v>52</v>
      </c>
    </row>
    <row r="36" spans="1:64">
      <c r="A36" s="91" t="s">
        <v>239</v>
      </c>
      <c r="B36" s="91"/>
      <c r="C36" s="91" t="s">
        <v>240</v>
      </c>
      <c r="D36" s="45"/>
      <c r="E36" s="45"/>
      <c r="F36" s="45"/>
      <c r="G36" s="45">
        <v>2</v>
      </c>
      <c r="H36" s="45"/>
      <c r="I36" s="4">
        <f t="shared" si="0"/>
        <v>2</v>
      </c>
      <c r="J36" s="45"/>
      <c r="K36" s="45"/>
      <c r="L36" s="45"/>
      <c r="M36" s="4">
        <f t="shared" si="1"/>
        <v>0</v>
      </c>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
        <f t="shared" si="2"/>
        <v>0</v>
      </c>
      <c r="AM36" s="45"/>
      <c r="AN36" s="45"/>
      <c r="AO36" s="45"/>
      <c r="AP36" s="45"/>
      <c r="AQ36" s="4">
        <f t="shared" si="3"/>
        <v>0</v>
      </c>
      <c r="AR36" s="45"/>
      <c r="AS36" s="45"/>
      <c r="AT36" s="45"/>
      <c r="AU36" s="45"/>
      <c r="AV36" s="45"/>
      <c r="AW36" s="45"/>
      <c r="AX36" s="45"/>
      <c r="AY36" s="45"/>
      <c r="AZ36" s="45"/>
      <c r="BA36" s="45"/>
      <c r="BB36" s="45"/>
      <c r="BC36" s="45"/>
      <c r="BD36" s="45"/>
      <c r="BE36" s="45"/>
      <c r="BF36" s="45"/>
      <c r="BG36" s="45"/>
      <c r="BH36" s="45"/>
      <c r="BI36" s="45"/>
      <c r="BJ36" s="4">
        <f t="shared" si="4"/>
        <v>0</v>
      </c>
      <c r="BK36" s="4">
        <v>50</v>
      </c>
      <c r="BL36" s="4">
        <f t="shared" si="5"/>
        <v>52</v>
      </c>
    </row>
    <row r="37" spans="1:64">
      <c r="A37" s="91" t="s">
        <v>241</v>
      </c>
      <c r="B37" s="91"/>
      <c r="C37" s="91" t="s">
        <v>242</v>
      </c>
      <c r="D37" s="45"/>
      <c r="E37" s="45"/>
      <c r="F37" s="45"/>
      <c r="G37" s="45"/>
      <c r="H37" s="45"/>
      <c r="I37" s="4">
        <f t="shared" si="0"/>
        <v>0</v>
      </c>
      <c r="J37" s="45">
        <v>2</v>
      </c>
      <c r="K37" s="45"/>
      <c r="L37" s="45"/>
      <c r="M37" s="4">
        <f t="shared" si="1"/>
        <v>2</v>
      </c>
      <c r="N37" s="45"/>
      <c r="O37" s="45"/>
      <c r="P37" s="45">
        <v>2</v>
      </c>
      <c r="Q37" s="45"/>
      <c r="R37" s="45"/>
      <c r="S37" s="45"/>
      <c r="T37" s="45">
        <v>2</v>
      </c>
      <c r="U37" s="45"/>
      <c r="V37" s="45"/>
      <c r="W37" s="45">
        <v>2</v>
      </c>
      <c r="X37" s="45"/>
      <c r="Y37" s="45">
        <v>2</v>
      </c>
      <c r="Z37" s="45"/>
      <c r="AA37" s="45"/>
      <c r="AB37" s="45"/>
      <c r="AC37" s="45"/>
      <c r="AD37" s="45"/>
      <c r="AE37" s="45"/>
      <c r="AF37" s="45"/>
      <c r="AG37" s="45"/>
      <c r="AH37" s="45"/>
      <c r="AI37" s="45"/>
      <c r="AJ37" s="45"/>
      <c r="AK37" s="45"/>
      <c r="AL37" s="4">
        <f t="shared" si="2"/>
        <v>8</v>
      </c>
      <c r="AM37" s="45"/>
      <c r="AN37" s="45"/>
      <c r="AO37" s="45"/>
      <c r="AP37" s="45"/>
      <c r="AQ37" s="4">
        <f t="shared" si="3"/>
        <v>0</v>
      </c>
      <c r="AR37" s="45"/>
      <c r="AS37" s="45"/>
      <c r="AT37" s="45"/>
      <c r="AU37" s="45"/>
      <c r="AV37" s="45">
        <v>2</v>
      </c>
      <c r="AW37" s="45"/>
      <c r="AX37" s="45"/>
      <c r="AY37" s="45"/>
      <c r="AZ37" s="45"/>
      <c r="BA37" s="45"/>
      <c r="BB37" s="45"/>
      <c r="BC37" s="45"/>
      <c r="BD37" s="45"/>
      <c r="BE37" s="45"/>
      <c r="BF37" s="45"/>
      <c r="BG37" s="45">
        <v>3</v>
      </c>
      <c r="BH37" s="45"/>
      <c r="BI37" s="45"/>
      <c r="BJ37" s="4">
        <f t="shared" si="4"/>
        <v>5</v>
      </c>
      <c r="BK37" s="4">
        <v>50</v>
      </c>
      <c r="BL37" s="4">
        <f t="shared" si="5"/>
        <v>65</v>
      </c>
    </row>
    <row r="38" spans="1:64">
      <c r="A38" s="91" t="s">
        <v>243</v>
      </c>
      <c r="B38" s="91"/>
      <c r="C38" s="91" t="s">
        <v>244</v>
      </c>
      <c r="D38" s="45"/>
      <c r="E38" s="45"/>
      <c r="F38" s="45"/>
      <c r="G38" s="45"/>
      <c r="H38" s="45"/>
      <c r="I38" s="4">
        <f t="shared" si="0"/>
        <v>0</v>
      </c>
      <c r="J38" s="45"/>
      <c r="K38" s="45"/>
      <c r="L38" s="45"/>
      <c r="M38" s="4">
        <f t="shared" si="1"/>
        <v>0</v>
      </c>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
        <f t="shared" si="2"/>
        <v>0</v>
      </c>
      <c r="AM38" s="45"/>
      <c r="AN38" s="45"/>
      <c r="AO38" s="45"/>
      <c r="AP38" s="45"/>
      <c r="AQ38" s="4">
        <f t="shared" si="3"/>
        <v>0</v>
      </c>
      <c r="AR38" s="45"/>
      <c r="AS38" s="45"/>
      <c r="AT38" s="45"/>
      <c r="AU38" s="45"/>
      <c r="AV38" s="45"/>
      <c r="AW38" s="45"/>
      <c r="AX38" s="45"/>
      <c r="AY38" s="45"/>
      <c r="AZ38" s="45"/>
      <c r="BA38" s="45"/>
      <c r="BB38" s="45"/>
      <c r="BC38" s="45"/>
      <c r="BD38" s="45"/>
      <c r="BE38" s="45"/>
      <c r="BF38" s="45"/>
      <c r="BG38" s="45"/>
      <c r="BH38" s="45"/>
      <c r="BI38" s="45"/>
      <c r="BJ38" s="4">
        <f t="shared" si="4"/>
        <v>0</v>
      </c>
      <c r="BK38" s="4">
        <v>50</v>
      </c>
      <c r="BL38" s="4">
        <f t="shared" si="5"/>
        <v>50</v>
      </c>
    </row>
    <row r="39" spans="1:64">
      <c r="A39" s="45" t="s">
        <v>245</v>
      </c>
      <c r="B39" s="45"/>
      <c r="C39" s="45" t="s">
        <v>246</v>
      </c>
      <c r="D39" s="45"/>
      <c r="E39" s="45"/>
      <c r="F39" s="45"/>
      <c r="G39" s="45"/>
      <c r="H39" s="45"/>
      <c r="I39" s="4">
        <f t="shared" si="0"/>
        <v>0</v>
      </c>
      <c r="J39" s="45"/>
      <c r="K39" s="45"/>
      <c r="L39" s="45"/>
      <c r="M39" s="4">
        <f t="shared" si="1"/>
        <v>0</v>
      </c>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
        <f t="shared" si="2"/>
        <v>0</v>
      </c>
      <c r="AM39" s="45"/>
      <c r="AN39" s="45"/>
      <c r="AO39" s="45">
        <v>2</v>
      </c>
      <c r="AP39" s="45"/>
      <c r="AQ39" s="4">
        <f t="shared" si="3"/>
        <v>2</v>
      </c>
      <c r="AR39" s="45"/>
      <c r="AS39" s="45"/>
      <c r="AT39" s="45"/>
      <c r="AU39" s="45"/>
      <c r="AV39" s="45"/>
      <c r="AW39" s="45"/>
      <c r="AX39" s="45"/>
      <c r="AY39" s="45"/>
      <c r="AZ39" s="45"/>
      <c r="BA39" s="45"/>
      <c r="BB39" s="45"/>
      <c r="BC39" s="45"/>
      <c r="BD39" s="45"/>
      <c r="BE39" s="45"/>
      <c r="BF39" s="45"/>
      <c r="BG39" s="45"/>
      <c r="BH39" s="45"/>
      <c r="BI39" s="45"/>
      <c r="BJ39" s="4">
        <f t="shared" si="4"/>
        <v>0</v>
      </c>
      <c r="BK39" s="4">
        <v>50</v>
      </c>
      <c r="BL39" s="4">
        <f t="shared" si="5"/>
        <v>52</v>
      </c>
    </row>
    <row r="40" spans="1:64">
      <c r="A40" s="45" t="s">
        <v>247</v>
      </c>
      <c r="B40" s="45"/>
      <c r="C40" s="45" t="s">
        <v>248</v>
      </c>
      <c r="D40" s="45"/>
      <c r="E40" s="45"/>
      <c r="F40" s="45"/>
      <c r="G40" s="45"/>
      <c r="H40" s="45"/>
      <c r="I40" s="4">
        <f t="shared" si="0"/>
        <v>0</v>
      </c>
      <c r="J40" s="45"/>
      <c r="K40" s="45"/>
      <c r="L40" s="45"/>
      <c r="M40" s="4">
        <f t="shared" si="1"/>
        <v>0</v>
      </c>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
        <f t="shared" si="2"/>
        <v>0</v>
      </c>
      <c r="AM40" s="45"/>
      <c r="AN40" s="45"/>
      <c r="AO40" s="45"/>
      <c r="AP40" s="45"/>
      <c r="AQ40" s="4">
        <f t="shared" si="3"/>
        <v>0</v>
      </c>
      <c r="AR40" s="45"/>
      <c r="AS40" s="45"/>
      <c r="AT40" s="45"/>
      <c r="AU40" s="45"/>
      <c r="AV40" s="45"/>
      <c r="AW40" s="45"/>
      <c r="AX40" s="45"/>
      <c r="AY40" s="45"/>
      <c r="AZ40" s="45"/>
      <c r="BA40" s="45"/>
      <c r="BB40" s="45"/>
      <c r="BC40" s="45"/>
      <c r="BD40" s="45"/>
      <c r="BE40" s="45"/>
      <c r="BF40" s="45"/>
      <c r="BG40" s="45"/>
      <c r="BH40" s="45"/>
      <c r="BI40" s="45"/>
      <c r="BJ40" s="4">
        <f t="shared" si="4"/>
        <v>0</v>
      </c>
      <c r="BK40" s="4">
        <v>50</v>
      </c>
      <c r="BL40" s="4">
        <f t="shared" si="5"/>
        <v>50</v>
      </c>
    </row>
    <row r="41" spans="1:64">
      <c r="A41" s="45" t="s">
        <v>249</v>
      </c>
      <c r="B41" s="45"/>
      <c r="C41" s="45" t="s">
        <v>250</v>
      </c>
      <c r="D41" s="45"/>
      <c r="E41" s="45"/>
      <c r="F41" s="45"/>
      <c r="G41" s="45"/>
      <c r="H41" s="45"/>
      <c r="I41" s="4">
        <f t="shared" si="0"/>
        <v>0</v>
      </c>
      <c r="J41" s="45"/>
      <c r="K41" s="45"/>
      <c r="L41" s="45"/>
      <c r="M41" s="4">
        <f t="shared" si="1"/>
        <v>0</v>
      </c>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
        <f t="shared" si="2"/>
        <v>0</v>
      </c>
      <c r="AM41" s="45"/>
      <c r="AN41" s="45"/>
      <c r="AO41" s="45"/>
      <c r="AP41" s="45"/>
      <c r="AQ41" s="4">
        <f t="shared" si="3"/>
        <v>0</v>
      </c>
      <c r="AR41" s="45"/>
      <c r="AS41" s="45"/>
      <c r="AT41" s="45"/>
      <c r="AU41" s="45"/>
      <c r="AV41" s="45"/>
      <c r="AW41" s="45"/>
      <c r="AX41" s="45"/>
      <c r="AY41" s="45"/>
      <c r="AZ41" s="45"/>
      <c r="BA41" s="45"/>
      <c r="BB41" s="45"/>
      <c r="BC41" s="45"/>
      <c r="BD41" s="45"/>
      <c r="BE41" s="45"/>
      <c r="BF41" s="45"/>
      <c r="BG41" s="45"/>
      <c r="BH41" s="45"/>
      <c r="BI41" s="45"/>
      <c r="BJ41" s="4">
        <f t="shared" si="4"/>
        <v>0</v>
      </c>
      <c r="BK41" s="4">
        <v>50</v>
      </c>
      <c r="BL41" s="4">
        <f t="shared" si="5"/>
        <v>50</v>
      </c>
    </row>
    <row r="42" spans="1:64">
      <c r="A42" s="45" t="s">
        <v>251</v>
      </c>
      <c r="B42" s="45"/>
      <c r="C42" s="45" t="s">
        <v>252</v>
      </c>
      <c r="D42" s="45"/>
      <c r="E42" s="4"/>
      <c r="F42" s="4"/>
      <c r="G42" s="4"/>
      <c r="H42" s="45"/>
      <c r="I42" s="4">
        <f t="shared" si="0"/>
        <v>0</v>
      </c>
      <c r="J42" s="45"/>
      <c r="K42" s="45"/>
      <c r="L42" s="45"/>
      <c r="M42" s="4">
        <f t="shared" si="1"/>
        <v>0</v>
      </c>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
        <f t="shared" si="2"/>
        <v>0</v>
      </c>
      <c r="AM42" s="45"/>
      <c r="AN42" s="45"/>
      <c r="AO42" s="45"/>
      <c r="AP42" s="45"/>
      <c r="AQ42" s="4">
        <f t="shared" si="3"/>
        <v>0</v>
      </c>
      <c r="AR42" s="45"/>
      <c r="AS42" s="45"/>
      <c r="AT42" s="45"/>
      <c r="AU42" s="45"/>
      <c r="AV42" s="45"/>
      <c r="AW42" s="45"/>
      <c r="AX42" s="45"/>
      <c r="AY42" s="45"/>
      <c r="AZ42" s="45"/>
      <c r="BA42" s="45"/>
      <c r="BB42" s="45"/>
      <c r="BC42" s="45"/>
      <c r="BD42" s="45"/>
      <c r="BE42" s="45"/>
      <c r="BF42" s="45"/>
      <c r="BG42" s="45"/>
      <c r="BH42" s="45"/>
      <c r="BI42" s="45"/>
      <c r="BJ42" s="4">
        <f t="shared" si="4"/>
        <v>0</v>
      </c>
      <c r="BK42" s="4">
        <v>50</v>
      </c>
      <c r="BL42" s="4">
        <f t="shared" si="5"/>
        <v>50</v>
      </c>
    </row>
  </sheetData>
  <mergeCells count="97">
    <mergeCell ref="D1:BL1"/>
    <mergeCell ref="D2:I2"/>
    <mergeCell ref="J2:M2"/>
    <mergeCell ref="N2:Q2"/>
    <mergeCell ref="AM2:AP2"/>
    <mergeCell ref="AR2:AU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D5:D6"/>
    <mergeCell ref="E5:E6"/>
    <mergeCell ref="F5:F6"/>
    <mergeCell ref="H4:H7"/>
    <mergeCell ref="I3:I6"/>
    <mergeCell ref="J4:J7"/>
    <mergeCell ref="L5:L6"/>
    <mergeCell ref="M3: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I5:AI6"/>
    <mergeCell ref="AJ5:AJ6"/>
    <mergeCell ref="AK5:AK6"/>
    <mergeCell ref="AL3:AL6"/>
    <mergeCell ref="AP5:AP6"/>
    <mergeCell ref="AQ3:AQ6"/>
    <mergeCell ref="AR5:AR6"/>
    <mergeCell ref="AS5:AS6"/>
    <mergeCell ref="AT5:AT6"/>
    <mergeCell ref="AU5:AU6"/>
    <mergeCell ref="AV5:AV6"/>
    <mergeCell ref="AW5:AW6"/>
    <mergeCell ref="AX5:AX6"/>
    <mergeCell ref="BB5:BB6"/>
    <mergeCell ref="BC5:BC6"/>
    <mergeCell ref="BD5:BD6"/>
    <mergeCell ref="BE5:BE6"/>
    <mergeCell ref="BH5:BH6"/>
    <mergeCell ref="BI5:BI6"/>
    <mergeCell ref="BJ3:BJ6"/>
    <mergeCell ref="BK2:BK6"/>
    <mergeCell ref="BL2:BL6"/>
    <mergeCell ref="A1:C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42"/>
  <sheetViews>
    <sheetView topLeftCell="AM4" workbookViewId="0">
      <selection activeCell="A1" sqref="A1:BI42"/>
    </sheetView>
  </sheetViews>
  <sheetFormatPr defaultColWidth="9.22727272727273" defaultRowHeight="14"/>
  <sheetData>
    <row r="1" ht="35.5" spans="1:61">
      <c r="A1" s="1" t="s">
        <v>0</v>
      </c>
      <c r="B1" s="1"/>
      <c r="C1" s="1"/>
      <c r="D1" s="2" t="s">
        <v>1</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row>
    <row r="2" ht="15" spans="1:61">
      <c r="A2" s="1"/>
      <c r="B2" s="1"/>
      <c r="C2" s="1"/>
      <c r="D2" s="3" t="s">
        <v>2</v>
      </c>
      <c r="E2" s="3"/>
      <c r="F2" s="3"/>
      <c r="G2" s="3"/>
      <c r="H2" s="3"/>
      <c r="I2" s="3"/>
      <c r="J2" s="3"/>
      <c r="K2" s="3" t="s">
        <v>3</v>
      </c>
      <c r="L2" s="3"/>
      <c r="M2" s="3"/>
      <c r="N2" s="3"/>
      <c r="O2" s="3"/>
      <c r="P2" s="3"/>
      <c r="Q2" s="3" t="s">
        <v>4</v>
      </c>
      <c r="R2" s="3"/>
      <c r="S2" s="3"/>
      <c r="T2" s="3"/>
      <c r="U2" s="3"/>
      <c r="V2" s="3"/>
      <c r="W2" s="3"/>
      <c r="X2" s="3"/>
      <c r="Y2" s="3"/>
      <c r="Z2" s="3"/>
      <c r="AA2" s="3"/>
      <c r="AB2" s="3"/>
      <c r="AC2" s="3"/>
      <c r="AD2" s="3"/>
      <c r="AE2" s="3"/>
      <c r="AF2" s="3"/>
      <c r="AG2" s="3"/>
      <c r="AH2" s="3"/>
      <c r="AI2" s="3"/>
      <c r="AJ2" s="3"/>
      <c r="AK2" s="3" t="s">
        <v>5</v>
      </c>
      <c r="AL2" s="3"/>
      <c r="AM2" s="3"/>
      <c r="AN2" s="3"/>
      <c r="AO2" s="3"/>
      <c r="AP2" s="3"/>
      <c r="AQ2" s="3"/>
      <c r="AR2" s="3"/>
      <c r="AS2" s="3"/>
      <c r="AT2" s="3"/>
      <c r="AU2" s="3"/>
      <c r="AV2" s="3"/>
      <c r="AW2" s="3"/>
      <c r="AX2" s="3"/>
      <c r="AY2" s="3" t="s">
        <v>6</v>
      </c>
      <c r="AZ2" s="3"/>
      <c r="BA2" s="3"/>
      <c r="BB2" s="3"/>
      <c r="BC2" s="3"/>
      <c r="BD2" s="3"/>
      <c r="BE2" s="3"/>
      <c r="BF2" s="3"/>
      <c r="BG2" s="3"/>
      <c r="BH2" s="20" t="s">
        <v>7</v>
      </c>
      <c r="BI2" s="3" t="s">
        <v>8</v>
      </c>
    </row>
    <row r="3" ht="15" spans="1:61">
      <c r="A3" s="3" t="s">
        <v>9</v>
      </c>
      <c r="B3" s="3"/>
      <c r="C3" s="3"/>
      <c r="D3" s="4"/>
      <c r="E3" s="4"/>
      <c r="F3" s="4"/>
      <c r="G3" s="4"/>
      <c r="H3" s="4"/>
      <c r="I3" s="3"/>
      <c r="J3" s="3" t="s">
        <v>10</v>
      </c>
      <c r="K3" s="4"/>
      <c r="L3" s="4"/>
      <c r="M3" s="4"/>
      <c r="N3" s="4"/>
      <c r="O3" s="4"/>
      <c r="P3" s="3" t="s">
        <v>12</v>
      </c>
      <c r="Q3" s="4"/>
      <c r="R3" s="4"/>
      <c r="S3" s="4"/>
      <c r="T3" s="4"/>
      <c r="U3" s="4"/>
      <c r="V3" s="4"/>
      <c r="W3" s="4"/>
      <c r="X3" s="4"/>
      <c r="Y3" s="4"/>
      <c r="Z3" s="4"/>
      <c r="AA3" s="4"/>
      <c r="AB3" s="4"/>
      <c r="AC3" s="4"/>
      <c r="AD3" s="4"/>
      <c r="AE3" s="4"/>
      <c r="AF3" s="4"/>
      <c r="AG3" s="4"/>
      <c r="AH3" s="4"/>
      <c r="AI3" s="4"/>
      <c r="AJ3" s="3" t="s">
        <v>14</v>
      </c>
      <c r="AK3" s="4"/>
      <c r="AL3" s="5"/>
      <c r="AM3" s="4"/>
      <c r="AN3" s="4"/>
      <c r="AO3" s="3"/>
      <c r="AP3" s="3"/>
      <c r="AQ3" s="3"/>
      <c r="AR3" s="3"/>
      <c r="AS3" s="3"/>
      <c r="AT3" s="3"/>
      <c r="AU3" s="3"/>
      <c r="AV3" s="3"/>
      <c r="AW3" s="3"/>
      <c r="AX3" s="3" t="s">
        <v>16</v>
      </c>
      <c r="AY3" s="4"/>
      <c r="AZ3" s="5"/>
      <c r="BA3" s="4"/>
      <c r="BB3" s="4"/>
      <c r="BC3" s="4"/>
      <c r="BD3" s="4"/>
      <c r="BE3" s="4"/>
      <c r="BF3" s="4"/>
      <c r="BG3" s="3" t="s">
        <v>18</v>
      </c>
      <c r="BH3" s="26"/>
      <c r="BI3" s="3"/>
    </row>
    <row r="4" ht="120" spans="1:61">
      <c r="A4" s="3" t="s">
        <v>19</v>
      </c>
      <c r="B4" s="3"/>
      <c r="C4" s="3"/>
      <c r="D4" s="5" t="s">
        <v>253</v>
      </c>
      <c r="E4" s="8" t="s">
        <v>254</v>
      </c>
      <c r="F4" s="8" t="s">
        <v>255</v>
      </c>
      <c r="G4" s="8" t="s">
        <v>256</v>
      </c>
      <c r="H4" s="19" t="s">
        <v>135</v>
      </c>
      <c r="I4" s="19" t="s">
        <v>257</v>
      </c>
      <c r="J4" s="3"/>
      <c r="K4" s="3" t="s">
        <v>258</v>
      </c>
      <c r="L4" s="3" t="s">
        <v>258</v>
      </c>
      <c r="M4" s="8" t="s">
        <v>259</v>
      </c>
      <c r="N4" s="19" t="s">
        <v>135</v>
      </c>
      <c r="O4" s="19" t="s">
        <v>257</v>
      </c>
      <c r="P4" s="3"/>
      <c r="Q4" s="8" t="s">
        <v>260</v>
      </c>
      <c r="R4" s="8" t="s">
        <v>261</v>
      </c>
      <c r="S4" s="8" t="s">
        <v>262</v>
      </c>
      <c r="T4" s="8" t="s">
        <v>263</v>
      </c>
      <c r="U4" s="8" t="s">
        <v>264</v>
      </c>
      <c r="V4" s="8" t="s">
        <v>265</v>
      </c>
      <c r="W4" s="8" t="s">
        <v>266</v>
      </c>
      <c r="X4" s="8" t="s">
        <v>30</v>
      </c>
      <c r="Y4" s="8" t="s">
        <v>267</v>
      </c>
      <c r="Z4" s="8" t="s">
        <v>268</v>
      </c>
      <c r="AA4" s="8" t="s">
        <v>269</v>
      </c>
      <c r="AB4" s="8" t="s">
        <v>270</v>
      </c>
      <c r="AC4" s="8" t="s">
        <v>271</v>
      </c>
      <c r="AD4" s="3" t="s">
        <v>272</v>
      </c>
      <c r="AE4" s="5" t="s">
        <v>273</v>
      </c>
      <c r="AF4" s="5" t="s">
        <v>274</v>
      </c>
      <c r="AG4" s="171" t="s">
        <v>275</v>
      </c>
      <c r="AH4" s="189" t="s">
        <v>276</v>
      </c>
      <c r="AI4" s="5" t="s">
        <v>277</v>
      </c>
      <c r="AJ4" s="3"/>
      <c r="AK4" s="8" t="s">
        <v>38</v>
      </c>
      <c r="AL4" s="8" t="s">
        <v>32</v>
      </c>
      <c r="AM4" s="5" t="s">
        <v>278</v>
      </c>
      <c r="AN4" s="5"/>
      <c r="AO4" s="5"/>
      <c r="AP4" s="5"/>
      <c r="AQ4" s="5"/>
      <c r="AR4" s="5"/>
      <c r="AS4" s="5"/>
      <c r="AT4" s="5"/>
      <c r="AU4" s="5"/>
      <c r="AV4" s="5"/>
      <c r="AW4" s="24"/>
      <c r="AX4" s="3"/>
      <c r="AY4" s="24" t="s">
        <v>41</v>
      </c>
      <c r="AZ4" s="8" t="s">
        <v>279</v>
      </c>
      <c r="BA4" s="172" t="s">
        <v>280</v>
      </c>
      <c r="BB4" s="5" t="s">
        <v>281</v>
      </c>
      <c r="BC4" s="5" t="s">
        <v>282</v>
      </c>
      <c r="BD4" s="5" t="s">
        <v>281</v>
      </c>
      <c r="BE4" s="5"/>
      <c r="BF4" s="24"/>
      <c r="BG4" s="3"/>
      <c r="BH4" s="26"/>
      <c r="BI4" s="3"/>
    </row>
    <row r="5" ht="15" spans="1:61">
      <c r="A5" s="3" t="s">
        <v>42</v>
      </c>
      <c r="B5" s="3"/>
      <c r="C5" s="3"/>
      <c r="D5" s="4"/>
      <c r="E5" s="4" t="s">
        <v>283</v>
      </c>
      <c r="F5" s="4" t="s">
        <v>283</v>
      </c>
      <c r="G5" s="4" t="s">
        <v>283</v>
      </c>
      <c r="H5" s="4" t="s">
        <v>284</v>
      </c>
      <c r="I5" s="4" t="s">
        <v>284</v>
      </c>
      <c r="J5" s="3"/>
      <c r="K5" s="4"/>
      <c r="L5" s="4"/>
      <c r="M5" s="45" t="s">
        <v>283</v>
      </c>
      <c r="N5" s="4" t="s">
        <v>284</v>
      </c>
      <c r="O5" s="4" t="s">
        <v>284</v>
      </c>
      <c r="P5" s="3"/>
      <c r="Q5" s="45" t="s">
        <v>285</v>
      </c>
      <c r="R5" s="45" t="s">
        <v>283</v>
      </c>
      <c r="S5" s="45" t="s">
        <v>286</v>
      </c>
      <c r="T5" s="45" t="s">
        <v>287</v>
      </c>
      <c r="U5" s="45" t="s">
        <v>288</v>
      </c>
      <c r="V5" s="45" t="s">
        <v>289</v>
      </c>
      <c r="W5" s="45" t="s">
        <v>290</v>
      </c>
      <c r="X5" s="45" t="s">
        <v>291</v>
      </c>
      <c r="Y5" s="45" t="s">
        <v>292</v>
      </c>
      <c r="Z5" s="45" t="s">
        <v>293</v>
      </c>
      <c r="AA5" s="45" t="s">
        <v>294</v>
      </c>
      <c r="AB5" s="45" t="s">
        <v>295</v>
      </c>
      <c r="AC5" s="45" t="s">
        <v>296</v>
      </c>
      <c r="AD5" s="4"/>
      <c r="AE5" s="4"/>
      <c r="AF5" s="4"/>
      <c r="AG5" s="4"/>
      <c r="AH5" s="4"/>
      <c r="AI5" s="4"/>
      <c r="AJ5" s="3"/>
      <c r="AK5" s="45" t="s">
        <v>283</v>
      </c>
      <c r="AL5" s="45" t="s">
        <v>297</v>
      </c>
      <c r="AM5" s="4"/>
      <c r="AN5" s="4"/>
      <c r="AO5" s="4"/>
      <c r="AP5" s="71"/>
      <c r="AQ5" s="4"/>
      <c r="AR5" s="4"/>
      <c r="AS5" s="4"/>
      <c r="AT5" s="4"/>
      <c r="AU5" s="3"/>
      <c r="AV5" s="3"/>
      <c r="AW5" s="3"/>
      <c r="AX5" s="3"/>
      <c r="AY5" s="45" t="s">
        <v>283</v>
      </c>
      <c r="AZ5" s="45" t="s">
        <v>298</v>
      </c>
      <c r="BA5" s="45" t="s">
        <v>299</v>
      </c>
      <c r="BB5" s="4"/>
      <c r="BC5" s="4"/>
      <c r="BD5" s="3"/>
      <c r="BE5" s="3"/>
      <c r="BF5" s="3"/>
      <c r="BG5" s="3"/>
      <c r="BH5" s="26"/>
      <c r="BI5" s="3"/>
    </row>
    <row r="6" ht="15" spans="1:61">
      <c r="A6" s="3" t="s">
        <v>43</v>
      </c>
      <c r="B6" s="3"/>
      <c r="C6" s="3" t="s">
        <v>44</v>
      </c>
      <c r="D6" s="4"/>
      <c r="E6" s="4"/>
      <c r="F6" s="4"/>
      <c r="G6" s="4"/>
      <c r="H6" s="4"/>
      <c r="I6" s="4"/>
      <c r="J6" s="3"/>
      <c r="K6" s="4"/>
      <c r="L6" s="4"/>
      <c r="M6" s="45"/>
      <c r="N6" s="4"/>
      <c r="O6" s="4"/>
      <c r="P6" s="3"/>
      <c r="Q6" s="45"/>
      <c r="R6" s="45"/>
      <c r="S6" s="45"/>
      <c r="T6" s="45"/>
      <c r="U6" s="45"/>
      <c r="V6" s="45"/>
      <c r="W6" s="45"/>
      <c r="X6" s="45"/>
      <c r="Y6" s="45"/>
      <c r="Z6" s="45"/>
      <c r="AA6" s="45"/>
      <c r="AB6" s="45"/>
      <c r="AC6" s="45"/>
      <c r="AD6" s="4"/>
      <c r="AE6" s="4"/>
      <c r="AF6" s="4"/>
      <c r="AG6" s="4"/>
      <c r="AH6" s="4"/>
      <c r="AI6" s="4"/>
      <c r="AJ6" s="3"/>
      <c r="AK6" s="45"/>
      <c r="AL6" s="45"/>
      <c r="AM6" s="4"/>
      <c r="AN6" s="4"/>
      <c r="AO6" s="4"/>
      <c r="AP6" s="72"/>
      <c r="AQ6" s="4"/>
      <c r="AR6" s="4"/>
      <c r="AS6" s="4"/>
      <c r="AT6" s="4"/>
      <c r="AU6" s="3"/>
      <c r="AV6" s="3"/>
      <c r="AW6" s="3"/>
      <c r="AX6" s="3"/>
      <c r="AY6" s="45"/>
      <c r="AZ6" s="45"/>
      <c r="BA6" s="45"/>
      <c r="BB6" s="4"/>
      <c r="BC6" s="4"/>
      <c r="BD6" s="3"/>
      <c r="BE6" s="3"/>
      <c r="BF6" s="3"/>
      <c r="BG6" s="3"/>
      <c r="BH6" s="21"/>
      <c r="BI6" s="3"/>
    </row>
    <row r="7" ht="15" spans="1:61">
      <c r="A7" s="45" t="s">
        <v>300</v>
      </c>
      <c r="B7" s="45"/>
      <c r="C7" s="167" t="s">
        <v>301</v>
      </c>
      <c r="D7" s="168"/>
      <c r="E7" s="168"/>
      <c r="F7" s="168"/>
      <c r="G7" s="155"/>
      <c r="H7" s="168"/>
      <c r="I7" s="168"/>
      <c r="J7" s="4">
        <f t="shared" ref="J7:J37" si="0">IF(SUM(D7:I7)&gt;5,"5",SUM(D7:H7))</f>
        <v>0</v>
      </c>
      <c r="K7" s="168"/>
      <c r="L7" s="168"/>
      <c r="M7" s="168"/>
      <c r="N7" s="168"/>
      <c r="O7" s="168"/>
      <c r="P7" s="4">
        <f t="shared" ref="P7:P37" si="1">IF(SUM(K7:O7)&gt;10,"10",IF(SUM(K7:O7)&lt;0,"0",SUM(K7:O7)))</f>
        <v>0</v>
      </c>
      <c r="Q7" s="45"/>
      <c r="R7" s="45"/>
      <c r="S7" s="45"/>
      <c r="T7" s="45"/>
      <c r="U7" s="45"/>
      <c r="V7" s="45"/>
      <c r="W7" s="45"/>
      <c r="X7" s="45"/>
      <c r="Y7" s="45"/>
      <c r="Z7" s="45"/>
      <c r="AA7" s="45"/>
      <c r="AB7" s="45"/>
      <c r="AC7" s="45"/>
      <c r="AD7" s="4"/>
      <c r="AE7" s="155"/>
      <c r="AF7" s="4"/>
      <c r="AG7" s="168"/>
      <c r="AH7" s="168"/>
      <c r="AI7" s="168"/>
      <c r="AJ7" s="4">
        <f t="shared" ref="AJ7:AJ37" si="2">IF(SUM(Q7:AI7)&gt;20,"20",SUM(Q7:AI7))</f>
        <v>0</v>
      </c>
      <c r="AK7" s="45"/>
      <c r="AL7" s="45"/>
      <c r="AM7" s="155"/>
      <c r="AN7" s="4"/>
      <c r="AO7" s="4"/>
      <c r="AP7" s="4"/>
      <c r="AQ7" s="45"/>
      <c r="AR7" s="45"/>
      <c r="AS7" s="45"/>
      <c r="AT7" s="4"/>
      <c r="AU7" s="4"/>
      <c r="AV7" s="4"/>
      <c r="AW7" s="4"/>
      <c r="AX7" s="4">
        <f t="shared" ref="AX7:AX37" si="3">IF(SUM(AK7:AN7)&gt;5,"5",SUM(AK7:AN7))</f>
        <v>0</v>
      </c>
      <c r="AY7" s="45"/>
      <c r="AZ7" s="45"/>
      <c r="BA7" s="45"/>
      <c r="BB7" s="173"/>
      <c r="BC7" s="155"/>
      <c r="BD7" s="4"/>
      <c r="BE7" s="45"/>
      <c r="BF7" s="45"/>
      <c r="BG7" s="4">
        <f t="shared" ref="BG7:BG37" si="4">IF(SUM(AY7:BF7)&gt;10,"10",SUM(AY7:BF7))</f>
        <v>0</v>
      </c>
      <c r="BH7" s="4">
        <v>50</v>
      </c>
      <c r="BI7" s="4">
        <f t="shared" ref="BI7:BI37" si="5">SUM(BG7+AX7+AJ7+P7+J7+BH7)</f>
        <v>50</v>
      </c>
    </row>
    <row r="8" ht="15" spans="1:61">
      <c r="A8" s="45" t="s">
        <v>302</v>
      </c>
      <c r="B8" s="45"/>
      <c r="C8" s="167" t="s">
        <v>303</v>
      </c>
      <c r="D8" s="4"/>
      <c r="E8" s="95"/>
      <c r="F8" s="155"/>
      <c r="G8" s="155"/>
      <c r="H8" s="154"/>
      <c r="I8" s="154"/>
      <c r="J8" s="4">
        <f t="shared" si="0"/>
        <v>0</v>
      </c>
      <c r="K8" s="4"/>
      <c r="L8" s="4"/>
      <c r="M8" s="45"/>
      <c r="N8" s="168"/>
      <c r="O8" s="168"/>
      <c r="P8" s="4">
        <f t="shared" si="1"/>
        <v>0</v>
      </c>
      <c r="Q8" s="45"/>
      <c r="R8" s="45"/>
      <c r="S8" s="45"/>
      <c r="T8" s="45"/>
      <c r="U8" s="45"/>
      <c r="V8" s="45"/>
      <c r="W8" s="45"/>
      <c r="X8" s="45"/>
      <c r="Y8" s="45"/>
      <c r="Z8" s="45"/>
      <c r="AA8" s="45">
        <v>3</v>
      </c>
      <c r="AB8" s="45"/>
      <c r="AC8" s="45"/>
      <c r="AD8" s="4"/>
      <c r="AE8" s="155"/>
      <c r="AF8" s="4"/>
      <c r="AG8" s="31"/>
      <c r="AH8" s="31"/>
      <c r="AI8" s="31"/>
      <c r="AJ8" s="4">
        <f t="shared" si="2"/>
        <v>3</v>
      </c>
      <c r="AK8" s="45"/>
      <c r="AL8" s="45"/>
      <c r="AM8" s="155">
        <v>2</v>
      </c>
      <c r="AN8" s="4"/>
      <c r="AO8" s="4"/>
      <c r="AP8" s="4"/>
      <c r="AQ8" s="45"/>
      <c r="AR8" s="45"/>
      <c r="AS8" s="45"/>
      <c r="AT8" s="4"/>
      <c r="AU8" s="4"/>
      <c r="AV8" s="4"/>
      <c r="AW8" s="4"/>
      <c r="AX8" s="4">
        <f t="shared" si="3"/>
        <v>2</v>
      </c>
      <c r="AY8" s="45"/>
      <c r="AZ8" s="45"/>
      <c r="BA8" s="45"/>
      <c r="BB8" s="173"/>
      <c r="BC8" s="155"/>
      <c r="BD8" s="4"/>
      <c r="BE8" s="45"/>
      <c r="BF8" s="45"/>
      <c r="BG8" s="4">
        <f t="shared" si="4"/>
        <v>0</v>
      </c>
      <c r="BH8" s="4">
        <v>50</v>
      </c>
      <c r="BI8" s="4">
        <f t="shared" si="5"/>
        <v>55</v>
      </c>
    </row>
    <row r="9" ht="15" spans="1:61">
      <c r="A9" s="45" t="s">
        <v>304</v>
      </c>
      <c r="B9" s="45"/>
      <c r="C9" s="167" t="s">
        <v>305</v>
      </c>
      <c r="D9" s="4"/>
      <c r="E9" s="95">
        <v>1</v>
      </c>
      <c r="F9" s="155">
        <v>2</v>
      </c>
      <c r="G9" s="155"/>
      <c r="H9" s="4"/>
      <c r="I9" s="4"/>
      <c r="J9" s="4">
        <f t="shared" si="0"/>
        <v>3</v>
      </c>
      <c r="K9" s="4"/>
      <c r="L9" s="4"/>
      <c r="M9" s="45"/>
      <c r="N9" s="4"/>
      <c r="O9" s="4"/>
      <c r="P9" s="4">
        <f t="shared" si="1"/>
        <v>0</v>
      </c>
      <c r="Q9" s="45"/>
      <c r="R9" s="45"/>
      <c r="S9" s="45"/>
      <c r="T9" s="45"/>
      <c r="U9" s="45"/>
      <c r="V9" s="45"/>
      <c r="W9" s="45">
        <v>3</v>
      </c>
      <c r="X9" s="45"/>
      <c r="Y9" s="45"/>
      <c r="Z9" s="45"/>
      <c r="AA9" s="45">
        <v>3</v>
      </c>
      <c r="AB9" s="45"/>
      <c r="AC9" s="45"/>
      <c r="AD9" s="4"/>
      <c r="AE9" s="155"/>
      <c r="AF9" s="4"/>
      <c r="AG9" s="4"/>
      <c r="AH9" s="4"/>
      <c r="AI9" s="4"/>
      <c r="AJ9" s="4">
        <f t="shared" si="2"/>
        <v>6</v>
      </c>
      <c r="AK9" s="45">
        <v>2</v>
      </c>
      <c r="AL9" s="45"/>
      <c r="AM9" s="155">
        <v>2</v>
      </c>
      <c r="AN9" s="168"/>
      <c r="AO9" s="4"/>
      <c r="AP9" s="4"/>
      <c r="AQ9" s="45"/>
      <c r="AR9" s="45"/>
      <c r="AS9" s="45"/>
      <c r="AT9" s="4"/>
      <c r="AU9" s="4"/>
      <c r="AV9" s="4"/>
      <c r="AW9" s="4"/>
      <c r="AX9" s="4">
        <f t="shared" si="3"/>
        <v>4</v>
      </c>
      <c r="AY9" s="45"/>
      <c r="AZ9" s="45"/>
      <c r="BA9" s="45"/>
      <c r="BB9" s="173"/>
      <c r="BC9" s="155"/>
      <c r="BD9" s="4"/>
      <c r="BE9" s="45"/>
      <c r="BF9" s="45"/>
      <c r="BG9" s="4">
        <f t="shared" si="4"/>
        <v>0</v>
      </c>
      <c r="BH9" s="4">
        <v>50</v>
      </c>
      <c r="BI9" s="4">
        <f t="shared" si="5"/>
        <v>63</v>
      </c>
    </row>
    <row r="10" ht="15" spans="1:61">
      <c r="A10" s="45" t="s">
        <v>306</v>
      </c>
      <c r="B10" s="45"/>
      <c r="C10" s="167" t="s">
        <v>307</v>
      </c>
      <c r="D10" s="4"/>
      <c r="E10" s="95">
        <v>1</v>
      </c>
      <c r="F10" s="155">
        <v>2</v>
      </c>
      <c r="G10" s="155"/>
      <c r="H10" s="4">
        <v>2</v>
      </c>
      <c r="I10" s="4">
        <v>2</v>
      </c>
      <c r="J10" s="4" t="str">
        <f t="shared" si="0"/>
        <v>5</v>
      </c>
      <c r="K10" s="4"/>
      <c r="L10" s="4"/>
      <c r="M10" s="45"/>
      <c r="N10" s="4">
        <v>2</v>
      </c>
      <c r="O10" s="4">
        <v>2</v>
      </c>
      <c r="P10" s="4">
        <f t="shared" si="1"/>
        <v>4</v>
      </c>
      <c r="Q10" s="45"/>
      <c r="R10" s="45"/>
      <c r="S10" s="45"/>
      <c r="T10" s="45"/>
      <c r="U10" s="45"/>
      <c r="V10" s="45"/>
      <c r="W10" s="45"/>
      <c r="X10" s="45"/>
      <c r="Y10" s="45"/>
      <c r="Z10" s="45"/>
      <c r="AA10" s="45"/>
      <c r="AB10" s="45"/>
      <c r="AC10" s="45"/>
      <c r="AD10" s="4"/>
      <c r="AE10" s="155"/>
      <c r="AF10" s="4"/>
      <c r="AG10" s="4"/>
      <c r="AH10" s="4"/>
      <c r="AI10" s="4"/>
      <c r="AJ10" s="4">
        <f t="shared" si="2"/>
        <v>0</v>
      </c>
      <c r="AK10" s="45"/>
      <c r="AL10" s="45"/>
      <c r="AM10" s="4"/>
      <c r="AN10" s="4"/>
      <c r="AO10" s="4"/>
      <c r="AP10" s="4"/>
      <c r="AQ10" s="45"/>
      <c r="AR10" s="45"/>
      <c r="AS10" s="45"/>
      <c r="AT10" s="4"/>
      <c r="AU10" s="4"/>
      <c r="AV10" s="4"/>
      <c r="AW10" s="4"/>
      <c r="AX10" s="4">
        <f t="shared" si="3"/>
        <v>0</v>
      </c>
      <c r="AY10" s="45"/>
      <c r="AZ10" s="45"/>
      <c r="BA10" s="45"/>
      <c r="BB10" s="173"/>
      <c r="BC10" s="155"/>
      <c r="BD10" s="4"/>
      <c r="BE10" s="45"/>
      <c r="BF10" s="45"/>
      <c r="BG10" s="4">
        <f t="shared" si="4"/>
        <v>0</v>
      </c>
      <c r="BH10" s="4">
        <v>50</v>
      </c>
      <c r="BI10" s="4">
        <f t="shared" si="5"/>
        <v>59</v>
      </c>
    </row>
    <row r="11" ht="15" spans="1:61">
      <c r="A11" s="45" t="s">
        <v>308</v>
      </c>
      <c r="B11" s="45"/>
      <c r="C11" s="167" t="s">
        <v>309</v>
      </c>
      <c r="D11" s="4"/>
      <c r="E11" s="155"/>
      <c r="F11" s="155"/>
      <c r="G11" s="155"/>
      <c r="H11" s="4">
        <v>2</v>
      </c>
      <c r="I11" s="4">
        <v>2</v>
      </c>
      <c r="J11" s="4">
        <f t="shared" si="0"/>
        <v>2</v>
      </c>
      <c r="K11" s="4"/>
      <c r="L11" s="4"/>
      <c r="M11" s="45"/>
      <c r="N11" s="4">
        <v>2</v>
      </c>
      <c r="O11" s="4">
        <v>2</v>
      </c>
      <c r="P11" s="4">
        <f t="shared" si="1"/>
        <v>4</v>
      </c>
      <c r="Q11" s="45"/>
      <c r="R11" s="45"/>
      <c r="S11" s="45">
        <v>60</v>
      </c>
      <c r="T11" s="45"/>
      <c r="U11" s="45"/>
      <c r="V11" s="45"/>
      <c r="W11" s="45"/>
      <c r="X11" s="45"/>
      <c r="Y11" s="45"/>
      <c r="Z11" s="45"/>
      <c r="AA11" s="45"/>
      <c r="AB11" s="45"/>
      <c r="AC11" s="45"/>
      <c r="AD11" s="4"/>
      <c r="AE11" s="155"/>
      <c r="AF11" s="4"/>
      <c r="AG11" s="4"/>
      <c r="AH11" s="4"/>
      <c r="AI11" s="4"/>
      <c r="AJ11" s="4" t="str">
        <f t="shared" si="2"/>
        <v>20</v>
      </c>
      <c r="AK11" s="45"/>
      <c r="AL11" s="45"/>
      <c r="AM11" s="4"/>
      <c r="AN11" s="4"/>
      <c r="AO11" s="4"/>
      <c r="AP11" s="4"/>
      <c r="AQ11" s="45"/>
      <c r="AR11" s="45"/>
      <c r="AS11" s="45"/>
      <c r="AT11" s="4"/>
      <c r="AU11" s="4"/>
      <c r="AV11" s="4"/>
      <c r="AW11" s="4"/>
      <c r="AX11" s="4">
        <f t="shared" si="3"/>
        <v>0</v>
      </c>
      <c r="AY11" s="45"/>
      <c r="AZ11" s="45"/>
      <c r="BA11" s="45"/>
      <c r="BB11" s="173"/>
      <c r="BC11" s="155"/>
      <c r="BD11" s="4"/>
      <c r="BE11" s="45"/>
      <c r="BF11" s="45"/>
      <c r="BG11" s="4">
        <f t="shared" si="4"/>
        <v>0</v>
      </c>
      <c r="BH11" s="4">
        <v>50</v>
      </c>
      <c r="BI11" s="4">
        <f t="shared" si="5"/>
        <v>76</v>
      </c>
    </row>
    <row r="12" ht="15" spans="1:61">
      <c r="A12" s="45" t="s">
        <v>310</v>
      </c>
      <c r="B12" s="45"/>
      <c r="C12" s="167" t="s">
        <v>311</v>
      </c>
      <c r="D12" s="4"/>
      <c r="E12" s="155"/>
      <c r="F12" s="155"/>
      <c r="G12" s="155"/>
      <c r="H12" s="4"/>
      <c r="I12" s="4"/>
      <c r="J12" s="4">
        <f t="shared" si="0"/>
        <v>0</v>
      </c>
      <c r="K12" s="4"/>
      <c r="L12" s="4"/>
      <c r="M12" s="45"/>
      <c r="N12" s="4"/>
      <c r="O12" s="4"/>
      <c r="P12" s="4">
        <f t="shared" si="1"/>
        <v>0</v>
      </c>
      <c r="Q12" s="45"/>
      <c r="R12" s="45"/>
      <c r="S12" s="45"/>
      <c r="T12" s="45"/>
      <c r="U12" s="45"/>
      <c r="V12" s="45"/>
      <c r="W12" s="45">
        <v>3</v>
      </c>
      <c r="X12" s="45"/>
      <c r="Y12" s="45"/>
      <c r="Z12" s="45"/>
      <c r="AA12" s="45"/>
      <c r="AB12" s="45"/>
      <c r="AC12" s="45"/>
      <c r="AD12" s="4"/>
      <c r="AE12" s="155"/>
      <c r="AF12" s="4"/>
      <c r="AG12" s="4"/>
      <c r="AH12" s="4"/>
      <c r="AI12" s="4"/>
      <c r="AJ12" s="4">
        <f t="shared" si="2"/>
        <v>3</v>
      </c>
      <c r="AK12" s="45"/>
      <c r="AL12" s="45"/>
      <c r="AM12" s="4"/>
      <c r="AN12" s="4"/>
      <c r="AO12" s="4"/>
      <c r="AP12" s="4"/>
      <c r="AQ12" s="45"/>
      <c r="AR12" s="45"/>
      <c r="AS12" s="45"/>
      <c r="AT12" s="4"/>
      <c r="AU12" s="4"/>
      <c r="AV12" s="4"/>
      <c r="AW12" s="4"/>
      <c r="AX12" s="4">
        <f t="shared" si="3"/>
        <v>0</v>
      </c>
      <c r="AY12" s="45"/>
      <c r="AZ12" s="45"/>
      <c r="BA12" s="45"/>
      <c r="BB12" s="173"/>
      <c r="BC12" s="155"/>
      <c r="BD12" s="4"/>
      <c r="BE12" s="45"/>
      <c r="BF12" s="45"/>
      <c r="BG12" s="4">
        <f t="shared" si="4"/>
        <v>0</v>
      </c>
      <c r="BH12" s="4">
        <v>50</v>
      </c>
      <c r="BI12" s="4">
        <f t="shared" si="5"/>
        <v>53</v>
      </c>
    </row>
    <row r="13" ht="15" spans="1:61">
      <c r="A13" s="45" t="s">
        <v>312</v>
      </c>
      <c r="B13" s="45"/>
      <c r="C13" s="167" t="s">
        <v>313</v>
      </c>
      <c r="D13" s="4"/>
      <c r="E13" s="155"/>
      <c r="F13" s="155"/>
      <c r="G13" s="155"/>
      <c r="H13" s="4"/>
      <c r="I13" s="4"/>
      <c r="J13" s="4">
        <f t="shared" si="0"/>
        <v>0</v>
      </c>
      <c r="K13" s="4"/>
      <c r="L13" s="4"/>
      <c r="M13" s="45"/>
      <c r="N13" s="4"/>
      <c r="O13" s="4"/>
      <c r="P13" s="4">
        <f t="shared" si="1"/>
        <v>0</v>
      </c>
      <c r="Q13" s="45"/>
      <c r="R13" s="45"/>
      <c r="S13" s="45"/>
      <c r="T13" s="45"/>
      <c r="U13" s="45"/>
      <c r="V13" s="45"/>
      <c r="W13" s="45"/>
      <c r="X13" s="45"/>
      <c r="Y13" s="45"/>
      <c r="Z13" s="45"/>
      <c r="AA13" s="45"/>
      <c r="AB13" s="45"/>
      <c r="AC13" s="45"/>
      <c r="AD13" s="4"/>
      <c r="AE13" s="155"/>
      <c r="AF13" s="4"/>
      <c r="AG13" s="4"/>
      <c r="AH13" s="4"/>
      <c r="AI13" s="4"/>
      <c r="AJ13" s="4">
        <f t="shared" si="2"/>
        <v>0</v>
      </c>
      <c r="AK13" s="45"/>
      <c r="AL13" s="45"/>
      <c r="AM13" s="4"/>
      <c r="AN13" s="4"/>
      <c r="AO13" s="4"/>
      <c r="AP13" s="4"/>
      <c r="AQ13" s="45"/>
      <c r="AR13" s="45"/>
      <c r="AS13" s="45"/>
      <c r="AT13" s="4"/>
      <c r="AU13" s="4"/>
      <c r="AV13" s="4"/>
      <c r="AW13" s="4"/>
      <c r="AX13" s="4">
        <f t="shared" si="3"/>
        <v>0</v>
      </c>
      <c r="AY13" s="45"/>
      <c r="AZ13" s="45"/>
      <c r="BA13" s="45"/>
      <c r="BB13" s="173"/>
      <c r="BC13" s="155"/>
      <c r="BD13" s="4"/>
      <c r="BE13" s="45"/>
      <c r="BF13" s="45"/>
      <c r="BG13" s="4">
        <f t="shared" si="4"/>
        <v>0</v>
      </c>
      <c r="BH13" s="4">
        <v>50</v>
      </c>
      <c r="BI13" s="4">
        <f t="shared" si="5"/>
        <v>50</v>
      </c>
    </row>
    <row r="14" ht="15" spans="1:61">
      <c r="A14" s="45" t="s">
        <v>314</v>
      </c>
      <c r="B14" s="45"/>
      <c r="C14" s="167" t="s">
        <v>315</v>
      </c>
      <c r="D14" s="4"/>
      <c r="E14" s="155"/>
      <c r="F14" s="155"/>
      <c r="G14" s="155"/>
      <c r="H14" s="4"/>
      <c r="I14" s="4"/>
      <c r="J14" s="4">
        <f t="shared" si="0"/>
        <v>0</v>
      </c>
      <c r="K14" s="4"/>
      <c r="L14" s="4"/>
      <c r="M14" s="45"/>
      <c r="N14" s="4"/>
      <c r="O14" s="4"/>
      <c r="P14" s="4">
        <f t="shared" si="1"/>
        <v>0</v>
      </c>
      <c r="Q14" s="45"/>
      <c r="R14" s="45"/>
      <c r="S14" s="45"/>
      <c r="T14" s="45"/>
      <c r="U14" s="45"/>
      <c r="V14" s="45"/>
      <c r="W14" s="45"/>
      <c r="X14" s="45"/>
      <c r="Y14" s="45"/>
      <c r="Z14" s="45"/>
      <c r="AA14" s="45"/>
      <c r="AB14" s="45"/>
      <c r="AC14" s="45"/>
      <c r="AD14" s="4"/>
      <c r="AE14" s="155"/>
      <c r="AF14" s="4"/>
      <c r="AG14" s="4"/>
      <c r="AH14" s="4"/>
      <c r="AI14" s="4"/>
      <c r="AJ14" s="4">
        <f t="shared" si="2"/>
        <v>0</v>
      </c>
      <c r="AK14" s="45"/>
      <c r="AL14" s="45"/>
      <c r="AM14" s="4"/>
      <c r="AN14" s="4"/>
      <c r="AO14" s="4"/>
      <c r="AP14" s="4"/>
      <c r="AQ14" s="45"/>
      <c r="AR14" s="45"/>
      <c r="AS14" s="45"/>
      <c r="AT14" s="4"/>
      <c r="AU14" s="4"/>
      <c r="AV14" s="4"/>
      <c r="AW14" s="4"/>
      <c r="AX14" s="4">
        <f t="shared" si="3"/>
        <v>0</v>
      </c>
      <c r="AY14" s="45"/>
      <c r="AZ14" s="45"/>
      <c r="BA14" s="45"/>
      <c r="BB14" s="173"/>
      <c r="BC14" s="155"/>
      <c r="BD14" s="4"/>
      <c r="BE14" s="45"/>
      <c r="BF14" s="45"/>
      <c r="BG14" s="4">
        <f t="shared" si="4"/>
        <v>0</v>
      </c>
      <c r="BH14" s="4">
        <v>50</v>
      </c>
      <c r="BI14" s="4">
        <f t="shared" si="5"/>
        <v>50</v>
      </c>
    </row>
    <row r="15" ht="30" spans="1:61">
      <c r="A15" s="45" t="s">
        <v>316</v>
      </c>
      <c r="B15" s="45"/>
      <c r="C15" s="169" t="s">
        <v>317</v>
      </c>
      <c r="D15" s="4"/>
      <c r="E15" s="155"/>
      <c r="F15" s="155"/>
      <c r="G15" s="155"/>
      <c r="H15" s="4"/>
      <c r="I15" s="4"/>
      <c r="J15" s="4">
        <f t="shared" si="0"/>
        <v>0</v>
      </c>
      <c r="K15" s="4"/>
      <c r="L15" s="4"/>
      <c r="M15" s="45"/>
      <c r="N15" s="4"/>
      <c r="O15" s="4"/>
      <c r="P15" s="4">
        <f t="shared" si="1"/>
        <v>0</v>
      </c>
      <c r="Q15" s="45"/>
      <c r="R15" s="45"/>
      <c r="S15" s="45"/>
      <c r="T15" s="45"/>
      <c r="U15" s="45"/>
      <c r="V15" s="45"/>
      <c r="W15" s="45">
        <v>2</v>
      </c>
      <c r="X15" s="45"/>
      <c r="Y15" s="45"/>
      <c r="Z15" s="45"/>
      <c r="AA15" s="45"/>
      <c r="AB15" s="45"/>
      <c r="AC15" s="45"/>
      <c r="AD15" s="4"/>
      <c r="AE15" s="155"/>
      <c r="AF15" s="4"/>
      <c r="AG15" s="4"/>
      <c r="AH15" s="4"/>
      <c r="AI15" s="4"/>
      <c r="AJ15" s="4">
        <f t="shared" si="2"/>
        <v>2</v>
      </c>
      <c r="AK15" s="45">
        <v>2</v>
      </c>
      <c r="AL15" s="45"/>
      <c r="AM15" s="4"/>
      <c r="AN15" s="4"/>
      <c r="AO15" s="4"/>
      <c r="AP15" s="4"/>
      <c r="AQ15" s="45"/>
      <c r="AR15" s="45"/>
      <c r="AS15" s="45"/>
      <c r="AT15" s="4"/>
      <c r="AU15" s="4"/>
      <c r="AV15" s="4"/>
      <c r="AW15" s="4"/>
      <c r="AX15" s="4">
        <f t="shared" si="3"/>
        <v>2</v>
      </c>
      <c r="AY15" s="45"/>
      <c r="AZ15" s="45"/>
      <c r="BA15" s="45"/>
      <c r="BB15" s="173"/>
      <c r="BC15" s="155"/>
      <c r="BD15" s="4"/>
      <c r="BE15" s="45"/>
      <c r="BF15" s="45"/>
      <c r="BG15" s="4">
        <f t="shared" si="4"/>
        <v>0</v>
      </c>
      <c r="BH15" s="4">
        <v>50</v>
      </c>
      <c r="BI15" s="4">
        <f t="shared" si="5"/>
        <v>54</v>
      </c>
    </row>
    <row r="16" ht="15" spans="1:61">
      <c r="A16" s="45" t="s">
        <v>318</v>
      </c>
      <c r="B16" s="45"/>
      <c r="C16" s="167" t="s">
        <v>319</v>
      </c>
      <c r="D16" s="4"/>
      <c r="E16" s="155"/>
      <c r="F16" s="155"/>
      <c r="G16" s="155"/>
      <c r="H16" s="4"/>
      <c r="I16" s="4"/>
      <c r="J16" s="4">
        <f t="shared" si="0"/>
        <v>0</v>
      </c>
      <c r="K16" s="4"/>
      <c r="L16" s="4"/>
      <c r="M16" s="45"/>
      <c r="N16" s="4"/>
      <c r="O16" s="4"/>
      <c r="P16" s="4">
        <f t="shared" si="1"/>
        <v>0</v>
      </c>
      <c r="Q16" s="45"/>
      <c r="R16" s="45"/>
      <c r="S16" s="45"/>
      <c r="T16" s="45"/>
      <c r="U16" s="45"/>
      <c r="V16" s="45"/>
      <c r="W16" s="45">
        <v>3</v>
      </c>
      <c r="X16" s="45"/>
      <c r="Y16" s="45"/>
      <c r="Z16" s="45"/>
      <c r="AA16" s="45"/>
      <c r="AB16" s="45"/>
      <c r="AC16" s="45"/>
      <c r="AD16" s="4"/>
      <c r="AE16" s="155"/>
      <c r="AF16" s="4"/>
      <c r="AG16" s="4"/>
      <c r="AH16" s="4"/>
      <c r="AI16" s="4"/>
      <c r="AJ16" s="4">
        <f t="shared" si="2"/>
        <v>3</v>
      </c>
      <c r="AK16" s="45"/>
      <c r="AL16" s="45"/>
      <c r="AM16" s="4"/>
      <c r="AN16" s="4"/>
      <c r="AO16" s="4"/>
      <c r="AP16" s="4"/>
      <c r="AQ16" s="45"/>
      <c r="AR16" s="45"/>
      <c r="AS16" s="45"/>
      <c r="AT16" s="4"/>
      <c r="AU16" s="4"/>
      <c r="AV16" s="4"/>
      <c r="AW16" s="4"/>
      <c r="AX16" s="4">
        <f t="shared" si="3"/>
        <v>0</v>
      </c>
      <c r="AY16" s="45"/>
      <c r="AZ16" s="45"/>
      <c r="BA16" s="45"/>
      <c r="BB16" s="173"/>
      <c r="BC16" s="155"/>
      <c r="BD16" s="4"/>
      <c r="BE16" s="45"/>
      <c r="BF16" s="45"/>
      <c r="BG16" s="4">
        <f t="shared" si="4"/>
        <v>0</v>
      </c>
      <c r="BH16" s="4">
        <v>50</v>
      </c>
      <c r="BI16" s="4">
        <f t="shared" si="5"/>
        <v>53</v>
      </c>
    </row>
    <row r="17" ht="15" spans="1:61">
      <c r="A17" s="45" t="s">
        <v>320</v>
      </c>
      <c r="B17" s="45"/>
      <c r="C17" s="167" t="s">
        <v>321</v>
      </c>
      <c r="D17" s="4"/>
      <c r="E17" s="155"/>
      <c r="F17" s="155"/>
      <c r="G17" s="155"/>
      <c r="H17" s="4"/>
      <c r="I17" s="4"/>
      <c r="J17" s="4">
        <f t="shared" si="0"/>
        <v>0</v>
      </c>
      <c r="K17" s="4"/>
      <c r="L17" s="4"/>
      <c r="M17" s="45"/>
      <c r="N17" s="4"/>
      <c r="O17" s="4"/>
      <c r="P17" s="4">
        <f t="shared" si="1"/>
        <v>0</v>
      </c>
      <c r="Q17" s="45"/>
      <c r="R17" s="45"/>
      <c r="S17" s="45"/>
      <c r="T17" s="45"/>
      <c r="U17" s="45"/>
      <c r="V17" s="45"/>
      <c r="W17" s="45"/>
      <c r="X17" s="45"/>
      <c r="Y17" s="45"/>
      <c r="Z17" s="45"/>
      <c r="AA17" s="45"/>
      <c r="AB17" s="45"/>
      <c r="AC17" s="45"/>
      <c r="AD17" s="4"/>
      <c r="AE17" s="155"/>
      <c r="AF17" s="4"/>
      <c r="AG17" s="4"/>
      <c r="AH17" s="4"/>
      <c r="AI17" s="4"/>
      <c r="AJ17" s="4">
        <f t="shared" si="2"/>
        <v>0</v>
      </c>
      <c r="AK17" s="45"/>
      <c r="AL17" s="45"/>
      <c r="AM17" s="4"/>
      <c r="AN17" s="4"/>
      <c r="AO17" s="4"/>
      <c r="AP17" s="4"/>
      <c r="AQ17" s="45"/>
      <c r="AR17" s="45"/>
      <c r="AS17" s="45"/>
      <c r="AT17" s="4"/>
      <c r="AU17" s="4"/>
      <c r="AV17" s="4"/>
      <c r="AW17" s="4"/>
      <c r="AX17" s="4">
        <f t="shared" si="3"/>
        <v>0</v>
      </c>
      <c r="AY17" s="45"/>
      <c r="AZ17" s="45"/>
      <c r="BA17" s="45"/>
      <c r="BB17" s="173"/>
      <c r="BC17" s="155"/>
      <c r="BD17" s="4"/>
      <c r="BE17" s="45"/>
      <c r="BF17" s="45"/>
      <c r="BG17" s="4">
        <f t="shared" si="4"/>
        <v>0</v>
      </c>
      <c r="BH17" s="4">
        <v>50</v>
      </c>
      <c r="BI17" s="4">
        <f t="shared" si="5"/>
        <v>50</v>
      </c>
    </row>
    <row r="18" ht="15" spans="1:61">
      <c r="A18" s="45" t="s">
        <v>322</v>
      </c>
      <c r="B18" s="45"/>
      <c r="C18" s="167" t="s">
        <v>323</v>
      </c>
      <c r="D18" s="4"/>
      <c r="E18" s="155"/>
      <c r="F18" s="155"/>
      <c r="G18" s="155"/>
      <c r="H18" s="4"/>
      <c r="I18" s="4"/>
      <c r="J18" s="4">
        <f t="shared" si="0"/>
        <v>0</v>
      </c>
      <c r="K18" s="4"/>
      <c r="L18" s="4"/>
      <c r="M18" s="45"/>
      <c r="N18" s="4"/>
      <c r="O18" s="4"/>
      <c r="P18" s="4">
        <f t="shared" si="1"/>
        <v>0</v>
      </c>
      <c r="Q18" s="45"/>
      <c r="R18" s="45"/>
      <c r="S18" s="45"/>
      <c r="T18" s="45"/>
      <c r="U18" s="45"/>
      <c r="V18" s="45"/>
      <c r="W18" s="45"/>
      <c r="X18" s="45"/>
      <c r="Y18" s="45"/>
      <c r="Z18" s="45"/>
      <c r="AA18" s="45"/>
      <c r="AB18" s="45"/>
      <c r="AC18" s="45"/>
      <c r="AD18" s="4"/>
      <c r="AE18" s="155"/>
      <c r="AF18" s="4"/>
      <c r="AG18" s="4"/>
      <c r="AH18" s="4"/>
      <c r="AI18" s="4"/>
      <c r="AJ18" s="4">
        <f t="shared" si="2"/>
        <v>0</v>
      </c>
      <c r="AK18" s="45"/>
      <c r="AL18" s="45"/>
      <c r="AM18" s="4"/>
      <c r="AN18" s="4"/>
      <c r="AO18" s="4"/>
      <c r="AP18" s="4"/>
      <c r="AQ18" s="45"/>
      <c r="AR18" s="45"/>
      <c r="AS18" s="45"/>
      <c r="AT18" s="4"/>
      <c r="AU18" s="4"/>
      <c r="AV18" s="4"/>
      <c r="AW18" s="4"/>
      <c r="AX18" s="4">
        <f t="shared" si="3"/>
        <v>0</v>
      </c>
      <c r="AY18" s="45"/>
      <c r="AZ18" s="45"/>
      <c r="BA18" s="45"/>
      <c r="BB18" s="173"/>
      <c r="BC18" s="155"/>
      <c r="BD18" s="4"/>
      <c r="BE18" s="45"/>
      <c r="BF18" s="45"/>
      <c r="BG18" s="4">
        <f t="shared" si="4"/>
        <v>0</v>
      </c>
      <c r="BH18" s="4">
        <v>50</v>
      </c>
      <c r="BI18" s="4">
        <f t="shared" si="5"/>
        <v>50</v>
      </c>
    </row>
    <row r="19" ht="15" spans="1:61">
      <c r="A19" s="45" t="s">
        <v>324</v>
      </c>
      <c r="B19" s="45"/>
      <c r="C19" s="167" t="s">
        <v>325</v>
      </c>
      <c r="D19" s="4"/>
      <c r="E19" s="155"/>
      <c r="F19" s="155"/>
      <c r="G19" s="155"/>
      <c r="H19" s="4"/>
      <c r="I19" s="4"/>
      <c r="J19" s="4">
        <f t="shared" si="0"/>
        <v>0</v>
      </c>
      <c r="K19" s="4"/>
      <c r="L19" s="4"/>
      <c r="M19" s="45"/>
      <c r="N19" s="4"/>
      <c r="O19" s="4"/>
      <c r="P19" s="4">
        <f t="shared" si="1"/>
        <v>0</v>
      </c>
      <c r="Q19" s="45"/>
      <c r="R19" s="45"/>
      <c r="S19" s="45"/>
      <c r="T19" s="45"/>
      <c r="U19" s="45"/>
      <c r="V19" s="45"/>
      <c r="W19" s="45">
        <v>3</v>
      </c>
      <c r="X19" s="45">
        <v>30</v>
      </c>
      <c r="Y19" s="45">
        <v>6</v>
      </c>
      <c r="Z19" s="45">
        <v>85</v>
      </c>
      <c r="AA19" s="45"/>
      <c r="AB19" s="45">
        <v>3</v>
      </c>
      <c r="AC19" s="45"/>
      <c r="AD19" s="4">
        <v>2</v>
      </c>
      <c r="AE19" s="155">
        <v>4</v>
      </c>
      <c r="AF19" s="4">
        <v>4</v>
      </c>
      <c r="AG19" s="4"/>
      <c r="AH19" s="4"/>
      <c r="AI19" s="4"/>
      <c r="AJ19" s="4" t="str">
        <f t="shared" si="2"/>
        <v>20</v>
      </c>
      <c r="AK19" s="45"/>
      <c r="AL19" s="45"/>
      <c r="AM19" s="4"/>
      <c r="AN19" s="4"/>
      <c r="AO19" s="4"/>
      <c r="AP19" s="4"/>
      <c r="AQ19" s="45"/>
      <c r="AR19" s="45"/>
      <c r="AS19" s="45"/>
      <c r="AT19" s="4"/>
      <c r="AU19" s="4"/>
      <c r="AV19" s="4"/>
      <c r="AW19" s="4"/>
      <c r="AX19" s="4">
        <f t="shared" si="3"/>
        <v>0</v>
      </c>
      <c r="AY19" s="45"/>
      <c r="AZ19" s="45"/>
      <c r="BA19" s="45">
        <v>3</v>
      </c>
      <c r="BB19" s="173">
        <v>2</v>
      </c>
      <c r="BC19" s="155"/>
      <c r="BD19" s="4"/>
      <c r="BE19" s="45"/>
      <c r="BF19" s="45"/>
      <c r="BG19" s="4">
        <f t="shared" si="4"/>
        <v>5</v>
      </c>
      <c r="BH19" s="4">
        <v>50</v>
      </c>
      <c r="BI19" s="4">
        <f t="shared" si="5"/>
        <v>75</v>
      </c>
    </row>
    <row r="20" ht="15" spans="1:61">
      <c r="A20" s="45" t="s">
        <v>326</v>
      </c>
      <c r="B20" s="45"/>
      <c r="C20" s="167" t="s">
        <v>327</v>
      </c>
      <c r="D20" s="4">
        <v>2</v>
      </c>
      <c r="E20" s="155"/>
      <c r="F20" s="155"/>
      <c r="G20" s="155"/>
      <c r="H20" s="4"/>
      <c r="I20" s="4"/>
      <c r="J20" s="4">
        <f t="shared" si="0"/>
        <v>2</v>
      </c>
      <c r="K20" s="4"/>
      <c r="L20" s="4"/>
      <c r="M20" s="45"/>
      <c r="N20" s="4"/>
      <c r="O20" s="4"/>
      <c r="P20" s="4">
        <f t="shared" si="1"/>
        <v>0</v>
      </c>
      <c r="Q20" s="45"/>
      <c r="R20" s="45"/>
      <c r="S20" s="45"/>
      <c r="T20" s="45"/>
      <c r="U20" s="45"/>
      <c r="V20" s="45"/>
      <c r="W20" s="45"/>
      <c r="X20" s="45"/>
      <c r="Y20" s="45"/>
      <c r="Z20" s="45"/>
      <c r="AA20" s="45"/>
      <c r="AB20" s="45"/>
      <c r="AC20" s="45"/>
      <c r="AD20" s="4"/>
      <c r="AE20" s="155"/>
      <c r="AF20" s="4"/>
      <c r="AG20" s="4"/>
      <c r="AH20" s="4"/>
      <c r="AI20" s="4"/>
      <c r="AJ20" s="4">
        <f t="shared" si="2"/>
        <v>0</v>
      </c>
      <c r="AK20" s="45"/>
      <c r="AL20" s="45"/>
      <c r="AM20" s="4"/>
      <c r="AN20" s="4"/>
      <c r="AO20" s="4"/>
      <c r="AP20" s="4"/>
      <c r="AQ20" s="45"/>
      <c r="AR20" s="45"/>
      <c r="AS20" s="45"/>
      <c r="AT20" s="4"/>
      <c r="AU20" s="4"/>
      <c r="AV20" s="4"/>
      <c r="AW20" s="4"/>
      <c r="AX20" s="4">
        <f t="shared" si="3"/>
        <v>0</v>
      </c>
      <c r="AY20" s="45"/>
      <c r="AZ20" s="45"/>
      <c r="BA20" s="45"/>
      <c r="BB20" s="155"/>
      <c r="BC20" s="155"/>
      <c r="BD20" s="4"/>
      <c r="BE20" s="45"/>
      <c r="BF20" s="45"/>
      <c r="BG20" s="4">
        <f t="shared" si="4"/>
        <v>0</v>
      </c>
      <c r="BH20" s="4">
        <v>50</v>
      </c>
      <c r="BI20" s="4">
        <f t="shared" si="5"/>
        <v>52</v>
      </c>
    </row>
    <row r="21" ht="15" spans="1:61">
      <c r="A21" s="45" t="s">
        <v>328</v>
      </c>
      <c r="B21" s="45"/>
      <c r="C21" s="167" t="s">
        <v>329</v>
      </c>
      <c r="D21" s="4"/>
      <c r="E21" s="155"/>
      <c r="F21" s="155"/>
      <c r="G21" s="155"/>
      <c r="H21" s="4"/>
      <c r="I21" s="4"/>
      <c r="J21" s="4">
        <f t="shared" si="0"/>
        <v>0</v>
      </c>
      <c r="K21" s="4"/>
      <c r="L21" s="4"/>
      <c r="M21" s="45"/>
      <c r="N21" s="4"/>
      <c r="O21" s="4"/>
      <c r="P21" s="4">
        <f t="shared" si="1"/>
        <v>0</v>
      </c>
      <c r="Q21" s="45"/>
      <c r="R21" s="45"/>
      <c r="S21" s="45"/>
      <c r="T21" s="45"/>
      <c r="U21" s="45"/>
      <c r="V21" s="45"/>
      <c r="W21" s="45"/>
      <c r="X21" s="45"/>
      <c r="Y21" s="45"/>
      <c r="Z21" s="45"/>
      <c r="AA21" s="45"/>
      <c r="AB21" s="45"/>
      <c r="AC21" s="45"/>
      <c r="AD21" s="4"/>
      <c r="AE21" s="155"/>
      <c r="AF21" s="4"/>
      <c r="AG21" s="4">
        <v>2</v>
      </c>
      <c r="AH21" s="4"/>
      <c r="AI21" s="4"/>
      <c r="AJ21" s="4">
        <f t="shared" si="2"/>
        <v>2</v>
      </c>
      <c r="AK21" s="45"/>
      <c r="AL21" s="45"/>
      <c r="AM21" s="4"/>
      <c r="AN21" s="4"/>
      <c r="AO21" s="4"/>
      <c r="AP21" s="4"/>
      <c r="AQ21" s="45"/>
      <c r="AR21" s="45"/>
      <c r="AS21" s="45"/>
      <c r="AT21" s="4"/>
      <c r="AU21" s="4"/>
      <c r="AV21" s="4"/>
      <c r="AW21" s="4"/>
      <c r="AX21" s="4">
        <f t="shared" si="3"/>
        <v>0</v>
      </c>
      <c r="AY21" s="45"/>
      <c r="AZ21" s="45"/>
      <c r="BA21" s="45"/>
      <c r="BB21" s="155"/>
      <c r="BC21" s="155"/>
      <c r="BD21" s="4"/>
      <c r="BE21" s="45"/>
      <c r="BF21" s="45"/>
      <c r="BG21" s="4">
        <f t="shared" si="4"/>
        <v>0</v>
      </c>
      <c r="BH21" s="4">
        <v>50</v>
      </c>
      <c r="BI21" s="4">
        <f t="shared" si="5"/>
        <v>52</v>
      </c>
    </row>
    <row r="22" ht="15" spans="1:61">
      <c r="A22" s="45" t="s">
        <v>330</v>
      </c>
      <c r="B22" s="45"/>
      <c r="C22" s="167" t="s">
        <v>331</v>
      </c>
      <c r="D22" s="4"/>
      <c r="E22" s="155"/>
      <c r="F22" s="155"/>
      <c r="G22" s="155"/>
      <c r="H22" s="4"/>
      <c r="I22" s="4"/>
      <c r="J22" s="4">
        <f t="shared" si="0"/>
        <v>0</v>
      </c>
      <c r="K22" s="4"/>
      <c r="L22" s="4"/>
      <c r="M22" s="45"/>
      <c r="N22" s="4"/>
      <c r="O22" s="4"/>
      <c r="P22" s="4">
        <f t="shared" si="1"/>
        <v>0</v>
      </c>
      <c r="Q22" s="45"/>
      <c r="R22" s="45"/>
      <c r="S22" s="45"/>
      <c r="T22" s="45"/>
      <c r="U22" s="45"/>
      <c r="V22" s="45"/>
      <c r="W22" s="45"/>
      <c r="X22" s="45">
        <v>30</v>
      </c>
      <c r="Y22" s="45"/>
      <c r="Z22" s="45">
        <v>75</v>
      </c>
      <c r="AA22" s="45"/>
      <c r="AB22" s="45"/>
      <c r="AC22" s="45"/>
      <c r="AD22" s="4"/>
      <c r="AE22" s="155"/>
      <c r="AF22" s="4"/>
      <c r="AG22" s="4"/>
      <c r="AH22" s="4"/>
      <c r="AI22" s="4"/>
      <c r="AJ22" s="4" t="str">
        <f t="shared" si="2"/>
        <v>20</v>
      </c>
      <c r="AK22" s="45"/>
      <c r="AL22" s="45"/>
      <c r="AM22" s="4"/>
      <c r="AN22" s="4"/>
      <c r="AO22" s="4"/>
      <c r="AP22" s="4"/>
      <c r="AQ22" s="45"/>
      <c r="AR22" s="45"/>
      <c r="AS22" s="45"/>
      <c r="AT22" s="4"/>
      <c r="AU22" s="4"/>
      <c r="AV22" s="4"/>
      <c r="AW22" s="4"/>
      <c r="AX22" s="4">
        <f t="shared" si="3"/>
        <v>0</v>
      </c>
      <c r="AY22" s="45"/>
      <c r="AZ22" s="45"/>
      <c r="BA22" s="45"/>
      <c r="BB22" s="155"/>
      <c r="BC22" s="155"/>
      <c r="BD22" s="4"/>
      <c r="BE22" s="45"/>
      <c r="BF22" s="45"/>
      <c r="BG22" s="4">
        <f t="shared" si="4"/>
        <v>0</v>
      </c>
      <c r="BH22" s="4">
        <v>50</v>
      </c>
      <c r="BI22" s="4">
        <f t="shared" si="5"/>
        <v>70</v>
      </c>
    </row>
    <row r="23" ht="15" spans="1:61">
      <c r="A23" s="45" t="s">
        <v>332</v>
      </c>
      <c r="B23" s="45"/>
      <c r="C23" s="167" t="s">
        <v>333</v>
      </c>
      <c r="D23" s="4"/>
      <c r="E23" s="155"/>
      <c r="F23" s="155"/>
      <c r="G23" s="155"/>
      <c r="H23" s="4"/>
      <c r="I23" s="4"/>
      <c r="J23" s="4">
        <f t="shared" si="0"/>
        <v>0</v>
      </c>
      <c r="K23" s="4"/>
      <c r="L23" s="4"/>
      <c r="M23" s="45"/>
      <c r="N23" s="4"/>
      <c r="O23" s="4"/>
      <c r="P23" s="4">
        <f t="shared" si="1"/>
        <v>0</v>
      </c>
      <c r="Q23" s="45"/>
      <c r="R23" s="45"/>
      <c r="S23" s="45"/>
      <c r="T23" s="45">
        <v>2</v>
      </c>
      <c r="U23" s="45"/>
      <c r="V23" s="45">
        <v>2</v>
      </c>
      <c r="W23" s="45"/>
      <c r="X23" s="45"/>
      <c r="Y23" s="45"/>
      <c r="Z23" s="45"/>
      <c r="AA23" s="45"/>
      <c r="AB23" s="45"/>
      <c r="AC23" s="45">
        <v>3</v>
      </c>
      <c r="AD23" s="4"/>
      <c r="AE23" s="155"/>
      <c r="AF23" s="4"/>
      <c r="AG23" s="4"/>
      <c r="AH23" s="4"/>
      <c r="AI23" s="4"/>
      <c r="AJ23" s="4">
        <f t="shared" si="2"/>
        <v>7</v>
      </c>
      <c r="AK23" s="45"/>
      <c r="AL23" s="45"/>
      <c r="AM23" s="4"/>
      <c r="AN23" s="4"/>
      <c r="AO23" s="4"/>
      <c r="AP23" s="4"/>
      <c r="AQ23" s="45"/>
      <c r="AR23" s="45"/>
      <c r="AS23" s="45"/>
      <c r="AT23" s="4"/>
      <c r="AU23" s="4"/>
      <c r="AV23" s="4"/>
      <c r="AW23" s="4"/>
      <c r="AX23" s="4">
        <f t="shared" si="3"/>
        <v>0</v>
      </c>
      <c r="AY23" s="45"/>
      <c r="AZ23" s="45"/>
      <c r="BA23" s="45"/>
      <c r="BB23" s="155"/>
      <c r="BC23" s="155"/>
      <c r="BD23" s="4">
        <v>2</v>
      </c>
      <c r="BE23" s="45"/>
      <c r="BF23" s="45"/>
      <c r="BG23" s="4">
        <f t="shared" si="4"/>
        <v>2</v>
      </c>
      <c r="BH23" s="4">
        <v>50</v>
      </c>
      <c r="BI23" s="4">
        <f t="shared" si="5"/>
        <v>59</v>
      </c>
    </row>
    <row r="24" ht="15" spans="1:61">
      <c r="A24" s="45" t="s">
        <v>334</v>
      </c>
      <c r="B24" s="45"/>
      <c r="C24" s="167" t="s">
        <v>335</v>
      </c>
      <c r="D24" s="4"/>
      <c r="E24" s="155"/>
      <c r="F24" s="155"/>
      <c r="G24" s="155"/>
      <c r="H24" s="4"/>
      <c r="I24" s="4"/>
      <c r="J24" s="4">
        <f t="shared" si="0"/>
        <v>0</v>
      </c>
      <c r="K24" s="4">
        <v>2</v>
      </c>
      <c r="L24" s="4">
        <v>2</v>
      </c>
      <c r="M24" s="45"/>
      <c r="N24" s="4"/>
      <c r="O24" s="4"/>
      <c r="P24" s="4">
        <f t="shared" si="1"/>
        <v>4</v>
      </c>
      <c r="Q24" s="45"/>
      <c r="R24" s="45"/>
      <c r="S24" s="45"/>
      <c r="T24" s="45"/>
      <c r="U24" s="45"/>
      <c r="V24" s="45"/>
      <c r="W24" s="45"/>
      <c r="X24" s="45"/>
      <c r="Y24" s="45"/>
      <c r="Z24" s="45"/>
      <c r="AA24" s="45"/>
      <c r="AB24" s="45"/>
      <c r="AC24" s="45"/>
      <c r="AD24" s="4"/>
      <c r="AE24" s="155"/>
      <c r="AF24" s="4"/>
      <c r="AG24" s="4"/>
      <c r="AH24" s="4"/>
      <c r="AI24" s="4"/>
      <c r="AJ24" s="4">
        <f t="shared" si="2"/>
        <v>0</v>
      </c>
      <c r="AK24" s="45"/>
      <c r="AL24" s="45"/>
      <c r="AM24" s="4"/>
      <c r="AN24" s="4"/>
      <c r="AO24" s="4"/>
      <c r="AP24" s="4"/>
      <c r="AQ24" s="45"/>
      <c r="AR24" s="45"/>
      <c r="AS24" s="45"/>
      <c r="AT24" s="4"/>
      <c r="AU24" s="4"/>
      <c r="AV24" s="4"/>
      <c r="AW24" s="4"/>
      <c r="AX24" s="4">
        <f t="shared" si="3"/>
        <v>0</v>
      </c>
      <c r="AY24" s="45"/>
      <c r="AZ24" s="45"/>
      <c r="BA24" s="45"/>
      <c r="BB24" s="155"/>
      <c r="BC24" s="155"/>
      <c r="BD24" s="4"/>
      <c r="BE24" s="45"/>
      <c r="BF24" s="45"/>
      <c r="BG24" s="4">
        <f t="shared" si="4"/>
        <v>0</v>
      </c>
      <c r="BH24" s="4">
        <v>50</v>
      </c>
      <c r="BI24" s="4">
        <f t="shared" si="5"/>
        <v>54</v>
      </c>
    </row>
    <row r="25" ht="15" spans="1:61">
      <c r="A25" s="45" t="s">
        <v>336</v>
      </c>
      <c r="B25" s="45"/>
      <c r="C25" s="167" t="s">
        <v>337</v>
      </c>
      <c r="D25" s="4"/>
      <c r="E25" s="155"/>
      <c r="F25" s="155"/>
      <c r="G25" s="155"/>
      <c r="H25" s="4"/>
      <c r="I25" s="4"/>
      <c r="J25" s="4">
        <f t="shared" si="0"/>
        <v>0</v>
      </c>
      <c r="K25" s="4"/>
      <c r="L25" s="4"/>
      <c r="M25" s="45"/>
      <c r="N25" s="4"/>
      <c r="O25" s="4"/>
      <c r="P25" s="4">
        <f t="shared" si="1"/>
        <v>0</v>
      </c>
      <c r="Q25" s="45"/>
      <c r="R25" s="45">
        <v>5</v>
      </c>
      <c r="S25" s="45"/>
      <c r="T25" s="45"/>
      <c r="U25" s="45"/>
      <c r="V25" s="45"/>
      <c r="W25" s="45"/>
      <c r="X25" s="45"/>
      <c r="Y25" s="45"/>
      <c r="Z25" s="45"/>
      <c r="AA25" s="45"/>
      <c r="AB25" s="45"/>
      <c r="AC25" s="45"/>
      <c r="AD25" s="4"/>
      <c r="AE25" s="155"/>
      <c r="AF25" s="4"/>
      <c r="AG25" s="4"/>
      <c r="AH25" s="4">
        <v>2</v>
      </c>
      <c r="AI25" s="4">
        <v>2</v>
      </c>
      <c r="AJ25" s="4">
        <f t="shared" si="2"/>
        <v>9</v>
      </c>
      <c r="AK25" s="45"/>
      <c r="AL25" s="45"/>
      <c r="AM25" s="4"/>
      <c r="AN25" s="4"/>
      <c r="AO25" s="4"/>
      <c r="AP25" s="4"/>
      <c r="AQ25" s="45"/>
      <c r="AR25" s="45"/>
      <c r="AS25" s="45"/>
      <c r="AT25" s="4"/>
      <c r="AU25" s="4"/>
      <c r="AV25" s="4"/>
      <c r="AW25" s="4"/>
      <c r="AX25" s="4">
        <f t="shared" si="3"/>
        <v>0</v>
      </c>
      <c r="AY25" s="45"/>
      <c r="AZ25" s="45"/>
      <c r="BA25" s="45"/>
      <c r="BB25" s="155"/>
      <c r="BC25" s="155"/>
      <c r="BD25" s="4"/>
      <c r="BE25" s="45"/>
      <c r="BF25" s="45"/>
      <c r="BG25" s="4">
        <f t="shared" si="4"/>
        <v>0</v>
      </c>
      <c r="BH25" s="4">
        <v>50</v>
      </c>
      <c r="BI25" s="4">
        <f t="shared" si="5"/>
        <v>59</v>
      </c>
    </row>
    <row r="26" ht="15" spans="1:61">
      <c r="A26" s="45" t="s">
        <v>338</v>
      </c>
      <c r="B26" s="45"/>
      <c r="C26" s="167" t="s">
        <v>339</v>
      </c>
      <c r="D26" s="4"/>
      <c r="E26" s="155"/>
      <c r="F26" s="155"/>
      <c r="G26" s="155"/>
      <c r="H26" s="4"/>
      <c r="I26" s="4"/>
      <c r="J26" s="4">
        <f t="shared" si="0"/>
        <v>0</v>
      </c>
      <c r="K26" s="4"/>
      <c r="L26" s="4"/>
      <c r="M26" s="45"/>
      <c r="N26" s="4"/>
      <c r="O26" s="4"/>
      <c r="P26" s="4">
        <f t="shared" si="1"/>
        <v>0</v>
      </c>
      <c r="Q26" s="45"/>
      <c r="R26" s="45"/>
      <c r="S26" s="45"/>
      <c r="T26" s="45"/>
      <c r="U26" s="45">
        <v>2</v>
      </c>
      <c r="V26" s="45"/>
      <c r="W26" s="45"/>
      <c r="X26" s="45"/>
      <c r="Y26" s="45"/>
      <c r="Z26" s="45"/>
      <c r="AA26" s="45"/>
      <c r="AB26" s="45"/>
      <c r="AC26" s="45"/>
      <c r="AD26" s="4"/>
      <c r="AE26" s="155"/>
      <c r="AF26" s="4"/>
      <c r="AG26" s="4"/>
      <c r="AH26" s="4"/>
      <c r="AI26" s="4"/>
      <c r="AJ26" s="4">
        <f t="shared" si="2"/>
        <v>2</v>
      </c>
      <c r="AK26" s="45"/>
      <c r="AL26" s="45"/>
      <c r="AM26" s="4"/>
      <c r="AN26" s="4"/>
      <c r="AO26" s="4"/>
      <c r="AP26" s="4"/>
      <c r="AQ26" s="45"/>
      <c r="AR26" s="45"/>
      <c r="AS26" s="45"/>
      <c r="AT26" s="4"/>
      <c r="AU26" s="4"/>
      <c r="AV26" s="4"/>
      <c r="AW26" s="4"/>
      <c r="AX26" s="4">
        <f t="shared" si="3"/>
        <v>0</v>
      </c>
      <c r="AY26" s="45"/>
      <c r="AZ26" s="45"/>
      <c r="BA26" s="45"/>
      <c r="BB26" s="155"/>
      <c r="BC26" s="155"/>
      <c r="BD26" s="4"/>
      <c r="BE26" s="45"/>
      <c r="BF26" s="45"/>
      <c r="BG26" s="4">
        <f t="shared" si="4"/>
        <v>0</v>
      </c>
      <c r="BH26" s="4">
        <v>50</v>
      </c>
      <c r="BI26" s="4">
        <f t="shared" si="5"/>
        <v>52</v>
      </c>
    </row>
    <row r="27" ht="15" spans="1:61">
      <c r="A27" s="45" t="s">
        <v>340</v>
      </c>
      <c r="B27" s="45"/>
      <c r="C27" s="167" t="s">
        <v>341</v>
      </c>
      <c r="D27" s="4"/>
      <c r="E27" s="155"/>
      <c r="F27" s="155"/>
      <c r="G27" s="155"/>
      <c r="H27" s="4"/>
      <c r="I27" s="4"/>
      <c r="J27" s="4">
        <f t="shared" si="0"/>
        <v>0</v>
      </c>
      <c r="K27" s="4"/>
      <c r="L27" s="4"/>
      <c r="M27" s="45">
        <v>2</v>
      </c>
      <c r="N27" s="4"/>
      <c r="O27" s="4"/>
      <c r="P27" s="4">
        <f t="shared" si="1"/>
        <v>2</v>
      </c>
      <c r="Q27" s="45"/>
      <c r="R27" s="45"/>
      <c r="S27" s="45"/>
      <c r="T27" s="45"/>
      <c r="U27" s="45"/>
      <c r="V27" s="45"/>
      <c r="W27" s="45"/>
      <c r="X27" s="45"/>
      <c r="Y27" s="45"/>
      <c r="Z27" s="45"/>
      <c r="AA27" s="45"/>
      <c r="AB27" s="45"/>
      <c r="AC27" s="45"/>
      <c r="AD27" s="4"/>
      <c r="AE27" s="155"/>
      <c r="AF27" s="4"/>
      <c r="AG27" s="4"/>
      <c r="AH27" s="4"/>
      <c r="AI27" s="4"/>
      <c r="AJ27" s="4">
        <f t="shared" si="2"/>
        <v>0</v>
      </c>
      <c r="AK27" s="45"/>
      <c r="AL27" s="45"/>
      <c r="AM27" s="4"/>
      <c r="AN27" s="4"/>
      <c r="AO27" s="4"/>
      <c r="AP27" s="4"/>
      <c r="AQ27" s="45"/>
      <c r="AR27" s="45"/>
      <c r="AS27" s="45"/>
      <c r="AT27" s="4"/>
      <c r="AU27" s="4"/>
      <c r="AV27" s="4"/>
      <c r="AW27" s="4"/>
      <c r="AX27" s="4">
        <f t="shared" si="3"/>
        <v>0</v>
      </c>
      <c r="AY27" s="45"/>
      <c r="AZ27" s="45"/>
      <c r="BA27" s="45"/>
      <c r="BB27" s="155"/>
      <c r="BC27" s="155"/>
      <c r="BD27" s="4"/>
      <c r="BE27" s="45"/>
      <c r="BF27" s="45"/>
      <c r="BG27" s="4">
        <f t="shared" si="4"/>
        <v>0</v>
      </c>
      <c r="BH27" s="4">
        <v>50</v>
      </c>
      <c r="BI27" s="4">
        <f t="shared" si="5"/>
        <v>52</v>
      </c>
    </row>
    <row r="28" ht="15" spans="1:61">
      <c r="A28" s="45" t="s">
        <v>342</v>
      </c>
      <c r="B28" s="45"/>
      <c r="C28" s="167" t="s">
        <v>343</v>
      </c>
      <c r="D28" s="4"/>
      <c r="E28" s="155"/>
      <c r="F28" s="155"/>
      <c r="G28" s="155"/>
      <c r="H28" s="4"/>
      <c r="I28" s="4"/>
      <c r="J28" s="4">
        <f t="shared" si="0"/>
        <v>0</v>
      </c>
      <c r="K28" s="4"/>
      <c r="L28" s="4"/>
      <c r="M28" s="45"/>
      <c r="N28" s="4"/>
      <c r="O28" s="4"/>
      <c r="P28" s="4">
        <f t="shared" si="1"/>
        <v>0</v>
      </c>
      <c r="Q28" s="45"/>
      <c r="R28" s="45"/>
      <c r="S28" s="45"/>
      <c r="T28" s="45"/>
      <c r="U28" s="45"/>
      <c r="V28" s="45"/>
      <c r="W28" s="45"/>
      <c r="X28" s="45"/>
      <c r="Y28" s="45"/>
      <c r="Z28" s="45"/>
      <c r="AA28" s="45"/>
      <c r="AB28" s="45"/>
      <c r="AC28" s="45"/>
      <c r="AD28" s="4"/>
      <c r="AE28" s="155"/>
      <c r="AF28" s="4"/>
      <c r="AG28" s="4"/>
      <c r="AH28" s="4"/>
      <c r="AI28" s="4"/>
      <c r="AJ28" s="4">
        <f t="shared" si="2"/>
        <v>0</v>
      </c>
      <c r="AK28" s="45"/>
      <c r="AL28" s="45"/>
      <c r="AM28" s="4"/>
      <c r="AN28" s="4"/>
      <c r="AO28" s="4"/>
      <c r="AP28" s="4"/>
      <c r="AQ28" s="45"/>
      <c r="AR28" s="45"/>
      <c r="AS28" s="45"/>
      <c r="AT28" s="4"/>
      <c r="AU28" s="4"/>
      <c r="AV28" s="4"/>
      <c r="AW28" s="4"/>
      <c r="AX28" s="4">
        <f t="shared" si="3"/>
        <v>0</v>
      </c>
      <c r="AY28" s="45"/>
      <c r="AZ28" s="45"/>
      <c r="BA28" s="45"/>
      <c r="BB28" s="155"/>
      <c r="BC28" s="155"/>
      <c r="BD28" s="4"/>
      <c r="BE28" s="45"/>
      <c r="BF28" s="45"/>
      <c r="BG28" s="4">
        <f t="shared" si="4"/>
        <v>0</v>
      </c>
      <c r="BH28" s="4">
        <v>50</v>
      </c>
      <c r="BI28" s="4">
        <f t="shared" si="5"/>
        <v>50</v>
      </c>
    </row>
    <row r="29" ht="15" spans="1:61">
      <c r="A29" s="45" t="s">
        <v>344</v>
      </c>
      <c r="B29" s="45"/>
      <c r="C29" s="167" t="s">
        <v>345</v>
      </c>
      <c r="D29" s="4"/>
      <c r="E29" s="155"/>
      <c r="F29" s="155"/>
      <c r="G29" s="155"/>
      <c r="H29" s="4"/>
      <c r="I29" s="4"/>
      <c r="J29" s="4">
        <f t="shared" si="0"/>
        <v>0</v>
      </c>
      <c r="K29" s="4"/>
      <c r="L29" s="4"/>
      <c r="M29" s="45"/>
      <c r="N29" s="4"/>
      <c r="O29" s="4"/>
      <c r="P29" s="4">
        <f t="shared" si="1"/>
        <v>0</v>
      </c>
      <c r="Q29" s="45"/>
      <c r="R29" s="45"/>
      <c r="S29" s="45"/>
      <c r="T29" s="45"/>
      <c r="U29" s="45"/>
      <c r="V29" s="45"/>
      <c r="W29" s="45"/>
      <c r="X29" s="45"/>
      <c r="Y29" s="45"/>
      <c r="Z29" s="45"/>
      <c r="AA29" s="45"/>
      <c r="AB29" s="45"/>
      <c r="AC29" s="45"/>
      <c r="AD29" s="4"/>
      <c r="AE29" s="155"/>
      <c r="AF29" s="4"/>
      <c r="AG29" s="4"/>
      <c r="AH29" s="4"/>
      <c r="AI29" s="4"/>
      <c r="AJ29" s="4">
        <f t="shared" si="2"/>
        <v>0</v>
      </c>
      <c r="AK29" s="45"/>
      <c r="AL29" s="45"/>
      <c r="AM29" s="4"/>
      <c r="AN29" s="4"/>
      <c r="AO29" s="4"/>
      <c r="AP29" s="4"/>
      <c r="AQ29" s="45"/>
      <c r="AR29" s="45"/>
      <c r="AS29" s="45"/>
      <c r="AT29" s="4"/>
      <c r="AU29" s="4"/>
      <c r="AV29" s="4"/>
      <c r="AW29" s="4"/>
      <c r="AX29" s="4">
        <f t="shared" si="3"/>
        <v>0</v>
      </c>
      <c r="AY29" s="45"/>
      <c r="AZ29" s="45"/>
      <c r="BA29" s="45"/>
      <c r="BB29" s="155"/>
      <c r="BC29" s="155"/>
      <c r="BD29" s="4"/>
      <c r="BE29" s="45"/>
      <c r="BF29" s="45"/>
      <c r="BG29" s="4">
        <f t="shared" si="4"/>
        <v>0</v>
      </c>
      <c r="BH29" s="4">
        <v>50</v>
      </c>
      <c r="BI29" s="4">
        <f t="shared" si="5"/>
        <v>50</v>
      </c>
    </row>
    <row r="30" ht="15" spans="1:61">
      <c r="A30" s="45" t="s">
        <v>346</v>
      </c>
      <c r="B30" s="45"/>
      <c r="C30" s="167" t="s">
        <v>347</v>
      </c>
      <c r="D30" s="4"/>
      <c r="E30" s="155"/>
      <c r="F30" s="155"/>
      <c r="G30" s="155"/>
      <c r="H30" s="4"/>
      <c r="I30" s="4"/>
      <c r="J30" s="4">
        <f t="shared" si="0"/>
        <v>0</v>
      </c>
      <c r="K30" s="4"/>
      <c r="L30" s="4"/>
      <c r="M30" s="45"/>
      <c r="N30" s="4"/>
      <c r="O30" s="4"/>
      <c r="P30" s="4">
        <f t="shared" si="1"/>
        <v>0</v>
      </c>
      <c r="Q30" s="45"/>
      <c r="R30" s="45"/>
      <c r="S30" s="45"/>
      <c r="T30" s="45"/>
      <c r="U30" s="45"/>
      <c r="V30" s="45"/>
      <c r="W30" s="45"/>
      <c r="X30" s="45"/>
      <c r="Y30" s="45"/>
      <c r="Z30" s="45"/>
      <c r="AA30" s="45"/>
      <c r="AB30" s="45"/>
      <c r="AC30" s="45"/>
      <c r="AD30" s="4"/>
      <c r="AE30" s="155"/>
      <c r="AF30" s="4"/>
      <c r="AG30" s="4"/>
      <c r="AH30" s="4"/>
      <c r="AI30" s="4"/>
      <c r="AJ30" s="4">
        <f t="shared" si="2"/>
        <v>0</v>
      </c>
      <c r="AK30" s="45"/>
      <c r="AL30" s="45"/>
      <c r="AM30" s="4"/>
      <c r="AN30" s="4"/>
      <c r="AO30" s="4"/>
      <c r="AP30" s="4"/>
      <c r="AQ30" s="45"/>
      <c r="AR30" s="45"/>
      <c r="AS30" s="45"/>
      <c r="AT30" s="4"/>
      <c r="AU30" s="4"/>
      <c r="AV30" s="168"/>
      <c r="AW30" s="168"/>
      <c r="AX30" s="4">
        <f t="shared" si="3"/>
        <v>0</v>
      </c>
      <c r="AY30" s="45"/>
      <c r="AZ30" s="45"/>
      <c r="BA30" s="45"/>
      <c r="BB30" s="155"/>
      <c r="BC30" s="155"/>
      <c r="BD30" s="4"/>
      <c r="BE30" s="45"/>
      <c r="BF30" s="45"/>
      <c r="BG30" s="4">
        <f t="shared" si="4"/>
        <v>0</v>
      </c>
      <c r="BH30" s="4">
        <v>50</v>
      </c>
      <c r="BI30" s="4">
        <f t="shared" si="5"/>
        <v>50</v>
      </c>
    </row>
    <row r="31" ht="15" spans="1:61">
      <c r="A31" s="45" t="s">
        <v>348</v>
      </c>
      <c r="B31" s="45"/>
      <c r="C31" s="167" t="s">
        <v>349</v>
      </c>
      <c r="D31" s="4"/>
      <c r="E31" s="155"/>
      <c r="F31" s="155"/>
      <c r="G31" s="155"/>
      <c r="H31" s="4"/>
      <c r="I31" s="4"/>
      <c r="J31" s="4">
        <f t="shared" si="0"/>
        <v>0</v>
      </c>
      <c r="K31" s="4"/>
      <c r="L31" s="4"/>
      <c r="M31" s="45"/>
      <c r="N31" s="4"/>
      <c r="O31" s="4"/>
      <c r="P31" s="4">
        <f t="shared" si="1"/>
        <v>0</v>
      </c>
      <c r="Q31" s="45"/>
      <c r="R31" s="45"/>
      <c r="S31" s="45"/>
      <c r="T31" s="45"/>
      <c r="U31" s="45">
        <v>2</v>
      </c>
      <c r="V31" s="45"/>
      <c r="W31" s="45"/>
      <c r="X31" s="45">
        <v>30</v>
      </c>
      <c r="Y31" s="45"/>
      <c r="Z31" s="45"/>
      <c r="AA31" s="45"/>
      <c r="AB31" s="45"/>
      <c r="AC31" s="45"/>
      <c r="AD31" s="4"/>
      <c r="AE31" s="155"/>
      <c r="AF31" s="4"/>
      <c r="AG31" s="4"/>
      <c r="AH31" s="4"/>
      <c r="AI31" s="4"/>
      <c r="AJ31" s="4" t="str">
        <f t="shared" si="2"/>
        <v>20</v>
      </c>
      <c r="AK31" s="45"/>
      <c r="AL31" s="45"/>
      <c r="AM31" s="4"/>
      <c r="AN31" s="4"/>
      <c r="AO31" s="4"/>
      <c r="AP31" s="4"/>
      <c r="AQ31" s="45"/>
      <c r="AR31" s="45"/>
      <c r="AS31" s="45"/>
      <c r="AT31" s="4"/>
      <c r="AU31" s="4"/>
      <c r="AV31" s="4"/>
      <c r="AW31" s="4"/>
      <c r="AX31" s="4">
        <f t="shared" si="3"/>
        <v>0</v>
      </c>
      <c r="AY31" s="45"/>
      <c r="AZ31" s="45"/>
      <c r="BA31" s="45"/>
      <c r="BB31" s="155"/>
      <c r="BC31" s="155"/>
      <c r="BD31" s="4"/>
      <c r="BE31" s="45"/>
      <c r="BF31" s="45"/>
      <c r="BG31" s="4">
        <f t="shared" si="4"/>
        <v>0</v>
      </c>
      <c r="BH31" s="4">
        <v>50</v>
      </c>
      <c r="BI31" s="4">
        <f t="shared" si="5"/>
        <v>70</v>
      </c>
    </row>
    <row r="32" ht="15" spans="1:61">
      <c r="A32" s="45" t="s">
        <v>350</v>
      </c>
      <c r="B32" s="45"/>
      <c r="C32" s="167" t="s">
        <v>351</v>
      </c>
      <c r="D32" s="4"/>
      <c r="E32" s="155"/>
      <c r="F32" s="155"/>
      <c r="G32" s="155"/>
      <c r="H32" s="4"/>
      <c r="I32" s="4"/>
      <c r="J32" s="4">
        <f t="shared" si="0"/>
        <v>0</v>
      </c>
      <c r="K32" s="4"/>
      <c r="L32" s="4"/>
      <c r="M32" s="45">
        <v>2</v>
      </c>
      <c r="N32" s="4"/>
      <c r="O32" s="4"/>
      <c r="P32" s="4">
        <f t="shared" si="1"/>
        <v>2</v>
      </c>
      <c r="Q32" s="45"/>
      <c r="R32" s="45"/>
      <c r="S32" s="45"/>
      <c r="T32" s="45"/>
      <c r="U32" s="45">
        <v>2</v>
      </c>
      <c r="V32" s="45"/>
      <c r="W32" s="45"/>
      <c r="X32" s="45"/>
      <c r="Y32" s="45"/>
      <c r="Z32" s="45"/>
      <c r="AA32" s="45"/>
      <c r="AB32" s="45"/>
      <c r="AC32" s="45"/>
      <c r="AD32" s="4"/>
      <c r="AE32" s="155"/>
      <c r="AF32" s="4"/>
      <c r="AG32" s="4"/>
      <c r="AH32" s="4"/>
      <c r="AI32" s="4"/>
      <c r="AJ32" s="4">
        <f t="shared" si="2"/>
        <v>2</v>
      </c>
      <c r="AK32" s="45"/>
      <c r="AL32" s="45"/>
      <c r="AM32" s="4"/>
      <c r="AN32" s="4"/>
      <c r="AO32" s="4"/>
      <c r="AP32" s="4"/>
      <c r="AQ32" s="45"/>
      <c r="AR32" s="45"/>
      <c r="AS32" s="45"/>
      <c r="AT32" s="4"/>
      <c r="AU32" s="4"/>
      <c r="AV32" s="4"/>
      <c r="AW32" s="4"/>
      <c r="AX32" s="4">
        <f t="shared" si="3"/>
        <v>0</v>
      </c>
      <c r="AY32" s="45"/>
      <c r="AZ32" s="45"/>
      <c r="BA32" s="45"/>
      <c r="BB32" s="155"/>
      <c r="BC32" s="155"/>
      <c r="BD32" s="4"/>
      <c r="BE32" s="45"/>
      <c r="BF32" s="45"/>
      <c r="BG32" s="4">
        <f t="shared" si="4"/>
        <v>0</v>
      </c>
      <c r="BH32" s="4">
        <v>50</v>
      </c>
      <c r="BI32" s="4">
        <f t="shared" si="5"/>
        <v>54</v>
      </c>
    </row>
    <row r="33" ht="15" spans="1:61">
      <c r="A33" s="45" t="s">
        <v>352</v>
      </c>
      <c r="B33" s="45"/>
      <c r="C33" s="167" t="s">
        <v>353</v>
      </c>
      <c r="D33" s="4"/>
      <c r="E33" s="155"/>
      <c r="F33" s="155"/>
      <c r="G33" s="155"/>
      <c r="H33" s="4"/>
      <c r="I33" s="4"/>
      <c r="J33" s="4">
        <f t="shared" si="0"/>
        <v>0</v>
      </c>
      <c r="K33" s="4"/>
      <c r="L33" s="4"/>
      <c r="M33" s="45">
        <v>2</v>
      </c>
      <c r="N33" s="4"/>
      <c r="O33" s="4"/>
      <c r="P33" s="4">
        <f t="shared" si="1"/>
        <v>2</v>
      </c>
      <c r="Q33" s="45"/>
      <c r="R33" s="170"/>
      <c r="S33" s="45"/>
      <c r="T33" s="45"/>
      <c r="U33" s="45"/>
      <c r="V33" s="45"/>
      <c r="W33" s="45"/>
      <c r="X33" s="45"/>
      <c r="Y33" s="45"/>
      <c r="Z33" s="45"/>
      <c r="AA33" s="45"/>
      <c r="AB33" s="170"/>
      <c r="AC33" s="45"/>
      <c r="AD33" s="4"/>
      <c r="AE33" s="155"/>
      <c r="AF33" s="4"/>
      <c r="AG33" s="4"/>
      <c r="AH33" s="4"/>
      <c r="AI33" s="4"/>
      <c r="AJ33" s="4">
        <f t="shared" si="2"/>
        <v>0</v>
      </c>
      <c r="AK33" s="45">
        <v>2</v>
      </c>
      <c r="AL33" s="45"/>
      <c r="AM33" s="10"/>
      <c r="AN33" s="10"/>
      <c r="AO33" s="10"/>
      <c r="AP33" s="10"/>
      <c r="AQ33" s="170"/>
      <c r="AR33" s="170"/>
      <c r="AS33" s="170"/>
      <c r="AT33" s="10"/>
      <c r="AU33" s="10"/>
      <c r="AV33" s="10"/>
      <c r="AW33" s="10"/>
      <c r="AX33" s="4">
        <f t="shared" si="3"/>
        <v>2</v>
      </c>
      <c r="AY33" s="170"/>
      <c r="AZ33" s="45"/>
      <c r="BA33" s="45"/>
      <c r="BB33" s="155"/>
      <c r="BC33" s="155"/>
      <c r="BD33" s="10"/>
      <c r="BE33" s="170"/>
      <c r="BF33" s="170"/>
      <c r="BG33" s="4">
        <f t="shared" si="4"/>
        <v>0</v>
      </c>
      <c r="BH33" s="4">
        <v>50</v>
      </c>
      <c r="BI33" s="4">
        <f t="shared" si="5"/>
        <v>54</v>
      </c>
    </row>
    <row r="34" ht="15" spans="1:61">
      <c r="A34" s="45" t="s">
        <v>354</v>
      </c>
      <c r="B34" s="45"/>
      <c r="C34" s="167" t="s">
        <v>355</v>
      </c>
      <c r="D34" s="4"/>
      <c r="E34" s="155"/>
      <c r="F34" s="155"/>
      <c r="G34" s="155"/>
      <c r="H34" s="4"/>
      <c r="I34" s="4"/>
      <c r="J34" s="4">
        <f t="shared" si="0"/>
        <v>0</v>
      </c>
      <c r="K34" s="4"/>
      <c r="L34" s="4"/>
      <c r="M34" s="45">
        <v>2</v>
      </c>
      <c r="N34" s="4"/>
      <c r="O34" s="4"/>
      <c r="P34" s="4">
        <f t="shared" si="1"/>
        <v>2</v>
      </c>
      <c r="Q34" s="45"/>
      <c r="R34" s="45"/>
      <c r="S34" s="45"/>
      <c r="T34" s="45"/>
      <c r="U34" s="45"/>
      <c r="V34" s="45"/>
      <c r="W34" s="45"/>
      <c r="X34" s="45"/>
      <c r="Y34" s="45"/>
      <c r="Z34" s="45"/>
      <c r="AA34" s="45"/>
      <c r="AB34" s="45"/>
      <c r="AC34" s="45"/>
      <c r="AD34" s="4"/>
      <c r="AE34" s="155"/>
      <c r="AF34" s="4"/>
      <c r="AG34" s="4"/>
      <c r="AH34" s="4"/>
      <c r="AI34" s="4"/>
      <c r="AJ34" s="4">
        <f t="shared" si="2"/>
        <v>0</v>
      </c>
      <c r="AK34" s="45"/>
      <c r="AL34" s="45"/>
      <c r="AM34" s="4"/>
      <c r="AN34" s="4"/>
      <c r="AO34" s="4"/>
      <c r="AP34" s="4"/>
      <c r="AQ34" s="45"/>
      <c r="AR34" s="45"/>
      <c r="AS34" s="45"/>
      <c r="AT34" s="4"/>
      <c r="AU34" s="4"/>
      <c r="AV34" s="4"/>
      <c r="AW34" s="4"/>
      <c r="AX34" s="4">
        <f t="shared" si="3"/>
        <v>0</v>
      </c>
      <c r="AY34" s="45"/>
      <c r="AZ34" s="45"/>
      <c r="BA34" s="45"/>
      <c r="BB34" s="155"/>
      <c r="BC34" s="155"/>
      <c r="BD34" s="4"/>
      <c r="BE34" s="45"/>
      <c r="BF34" s="45"/>
      <c r="BG34" s="4">
        <f t="shared" si="4"/>
        <v>0</v>
      </c>
      <c r="BH34" s="4">
        <v>50</v>
      </c>
      <c r="BI34" s="4">
        <f t="shared" si="5"/>
        <v>52</v>
      </c>
    </row>
    <row r="35" ht="15" spans="1:61">
      <c r="A35" s="45" t="s">
        <v>356</v>
      </c>
      <c r="B35" s="45"/>
      <c r="C35" s="167" t="s">
        <v>357</v>
      </c>
      <c r="D35" s="4"/>
      <c r="E35" s="155"/>
      <c r="F35" s="155"/>
      <c r="G35" s="155"/>
      <c r="H35" s="4"/>
      <c r="I35" s="4"/>
      <c r="J35" s="4">
        <f t="shared" si="0"/>
        <v>0</v>
      </c>
      <c r="K35" s="4"/>
      <c r="L35" s="4"/>
      <c r="M35" s="45"/>
      <c r="N35" s="4"/>
      <c r="O35" s="4"/>
      <c r="P35" s="4">
        <f t="shared" si="1"/>
        <v>0</v>
      </c>
      <c r="Q35" s="45"/>
      <c r="R35" s="45"/>
      <c r="S35" s="45"/>
      <c r="T35" s="45"/>
      <c r="U35" s="45"/>
      <c r="V35" s="45"/>
      <c r="W35" s="45"/>
      <c r="X35" s="45"/>
      <c r="Y35" s="45"/>
      <c r="Z35" s="45"/>
      <c r="AA35" s="45"/>
      <c r="AB35" s="45"/>
      <c r="AC35" s="45"/>
      <c r="AD35" s="4"/>
      <c r="AE35" s="155"/>
      <c r="AF35" s="4"/>
      <c r="AG35" s="4"/>
      <c r="AH35" s="4"/>
      <c r="AI35" s="10"/>
      <c r="AJ35" s="4">
        <f t="shared" si="2"/>
        <v>0</v>
      </c>
      <c r="AK35" s="45"/>
      <c r="AL35" s="45"/>
      <c r="AM35" s="4"/>
      <c r="AN35" s="4"/>
      <c r="AO35" s="4"/>
      <c r="AP35" s="4"/>
      <c r="AQ35" s="45"/>
      <c r="AR35" s="45"/>
      <c r="AS35" s="45"/>
      <c r="AT35" s="4"/>
      <c r="AU35" s="4"/>
      <c r="AV35" s="4"/>
      <c r="AW35" s="4"/>
      <c r="AX35" s="4">
        <f t="shared" si="3"/>
        <v>0</v>
      </c>
      <c r="AY35" s="45"/>
      <c r="AZ35" s="45"/>
      <c r="BA35" s="45"/>
      <c r="BB35" s="155"/>
      <c r="BC35" s="155"/>
      <c r="BD35" s="4"/>
      <c r="BE35" s="45"/>
      <c r="BF35" s="45"/>
      <c r="BG35" s="4">
        <f t="shared" si="4"/>
        <v>0</v>
      </c>
      <c r="BH35" s="4">
        <v>50</v>
      </c>
      <c r="BI35" s="4">
        <f t="shared" si="5"/>
        <v>50</v>
      </c>
    </row>
    <row r="36" ht="15" spans="1:61">
      <c r="A36" s="45" t="s">
        <v>358</v>
      </c>
      <c r="B36" s="45"/>
      <c r="C36" s="167" t="s">
        <v>359</v>
      </c>
      <c r="D36" s="4"/>
      <c r="E36" s="155"/>
      <c r="F36" s="155"/>
      <c r="G36" s="168"/>
      <c r="H36" s="4"/>
      <c r="I36" s="4"/>
      <c r="J36" s="4">
        <f t="shared" si="0"/>
        <v>0</v>
      </c>
      <c r="K36" s="4"/>
      <c r="L36" s="4"/>
      <c r="M36" s="45"/>
      <c r="N36" s="4"/>
      <c r="O36" s="4"/>
      <c r="P36" s="4">
        <f t="shared" si="1"/>
        <v>0</v>
      </c>
      <c r="Q36" s="45">
        <v>3</v>
      </c>
      <c r="R36" s="45"/>
      <c r="S36" s="45"/>
      <c r="T36" s="45"/>
      <c r="U36" s="45"/>
      <c r="V36" s="45"/>
      <c r="W36" s="45"/>
      <c r="X36" s="45">
        <v>30</v>
      </c>
      <c r="Y36" s="45"/>
      <c r="Z36" s="45">
        <v>80</v>
      </c>
      <c r="AA36" s="45">
        <v>3</v>
      </c>
      <c r="AB36" s="45"/>
      <c r="AC36" s="45"/>
      <c r="AD36" s="4"/>
      <c r="AE36" s="155"/>
      <c r="AF36" s="4"/>
      <c r="AG36" s="4"/>
      <c r="AH36" s="4"/>
      <c r="AI36" s="4"/>
      <c r="AJ36" s="4" t="str">
        <f t="shared" si="2"/>
        <v>20</v>
      </c>
      <c r="AK36" s="45">
        <v>2</v>
      </c>
      <c r="AL36" s="45">
        <v>2</v>
      </c>
      <c r="AM36" s="9"/>
      <c r="AN36" s="4"/>
      <c r="AO36" s="4"/>
      <c r="AP36" s="4"/>
      <c r="AQ36" s="45"/>
      <c r="AR36" s="45"/>
      <c r="AS36" s="45"/>
      <c r="AT36" s="4"/>
      <c r="AU36" s="4"/>
      <c r="AV36" s="4"/>
      <c r="AW36" s="4"/>
      <c r="AX36" s="4">
        <f t="shared" si="3"/>
        <v>4</v>
      </c>
      <c r="AY36" s="45">
        <v>2</v>
      </c>
      <c r="AZ36" s="45">
        <v>1</v>
      </c>
      <c r="BA36" s="45"/>
      <c r="BB36" s="155"/>
      <c r="BC36" s="155">
        <v>3</v>
      </c>
      <c r="BD36" s="9"/>
      <c r="BE36" s="45"/>
      <c r="BF36" s="45"/>
      <c r="BG36" s="4">
        <f t="shared" si="4"/>
        <v>6</v>
      </c>
      <c r="BH36" s="4">
        <v>50</v>
      </c>
      <c r="BI36" s="4">
        <f t="shared" si="5"/>
        <v>80</v>
      </c>
    </row>
    <row r="37" ht="15" spans="1:61">
      <c r="A37" s="45" t="s">
        <v>360</v>
      </c>
      <c r="B37" s="45"/>
      <c r="C37" s="167" t="s">
        <v>361</v>
      </c>
      <c r="D37" s="4"/>
      <c r="E37" s="155"/>
      <c r="F37" s="155"/>
      <c r="G37" s="155">
        <v>2</v>
      </c>
      <c r="H37" s="4"/>
      <c r="I37" s="4"/>
      <c r="J37" s="4">
        <f t="shared" si="0"/>
        <v>2</v>
      </c>
      <c r="K37" s="4"/>
      <c r="L37" s="4"/>
      <c r="M37" s="45"/>
      <c r="N37" s="4"/>
      <c r="O37" s="4"/>
      <c r="P37" s="4">
        <f t="shared" si="1"/>
        <v>0</v>
      </c>
      <c r="Q37" s="45"/>
      <c r="R37" s="45"/>
      <c r="S37" s="45"/>
      <c r="T37" s="45"/>
      <c r="U37" s="45"/>
      <c r="V37" s="45"/>
      <c r="W37" s="45"/>
      <c r="X37" s="45"/>
      <c r="Y37" s="45"/>
      <c r="Z37" s="45"/>
      <c r="AA37" s="45"/>
      <c r="AB37" s="45"/>
      <c r="AC37" s="45"/>
      <c r="AD37" s="4"/>
      <c r="AE37" s="155"/>
      <c r="AF37" s="4"/>
      <c r="AG37" s="4"/>
      <c r="AH37" s="4"/>
      <c r="AI37" s="4"/>
      <c r="AJ37" s="4">
        <f t="shared" si="2"/>
        <v>0</v>
      </c>
      <c r="AK37" s="45"/>
      <c r="AL37" s="45"/>
      <c r="AM37" s="168"/>
      <c r="AN37" s="4"/>
      <c r="AO37" s="4"/>
      <c r="AP37" s="4"/>
      <c r="AQ37" s="45"/>
      <c r="AR37" s="45"/>
      <c r="AS37" s="45"/>
      <c r="AT37" s="4"/>
      <c r="AU37" s="4"/>
      <c r="AV37" s="4"/>
      <c r="AW37" s="4"/>
      <c r="AX37" s="4">
        <f t="shared" si="3"/>
        <v>0</v>
      </c>
      <c r="AY37" s="45"/>
      <c r="AZ37" s="45"/>
      <c r="BA37" s="45"/>
      <c r="BB37" s="155"/>
      <c r="BC37" s="155"/>
      <c r="BD37" s="4"/>
      <c r="BE37" s="45"/>
      <c r="BF37" s="45"/>
      <c r="BG37" s="4">
        <f t="shared" si="4"/>
        <v>0</v>
      </c>
      <c r="BH37" s="4">
        <v>50</v>
      </c>
      <c r="BI37" s="4">
        <f t="shared" si="5"/>
        <v>52</v>
      </c>
    </row>
    <row r="38" spans="1:61">
      <c r="A38" s="168"/>
      <c r="B38" s="168"/>
      <c r="C38" s="168"/>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4"/>
      <c r="AN38" s="168"/>
      <c r="AO38" s="168"/>
      <c r="AP38" s="168"/>
      <c r="AQ38" s="168"/>
      <c r="AR38" s="168"/>
      <c r="AS38" s="168"/>
      <c r="AT38" s="168"/>
      <c r="AU38" s="168"/>
      <c r="AV38" s="168"/>
      <c r="AW38" s="168"/>
      <c r="AX38" s="168"/>
      <c r="AY38" s="168"/>
      <c r="AZ38" s="168"/>
      <c r="BA38" s="168"/>
      <c r="BB38" s="168"/>
      <c r="BC38" s="168"/>
      <c r="BD38" s="168"/>
      <c r="BE38" s="168"/>
      <c r="BF38" s="168"/>
      <c r="BG38" s="168"/>
      <c r="BH38" s="168"/>
      <c r="BI38" s="168"/>
    </row>
    <row r="39" spans="1:61">
      <c r="A39" s="168"/>
      <c r="B39" s="168"/>
      <c r="C39" s="168"/>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8"/>
      <c r="AE39" s="168"/>
      <c r="AF39" s="168"/>
      <c r="AG39" s="168"/>
      <c r="AH39" s="168"/>
      <c r="AI39" s="168"/>
      <c r="AJ39" s="168"/>
      <c r="AK39" s="168"/>
      <c r="AL39" s="168"/>
      <c r="AM39" s="168"/>
      <c r="AN39" s="168"/>
      <c r="AO39" s="168"/>
      <c r="AP39" s="168"/>
      <c r="AQ39" s="168"/>
      <c r="AR39" s="168"/>
      <c r="AS39" s="168"/>
      <c r="AT39" s="168"/>
      <c r="AU39" s="168"/>
      <c r="AV39" s="168"/>
      <c r="AW39" s="168"/>
      <c r="AX39" s="168"/>
      <c r="AY39" s="168"/>
      <c r="AZ39" s="168"/>
      <c r="BA39" s="168"/>
      <c r="BB39" s="168"/>
      <c r="BC39" s="168"/>
      <c r="BD39" s="168"/>
      <c r="BE39" s="168"/>
      <c r="BF39" s="168"/>
      <c r="BG39" s="168"/>
      <c r="BH39" s="168"/>
      <c r="BI39" s="168"/>
    </row>
    <row r="40" spans="1:61">
      <c r="A40" s="168"/>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row>
    <row r="41" spans="1:61">
      <c r="A41" s="168"/>
      <c r="B41" s="168"/>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8"/>
      <c r="BA41" s="168"/>
      <c r="BB41" s="168"/>
      <c r="BC41" s="168"/>
      <c r="BD41" s="168"/>
      <c r="BE41" s="168"/>
      <c r="BF41" s="168"/>
      <c r="BG41" s="168"/>
      <c r="BH41" s="168"/>
      <c r="BI41" s="168"/>
    </row>
    <row r="42" spans="1:61">
      <c r="A42" s="168"/>
      <c r="B42" s="168"/>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8"/>
      <c r="BA42" s="168"/>
      <c r="BB42" s="168"/>
      <c r="BC42" s="168"/>
      <c r="BD42" s="168"/>
      <c r="BE42" s="168"/>
      <c r="BF42" s="168"/>
      <c r="BG42" s="168"/>
      <c r="BH42" s="168"/>
      <c r="BI42" s="168"/>
    </row>
  </sheetData>
  <mergeCells count="91">
    <mergeCell ref="D1:BI1"/>
    <mergeCell ref="D2:J2"/>
    <mergeCell ref="K2:P2"/>
    <mergeCell ref="Q2:AI2"/>
    <mergeCell ref="AK2:AN2"/>
    <mergeCell ref="AY2:BF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D5:D6"/>
    <mergeCell ref="E5:E6"/>
    <mergeCell ref="F5:F6"/>
    <mergeCell ref="G5:G6"/>
    <mergeCell ref="H5:H6"/>
    <mergeCell ref="I5:I6"/>
    <mergeCell ref="J3:J6"/>
    <mergeCell ref="K5:K6"/>
    <mergeCell ref="L5:L6"/>
    <mergeCell ref="M5:M6"/>
    <mergeCell ref="N5:N6"/>
    <mergeCell ref="O5:O6"/>
    <mergeCell ref="P3: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J3:AJ6"/>
    <mergeCell ref="AK5:AK6"/>
    <mergeCell ref="AL5:AL6"/>
    <mergeCell ref="AM5:AM6"/>
    <mergeCell ref="AN5:AN6"/>
    <mergeCell ref="AO5:AO6"/>
    <mergeCell ref="AP5:AP6"/>
    <mergeCell ref="AQ5:AQ6"/>
    <mergeCell ref="AR5:AR6"/>
    <mergeCell ref="AS5:AS6"/>
    <mergeCell ref="AT5:AT6"/>
    <mergeCell ref="AX3:AX6"/>
    <mergeCell ref="AY5:AY6"/>
    <mergeCell ref="AZ5:AZ6"/>
    <mergeCell ref="BA5:BA6"/>
    <mergeCell ref="BB5:BB6"/>
    <mergeCell ref="BC5:BC6"/>
    <mergeCell ref="BG3:BG6"/>
    <mergeCell ref="BH2:BH6"/>
    <mergeCell ref="BI2:BI6"/>
    <mergeCell ref="A1:C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Q43"/>
  <sheetViews>
    <sheetView topLeftCell="AU4" workbookViewId="0">
      <selection activeCell="A1" sqref="A1:BQ43"/>
    </sheetView>
  </sheetViews>
  <sheetFormatPr defaultColWidth="9.22727272727273" defaultRowHeight="14"/>
  <sheetData>
    <row r="1" ht="35.5" spans="1:69">
      <c r="A1" s="1" t="s">
        <v>362</v>
      </c>
      <c r="B1" s="1"/>
      <c r="C1" s="1"/>
      <c r="D1" s="2" t="s">
        <v>363</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ht="15" spans="1:69">
      <c r="A2" s="1"/>
      <c r="B2" s="1"/>
      <c r="C2" s="1"/>
      <c r="D2" s="3" t="s">
        <v>2</v>
      </c>
      <c r="E2" s="3"/>
      <c r="F2" s="3"/>
      <c r="G2" s="3"/>
      <c r="H2" s="3"/>
      <c r="I2" s="3"/>
      <c r="J2" s="3"/>
      <c r="K2" s="3" t="s">
        <v>3</v>
      </c>
      <c r="L2" s="3"/>
      <c r="M2" s="3"/>
      <c r="N2" s="3"/>
      <c r="O2" s="3"/>
      <c r="P2" s="3"/>
      <c r="Q2" s="3"/>
      <c r="R2" s="3"/>
      <c r="S2" s="3"/>
      <c r="T2" s="3"/>
      <c r="U2" s="3"/>
      <c r="V2" s="3"/>
      <c r="W2" s="3" t="s">
        <v>4</v>
      </c>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t="s">
        <v>5</v>
      </c>
      <c r="BC2" s="3"/>
      <c r="BD2" s="3"/>
      <c r="BE2" s="3"/>
      <c r="BF2" s="3"/>
      <c r="BG2" s="3" t="s">
        <v>6</v>
      </c>
      <c r="BH2" s="3"/>
      <c r="BI2" s="3"/>
      <c r="BJ2" s="3"/>
      <c r="BK2" s="3"/>
      <c r="BL2" s="3"/>
      <c r="BM2" s="3"/>
      <c r="BN2" s="3"/>
      <c r="BO2" s="3"/>
      <c r="BP2" s="20" t="s">
        <v>7</v>
      </c>
      <c r="BQ2" s="3" t="s">
        <v>8</v>
      </c>
    </row>
    <row r="3" ht="30" spans="1:69">
      <c r="A3" s="3" t="s">
        <v>9</v>
      </c>
      <c r="B3" s="3"/>
      <c r="C3" s="3"/>
      <c r="D3" s="4"/>
      <c r="E3" s="4"/>
      <c r="F3" s="4"/>
      <c r="G3" s="4"/>
      <c r="H3" s="4"/>
      <c r="I3" s="4"/>
      <c r="J3" s="3" t="s">
        <v>10</v>
      </c>
      <c r="K3" s="4"/>
      <c r="L3" s="4"/>
      <c r="M3" s="4"/>
      <c r="N3" s="4"/>
      <c r="O3" s="3" t="s">
        <v>12</v>
      </c>
      <c r="P3" s="3">
        <v>9.27</v>
      </c>
      <c r="Q3" s="3">
        <v>12.11</v>
      </c>
      <c r="R3" s="3" t="s">
        <v>364</v>
      </c>
      <c r="S3" s="3">
        <v>5.25</v>
      </c>
      <c r="T3" s="3">
        <v>6.2</v>
      </c>
      <c r="U3" s="3"/>
      <c r="V3" s="3">
        <v>6.1</v>
      </c>
      <c r="W3" s="4" t="s">
        <v>365</v>
      </c>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3" t="s">
        <v>14</v>
      </c>
      <c r="BB3" s="4"/>
      <c r="BC3" s="5"/>
      <c r="BD3" s="4"/>
      <c r="BE3" s="4"/>
      <c r="BF3" s="3" t="s">
        <v>16</v>
      </c>
      <c r="BG3" s="4">
        <v>6.8</v>
      </c>
      <c r="BH3" s="5"/>
      <c r="BI3" s="4"/>
      <c r="BJ3" s="4"/>
      <c r="BK3" s="4"/>
      <c r="BL3" s="4"/>
      <c r="BM3" s="4"/>
      <c r="BN3" s="4"/>
      <c r="BO3" s="3" t="s">
        <v>18</v>
      </c>
      <c r="BP3" s="26"/>
      <c r="BQ3" s="3"/>
    </row>
    <row r="4" ht="120" spans="1:69">
      <c r="A4" s="3" t="s">
        <v>19</v>
      </c>
      <c r="B4" s="3"/>
      <c r="C4" s="3"/>
      <c r="D4" s="4" t="s">
        <v>366</v>
      </c>
      <c r="E4" s="5" t="s">
        <v>367</v>
      </c>
      <c r="F4" s="6" t="s">
        <v>368</v>
      </c>
      <c r="G4" s="7" t="s">
        <v>366</v>
      </c>
      <c r="H4" s="7" t="s">
        <v>367</v>
      </c>
      <c r="I4" s="8" t="s">
        <v>368</v>
      </c>
      <c r="J4" s="3"/>
      <c r="K4" s="24"/>
      <c r="L4" s="8"/>
      <c r="M4" s="8"/>
      <c r="N4" s="5"/>
      <c r="O4" s="3"/>
      <c r="P4" s="3" t="s">
        <v>369</v>
      </c>
      <c r="Q4" s="3" t="s">
        <v>369</v>
      </c>
      <c r="R4" s="3" t="s">
        <v>370</v>
      </c>
      <c r="S4" s="3" t="s">
        <v>371</v>
      </c>
      <c r="T4" s="3" t="s">
        <v>372</v>
      </c>
      <c r="U4" s="3" t="s">
        <v>373</v>
      </c>
      <c r="V4" s="3" t="s">
        <v>374</v>
      </c>
      <c r="W4" s="24" t="s">
        <v>375</v>
      </c>
      <c r="X4" s="24" t="s">
        <v>376</v>
      </c>
      <c r="Y4" s="24" t="s">
        <v>377</v>
      </c>
      <c r="Z4" s="24" t="s">
        <v>378</v>
      </c>
      <c r="AA4" s="24" t="s">
        <v>379</v>
      </c>
      <c r="AB4" s="166" t="s">
        <v>380</v>
      </c>
      <c r="AC4" s="8" t="s">
        <v>381</v>
      </c>
      <c r="AD4" s="8" t="s">
        <v>376</v>
      </c>
      <c r="AE4" s="8" t="s">
        <v>377</v>
      </c>
      <c r="AF4" s="8" t="s">
        <v>378</v>
      </c>
      <c r="AG4" s="8" t="s">
        <v>379</v>
      </c>
      <c r="AH4" s="8" t="s">
        <v>269</v>
      </c>
      <c r="AI4" s="8" t="s">
        <v>382</v>
      </c>
      <c r="AJ4" s="8" t="s">
        <v>383</v>
      </c>
      <c r="AK4" s="8" t="s">
        <v>384</v>
      </c>
      <c r="AL4" s="8" t="s">
        <v>385</v>
      </c>
      <c r="AM4" s="8" t="s">
        <v>264</v>
      </c>
      <c r="AN4" s="8" t="s">
        <v>386</v>
      </c>
      <c r="AO4" s="8" t="s">
        <v>376</v>
      </c>
      <c r="AP4" s="8" t="s">
        <v>377</v>
      </c>
      <c r="AQ4" s="8" t="s">
        <v>378</v>
      </c>
      <c r="AR4" s="8" t="s">
        <v>269</v>
      </c>
      <c r="AS4" s="8" t="s">
        <v>382</v>
      </c>
      <c r="AT4" s="8" t="s">
        <v>383</v>
      </c>
      <c r="AU4" s="8" t="s">
        <v>384</v>
      </c>
      <c r="AV4" s="8" t="s">
        <v>385</v>
      </c>
      <c r="AW4" s="8" t="s">
        <v>264</v>
      </c>
      <c r="AX4" s="8" t="s">
        <v>386</v>
      </c>
      <c r="AY4" s="8" t="s">
        <v>376</v>
      </c>
      <c r="AZ4" s="8" t="s">
        <v>269</v>
      </c>
      <c r="BA4" s="3"/>
      <c r="BB4" s="5"/>
      <c r="BC4" s="5"/>
      <c r="BD4" s="5"/>
      <c r="BE4" s="24"/>
      <c r="BF4" s="3"/>
      <c r="BG4" s="5" t="s">
        <v>387</v>
      </c>
      <c r="BH4" s="5" t="s">
        <v>388</v>
      </c>
      <c r="BI4" s="5" t="s">
        <v>389</v>
      </c>
      <c r="BJ4" s="24" t="s">
        <v>390</v>
      </c>
      <c r="BK4" s="24" t="s">
        <v>388</v>
      </c>
      <c r="BL4" s="24" t="s">
        <v>389</v>
      </c>
      <c r="BM4" s="24" t="s">
        <v>390</v>
      </c>
      <c r="BN4" s="24" t="s">
        <v>388</v>
      </c>
      <c r="BO4" s="3"/>
      <c r="BP4" s="26"/>
      <c r="BQ4" s="3"/>
    </row>
    <row r="5" ht="15" spans="1:69">
      <c r="A5" s="3" t="s">
        <v>42</v>
      </c>
      <c r="B5" s="3"/>
      <c r="C5" s="3"/>
      <c r="D5" s="3" t="s">
        <v>391</v>
      </c>
      <c r="E5" s="3" t="s">
        <v>391</v>
      </c>
      <c r="F5" s="3" t="s">
        <v>391</v>
      </c>
      <c r="G5" s="4"/>
      <c r="H5" s="4"/>
      <c r="I5" s="4"/>
      <c r="J5" s="3"/>
      <c r="K5" s="4"/>
      <c r="L5" s="4"/>
      <c r="M5" s="4"/>
      <c r="N5" s="4"/>
      <c r="O5" s="3"/>
      <c r="P5" s="3"/>
      <c r="Q5" s="3"/>
      <c r="R5" s="3" t="s">
        <v>392</v>
      </c>
      <c r="S5" s="3" t="s">
        <v>392</v>
      </c>
      <c r="T5" s="3" t="s">
        <v>392</v>
      </c>
      <c r="U5" s="3" t="s">
        <v>392</v>
      </c>
      <c r="V5" s="3" t="s">
        <v>392</v>
      </c>
      <c r="W5" s="4" t="s">
        <v>392</v>
      </c>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3"/>
      <c r="BB5" s="4"/>
      <c r="BC5" s="4"/>
      <c r="BD5" s="4"/>
      <c r="BE5" s="4"/>
      <c r="BF5" s="3"/>
      <c r="BG5" s="4"/>
      <c r="BH5" s="4"/>
      <c r="BI5" s="4"/>
      <c r="BJ5" s="4"/>
      <c r="BK5" s="4"/>
      <c r="BL5" s="4"/>
      <c r="BM5" s="4"/>
      <c r="BN5" s="4"/>
      <c r="BO5" s="3"/>
      <c r="BP5" s="26"/>
      <c r="BQ5" s="3"/>
    </row>
    <row r="6" ht="15" spans="1:69">
      <c r="A6" s="3" t="s">
        <v>43</v>
      </c>
      <c r="B6" s="3"/>
      <c r="C6" s="3" t="s">
        <v>44</v>
      </c>
      <c r="D6" s="3"/>
      <c r="E6" s="3"/>
      <c r="F6" s="3"/>
      <c r="G6" s="4"/>
      <c r="H6" s="4"/>
      <c r="I6" s="4"/>
      <c r="J6" s="3"/>
      <c r="K6" s="4"/>
      <c r="L6" s="4"/>
      <c r="M6" s="4"/>
      <c r="N6" s="4"/>
      <c r="O6" s="3"/>
      <c r="P6" s="3"/>
      <c r="Q6" s="3"/>
      <c r="R6" s="3"/>
      <c r="S6" s="3"/>
      <c r="T6" s="3"/>
      <c r="U6" s="3"/>
      <c r="V6" s="3"/>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3"/>
      <c r="BB6" s="4"/>
      <c r="BC6" s="4"/>
      <c r="BD6" s="4"/>
      <c r="BE6" s="4"/>
      <c r="BF6" s="3"/>
      <c r="BG6" s="4"/>
      <c r="BH6" s="4"/>
      <c r="BI6" s="4"/>
      <c r="BJ6" s="4"/>
      <c r="BK6" s="4"/>
      <c r="BL6" s="4"/>
      <c r="BM6" s="4"/>
      <c r="BN6" s="4"/>
      <c r="BO6" s="3"/>
      <c r="BP6" s="21"/>
      <c r="BQ6" s="3"/>
    </row>
    <row r="7" spans="1:69">
      <c r="A7" s="4" t="s">
        <v>393</v>
      </c>
      <c r="B7" s="4"/>
      <c r="C7" s="4" t="s">
        <v>394</v>
      </c>
      <c r="D7" s="4"/>
      <c r="E7" s="4"/>
      <c r="F7" s="4"/>
      <c r="G7" s="4"/>
      <c r="H7" s="4"/>
      <c r="I7" s="4"/>
      <c r="J7" s="4">
        <f t="shared" ref="J7:J37" si="0">IF(SUM(D7:I7)&gt;5,"5",SUM(D7:I7))</f>
        <v>0</v>
      </c>
      <c r="K7" s="4"/>
      <c r="L7" s="4"/>
      <c r="M7" s="4"/>
      <c r="N7" s="4"/>
      <c r="O7" s="4">
        <f t="shared" ref="O7:O37" si="1">IF(SUM(K7:N7)&gt;10,"10",IF(SUM(K7:N7)&lt;0,"0",SUM(K7:N7)))</f>
        <v>0</v>
      </c>
      <c r="P7" s="4">
        <v>5</v>
      </c>
      <c r="Q7" s="4">
        <v>5</v>
      </c>
      <c r="R7" s="4"/>
      <c r="S7" s="4"/>
      <c r="T7" s="4"/>
      <c r="U7" s="4"/>
      <c r="V7" s="4"/>
      <c r="W7" s="4"/>
      <c r="X7" s="4"/>
      <c r="Y7" s="4">
        <v>2</v>
      </c>
      <c r="Z7" s="4"/>
      <c r="AA7" s="4"/>
      <c r="AB7" s="4"/>
      <c r="AC7" s="4"/>
      <c r="AD7" s="4"/>
      <c r="AE7" s="4">
        <v>2</v>
      </c>
      <c r="AF7" s="4"/>
      <c r="AG7" s="4"/>
      <c r="AH7" s="4"/>
      <c r="AI7" s="4"/>
      <c r="AJ7" s="4"/>
      <c r="AK7" s="4"/>
      <c r="AL7" s="4"/>
      <c r="AM7" s="4"/>
      <c r="AN7" s="4"/>
      <c r="AO7" s="4"/>
      <c r="AP7" s="4">
        <v>2</v>
      </c>
      <c r="AQ7" s="4"/>
      <c r="AR7" s="4"/>
      <c r="AS7" s="4"/>
      <c r="AT7" s="4"/>
      <c r="AU7" s="4"/>
      <c r="AV7" s="4"/>
      <c r="AW7" s="4"/>
      <c r="AX7" s="4"/>
      <c r="AY7" s="4"/>
      <c r="AZ7" s="4"/>
      <c r="BA7" s="4">
        <f t="shared" ref="BA7:BA37" si="2">IF(SUM(P7:AZ7)&gt;20,"20",SUM(P7:AZ7))</f>
        <v>16</v>
      </c>
      <c r="BB7" s="4"/>
      <c r="BC7" s="4"/>
      <c r="BD7" s="4"/>
      <c r="BE7" s="4"/>
      <c r="BF7" s="4">
        <f t="shared" ref="BF7:BF37" si="3">IF(SUM(BB7:BE7)&gt;5,"5",SUM(BB7:BE7))</f>
        <v>0</v>
      </c>
      <c r="BG7" s="4"/>
      <c r="BH7" s="4"/>
      <c r="BI7" s="4"/>
      <c r="BJ7" s="4"/>
      <c r="BK7" s="4"/>
      <c r="BL7" s="4"/>
      <c r="BM7" s="4"/>
      <c r="BN7" s="4"/>
      <c r="BO7" s="4">
        <f t="shared" ref="BO7:BO37" si="4">IF(SUM(BG7:BN7)&gt;10,"10",SUM(BG7:BN7))</f>
        <v>0</v>
      </c>
      <c r="BP7" s="4">
        <v>50</v>
      </c>
      <c r="BQ7" s="4">
        <f t="shared" ref="BQ7:BQ37" si="5">SUM(BO7+BF7+BA7+O7+J7+BP7)</f>
        <v>66</v>
      </c>
    </row>
    <row r="8" spans="1:69">
      <c r="A8" s="4" t="s">
        <v>395</v>
      </c>
      <c r="B8" s="4"/>
      <c r="C8" s="4" t="s">
        <v>396</v>
      </c>
      <c r="D8" s="4"/>
      <c r="E8" s="4"/>
      <c r="F8" s="4"/>
      <c r="G8" s="4"/>
      <c r="H8" s="4"/>
      <c r="I8" s="4"/>
      <c r="J8" s="4">
        <f t="shared" si="0"/>
        <v>0</v>
      </c>
      <c r="K8" s="4"/>
      <c r="L8" s="4"/>
      <c r="M8" s="4"/>
      <c r="N8" s="4"/>
      <c r="O8" s="4">
        <f t="shared" si="1"/>
        <v>0</v>
      </c>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f t="shared" si="2"/>
        <v>0</v>
      </c>
      <c r="BB8" s="4"/>
      <c r="BC8" s="4"/>
      <c r="BD8" s="4"/>
      <c r="BE8" s="4"/>
      <c r="BF8" s="4">
        <f t="shared" si="3"/>
        <v>0</v>
      </c>
      <c r="BG8" s="4"/>
      <c r="BH8" s="4"/>
      <c r="BI8" s="4"/>
      <c r="BJ8" s="4"/>
      <c r="BK8" s="4"/>
      <c r="BL8" s="4"/>
      <c r="BM8" s="4"/>
      <c r="BN8" s="4"/>
      <c r="BO8" s="4">
        <f t="shared" si="4"/>
        <v>0</v>
      </c>
      <c r="BP8" s="4">
        <v>50</v>
      </c>
      <c r="BQ8" s="4">
        <f t="shared" si="5"/>
        <v>50</v>
      </c>
    </row>
    <row r="9" spans="1:69">
      <c r="A9" s="4" t="s">
        <v>397</v>
      </c>
      <c r="B9" s="4"/>
      <c r="C9" s="4" t="s">
        <v>398</v>
      </c>
      <c r="D9" s="4"/>
      <c r="E9" s="4"/>
      <c r="F9" s="4"/>
      <c r="G9" s="4"/>
      <c r="H9" s="4"/>
      <c r="I9" s="4"/>
      <c r="J9" s="4">
        <f t="shared" si="0"/>
        <v>0</v>
      </c>
      <c r="K9" s="4"/>
      <c r="L9" s="4"/>
      <c r="M9" s="4"/>
      <c r="N9" s="4"/>
      <c r="O9" s="4">
        <f t="shared" si="1"/>
        <v>0</v>
      </c>
      <c r="P9" s="4"/>
      <c r="Q9" s="4"/>
      <c r="R9" s="4"/>
      <c r="S9" s="4"/>
      <c r="T9" s="4"/>
      <c r="U9" s="4"/>
      <c r="V9" s="4"/>
      <c r="W9" s="4"/>
      <c r="X9" s="4"/>
      <c r="Y9" s="4">
        <v>2</v>
      </c>
      <c r="Z9" s="4"/>
      <c r="AA9" s="4"/>
      <c r="AB9" s="4"/>
      <c r="AC9" s="4"/>
      <c r="AD9" s="4"/>
      <c r="AE9" s="4">
        <v>2</v>
      </c>
      <c r="AF9" s="4"/>
      <c r="AG9" s="4"/>
      <c r="AH9" s="4"/>
      <c r="AI9" s="4"/>
      <c r="AJ9" s="4"/>
      <c r="AK9" s="4"/>
      <c r="AL9" s="4"/>
      <c r="AM9" s="4"/>
      <c r="AN9" s="4"/>
      <c r="AO9" s="4"/>
      <c r="AP9" s="4">
        <v>2</v>
      </c>
      <c r="AQ9" s="4"/>
      <c r="AR9" s="4"/>
      <c r="AS9" s="4"/>
      <c r="AT9" s="4"/>
      <c r="AU9" s="4"/>
      <c r="AV9" s="4"/>
      <c r="AW9" s="4"/>
      <c r="AX9" s="4"/>
      <c r="AY9" s="4"/>
      <c r="AZ9" s="4"/>
      <c r="BA9" s="4">
        <f t="shared" si="2"/>
        <v>6</v>
      </c>
      <c r="BB9" s="4"/>
      <c r="BC9" s="4"/>
      <c r="BD9" s="4"/>
      <c r="BE9" s="4"/>
      <c r="BF9" s="4">
        <f t="shared" si="3"/>
        <v>0</v>
      </c>
      <c r="BG9" s="4"/>
      <c r="BH9" s="4"/>
      <c r="BI9" s="4"/>
      <c r="BJ9" s="4"/>
      <c r="BK9" s="4"/>
      <c r="BL9" s="4"/>
      <c r="BM9" s="4"/>
      <c r="BN9" s="4"/>
      <c r="BO9" s="4">
        <f t="shared" si="4"/>
        <v>0</v>
      </c>
      <c r="BP9" s="4">
        <v>50</v>
      </c>
      <c r="BQ9" s="4">
        <f t="shared" si="5"/>
        <v>56</v>
      </c>
    </row>
    <row r="10" spans="1:69">
      <c r="A10" s="4" t="s">
        <v>399</v>
      </c>
      <c r="B10" s="4"/>
      <c r="C10" s="4" t="s">
        <v>400</v>
      </c>
      <c r="D10" s="4"/>
      <c r="E10" s="4"/>
      <c r="F10" s="4"/>
      <c r="G10" s="4"/>
      <c r="H10" s="4"/>
      <c r="I10" s="4"/>
      <c r="J10" s="4">
        <f t="shared" si="0"/>
        <v>0</v>
      </c>
      <c r="K10" s="4"/>
      <c r="L10" s="4"/>
      <c r="M10" s="4"/>
      <c r="N10" s="4"/>
      <c r="O10" s="4">
        <f t="shared" si="1"/>
        <v>0</v>
      </c>
      <c r="P10" s="4"/>
      <c r="Q10" s="4"/>
      <c r="R10" s="4"/>
      <c r="S10" s="4"/>
      <c r="T10" s="4"/>
      <c r="U10" s="4"/>
      <c r="V10" s="4">
        <v>5</v>
      </c>
      <c r="W10" s="4"/>
      <c r="X10" s="4">
        <v>2</v>
      </c>
      <c r="Y10" s="4">
        <v>2</v>
      </c>
      <c r="Z10" s="4"/>
      <c r="AA10" s="4"/>
      <c r="AB10" s="4"/>
      <c r="AC10" s="4"/>
      <c r="AD10" s="4">
        <v>2</v>
      </c>
      <c r="AE10" s="4">
        <v>2</v>
      </c>
      <c r="AF10" s="4"/>
      <c r="AG10" s="4"/>
      <c r="AH10" s="4"/>
      <c r="AI10" s="4"/>
      <c r="AJ10" s="4"/>
      <c r="AK10" s="4"/>
      <c r="AL10" s="4"/>
      <c r="AM10" s="4"/>
      <c r="AN10" s="4"/>
      <c r="AO10" s="4">
        <v>2</v>
      </c>
      <c r="AP10" s="4">
        <v>2</v>
      </c>
      <c r="AQ10" s="4"/>
      <c r="AR10" s="4"/>
      <c r="AS10" s="4"/>
      <c r="AT10" s="4"/>
      <c r="AU10" s="4"/>
      <c r="AV10" s="4"/>
      <c r="AW10" s="4"/>
      <c r="AX10" s="4"/>
      <c r="AY10" s="4">
        <v>2</v>
      </c>
      <c r="AZ10" s="4"/>
      <c r="BA10" s="4">
        <f t="shared" si="2"/>
        <v>19</v>
      </c>
      <c r="BB10" s="4"/>
      <c r="BC10" s="4"/>
      <c r="BD10" s="4"/>
      <c r="BE10" s="4"/>
      <c r="BF10" s="4">
        <f t="shared" si="3"/>
        <v>0</v>
      </c>
      <c r="BG10" s="4"/>
      <c r="BH10" s="4"/>
      <c r="BI10" s="4"/>
      <c r="BJ10" s="4"/>
      <c r="BK10" s="4"/>
      <c r="BL10" s="4"/>
      <c r="BM10" s="4"/>
      <c r="BN10" s="4"/>
      <c r="BO10" s="4">
        <f t="shared" si="4"/>
        <v>0</v>
      </c>
      <c r="BP10" s="4">
        <v>50</v>
      </c>
      <c r="BQ10" s="4">
        <f t="shared" si="5"/>
        <v>69</v>
      </c>
    </row>
    <row r="11" spans="1:69">
      <c r="A11" s="4" t="s">
        <v>401</v>
      </c>
      <c r="B11" s="4"/>
      <c r="C11" s="4" t="s">
        <v>402</v>
      </c>
      <c r="D11" s="4"/>
      <c r="E11" s="15"/>
      <c r="F11" s="4"/>
      <c r="G11" s="4"/>
      <c r="H11" s="4"/>
      <c r="I11" s="4"/>
      <c r="J11" s="4">
        <f t="shared" si="0"/>
        <v>0</v>
      </c>
      <c r="K11" s="4"/>
      <c r="L11" s="4"/>
      <c r="M11" s="4"/>
      <c r="N11" s="4"/>
      <c r="O11" s="4">
        <f t="shared" si="1"/>
        <v>0</v>
      </c>
      <c r="P11" s="4"/>
      <c r="Q11" s="4"/>
      <c r="R11" s="4"/>
      <c r="S11" s="4"/>
      <c r="T11" s="4"/>
      <c r="U11" s="4"/>
      <c r="V11" s="4"/>
      <c r="W11" s="4"/>
      <c r="X11" s="4"/>
      <c r="Y11" s="4">
        <v>2</v>
      </c>
      <c r="Z11" s="4"/>
      <c r="AA11" s="4"/>
      <c r="AB11" s="4"/>
      <c r="AC11" s="4"/>
      <c r="AD11" s="4"/>
      <c r="AE11" s="4">
        <v>2</v>
      </c>
      <c r="AF11" s="4"/>
      <c r="AG11" s="4"/>
      <c r="AH11" s="4"/>
      <c r="AI11" s="4"/>
      <c r="AJ11" s="4"/>
      <c r="AK11" s="4"/>
      <c r="AL11" s="4"/>
      <c r="AM11" s="4"/>
      <c r="AN11" s="4"/>
      <c r="AO11" s="4"/>
      <c r="AP11" s="4">
        <v>2</v>
      </c>
      <c r="AQ11" s="4"/>
      <c r="AR11" s="4"/>
      <c r="AS11" s="4"/>
      <c r="AT11" s="4"/>
      <c r="AU11" s="4"/>
      <c r="AV11" s="4"/>
      <c r="AW11" s="4"/>
      <c r="AX11" s="4"/>
      <c r="AY11" s="4"/>
      <c r="AZ11" s="4"/>
      <c r="BA11" s="4">
        <f t="shared" si="2"/>
        <v>6</v>
      </c>
      <c r="BB11" s="4"/>
      <c r="BC11" s="4"/>
      <c r="BD11" s="4"/>
      <c r="BE11" s="4"/>
      <c r="BF11" s="4">
        <f t="shared" si="3"/>
        <v>0</v>
      </c>
      <c r="BG11" s="4"/>
      <c r="BH11" s="4"/>
      <c r="BI11" s="4"/>
      <c r="BJ11" s="4"/>
      <c r="BK11" s="4"/>
      <c r="BL11" s="4"/>
      <c r="BM11" s="4"/>
      <c r="BN11" s="4"/>
      <c r="BO11" s="4">
        <f t="shared" si="4"/>
        <v>0</v>
      </c>
      <c r="BP11" s="4">
        <v>50</v>
      </c>
      <c r="BQ11" s="4">
        <f t="shared" si="5"/>
        <v>56</v>
      </c>
    </row>
    <row r="12" spans="1:69">
      <c r="A12" s="4" t="s">
        <v>403</v>
      </c>
      <c r="B12" s="4"/>
      <c r="C12" s="4" t="s">
        <v>404</v>
      </c>
      <c r="D12" s="4"/>
      <c r="E12" s="15"/>
      <c r="F12" s="4"/>
      <c r="G12" s="4"/>
      <c r="H12" s="4"/>
      <c r="I12" s="4"/>
      <c r="J12" s="4">
        <f t="shared" si="0"/>
        <v>0</v>
      </c>
      <c r="K12" s="4"/>
      <c r="L12" s="4"/>
      <c r="M12" s="4"/>
      <c r="N12" s="4"/>
      <c r="O12" s="4">
        <f t="shared" si="1"/>
        <v>0</v>
      </c>
      <c r="P12" s="4"/>
      <c r="Q12" s="4"/>
      <c r="R12" s="4"/>
      <c r="S12" s="4"/>
      <c r="T12" s="4"/>
      <c r="U12" s="4"/>
      <c r="V12" s="4"/>
      <c r="W12" s="4"/>
      <c r="X12" s="4"/>
      <c r="Y12" s="4">
        <v>2</v>
      </c>
      <c r="Z12" s="4"/>
      <c r="AA12" s="4"/>
      <c r="AB12" s="4"/>
      <c r="AC12" s="4"/>
      <c r="AD12" s="4"/>
      <c r="AE12" s="4">
        <v>2</v>
      </c>
      <c r="AF12" s="4"/>
      <c r="AG12" s="4"/>
      <c r="AH12" s="4"/>
      <c r="AI12" s="4"/>
      <c r="AJ12" s="4"/>
      <c r="AK12" s="4"/>
      <c r="AL12" s="4"/>
      <c r="AM12" s="4"/>
      <c r="AN12" s="4"/>
      <c r="AO12" s="4"/>
      <c r="AP12" s="4">
        <v>2</v>
      </c>
      <c r="AQ12" s="4"/>
      <c r="AR12" s="4"/>
      <c r="AS12" s="4"/>
      <c r="AT12" s="4"/>
      <c r="AU12" s="4"/>
      <c r="AV12" s="4"/>
      <c r="AW12" s="4"/>
      <c r="AX12" s="4"/>
      <c r="AY12" s="4"/>
      <c r="AZ12" s="4"/>
      <c r="BA12" s="4">
        <f t="shared" si="2"/>
        <v>6</v>
      </c>
      <c r="BB12" s="4"/>
      <c r="BC12" s="4"/>
      <c r="BD12" s="4"/>
      <c r="BE12" s="4"/>
      <c r="BF12" s="4">
        <f t="shared" si="3"/>
        <v>0</v>
      </c>
      <c r="BG12" s="4"/>
      <c r="BH12" s="4"/>
      <c r="BI12" s="4"/>
      <c r="BJ12" s="4"/>
      <c r="BK12" s="4"/>
      <c r="BL12" s="4"/>
      <c r="BM12" s="4"/>
      <c r="BN12" s="4"/>
      <c r="BO12" s="4">
        <f t="shared" si="4"/>
        <v>0</v>
      </c>
      <c r="BP12" s="4">
        <v>50</v>
      </c>
      <c r="BQ12" s="4">
        <f t="shared" si="5"/>
        <v>56</v>
      </c>
    </row>
    <row r="13" spans="1:69">
      <c r="A13" s="4" t="s">
        <v>405</v>
      </c>
      <c r="B13" s="4"/>
      <c r="C13" s="4" t="s">
        <v>406</v>
      </c>
      <c r="D13" s="4"/>
      <c r="E13" s="15"/>
      <c r="F13" s="4"/>
      <c r="G13" s="4"/>
      <c r="H13" s="4"/>
      <c r="I13" s="4"/>
      <c r="J13" s="4">
        <f t="shared" si="0"/>
        <v>0</v>
      </c>
      <c r="K13" s="4"/>
      <c r="L13" s="4"/>
      <c r="M13" s="4"/>
      <c r="N13" s="4"/>
      <c r="O13" s="4">
        <f t="shared" si="1"/>
        <v>0</v>
      </c>
      <c r="P13" s="4"/>
      <c r="Q13" s="4"/>
      <c r="R13" s="4"/>
      <c r="S13" s="4"/>
      <c r="T13" s="4"/>
      <c r="U13" s="4"/>
      <c r="V13" s="4"/>
      <c r="W13" s="4"/>
      <c r="X13" s="4"/>
      <c r="Y13" s="4">
        <v>2</v>
      </c>
      <c r="Z13" s="4"/>
      <c r="AA13" s="4"/>
      <c r="AB13" s="4"/>
      <c r="AC13" s="4"/>
      <c r="AD13" s="4"/>
      <c r="AE13" s="4">
        <v>2</v>
      </c>
      <c r="AF13" s="4"/>
      <c r="AG13" s="4"/>
      <c r="AH13" s="4"/>
      <c r="AI13" s="4"/>
      <c r="AJ13" s="4"/>
      <c r="AK13" s="4"/>
      <c r="AL13" s="4"/>
      <c r="AM13" s="4"/>
      <c r="AN13" s="4"/>
      <c r="AO13" s="4"/>
      <c r="AP13" s="4">
        <v>2</v>
      </c>
      <c r="AQ13" s="4"/>
      <c r="AR13" s="4"/>
      <c r="AS13" s="4"/>
      <c r="AT13" s="4"/>
      <c r="AU13" s="4"/>
      <c r="AV13" s="4"/>
      <c r="AW13" s="4"/>
      <c r="AX13" s="4"/>
      <c r="AY13" s="4"/>
      <c r="AZ13" s="4"/>
      <c r="BA13" s="4">
        <f t="shared" si="2"/>
        <v>6</v>
      </c>
      <c r="BB13" s="4"/>
      <c r="BC13" s="4"/>
      <c r="BD13" s="4"/>
      <c r="BE13" s="4"/>
      <c r="BF13" s="4">
        <f t="shared" si="3"/>
        <v>0</v>
      </c>
      <c r="BG13" s="4"/>
      <c r="BH13" s="4"/>
      <c r="BI13" s="4"/>
      <c r="BJ13" s="4"/>
      <c r="BK13" s="4"/>
      <c r="BL13" s="4"/>
      <c r="BM13" s="4"/>
      <c r="BN13" s="4"/>
      <c r="BO13" s="4">
        <f t="shared" si="4"/>
        <v>0</v>
      </c>
      <c r="BP13" s="4">
        <v>50</v>
      </c>
      <c r="BQ13" s="4">
        <f t="shared" si="5"/>
        <v>56</v>
      </c>
    </row>
    <row r="14" spans="1:69">
      <c r="A14" s="4" t="s">
        <v>407</v>
      </c>
      <c r="B14" s="4"/>
      <c r="C14" s="4" t="s">
        <v>408</v>
      </c>
      <c r="D14" s="4"/>
      <c r="E14" s="15"/>
      <c r="F14" s="4"/>
      <c r="G14" s="4"/>
      <c r="H14" s="4"/>
      <c r="I14" s="4"/>
      <c r="J14" s="4">
        <f t="shared" si="0"/>
        <v>0</v>
      </c>
      <c r="K14" s="4"/>
      <c r="L14" s="4"/>
      <c r="M14" s="4"/>
      <c r="N14" s="4"/>
      <c r="O14" s="4">
        <f t="shared" si="1"/>
        <v>0</v>
      </c>
      <c r="P14" s="4"/>
      <c r="Q14" s="4"/>
      <c r="R14" s="4"/>
      <c r="S14" s="4">
        <v>3</v>
      </c>
      <c r="T14" s="4">
        <v>3</v>
      </c>
      <c r="U14" s="4">
        <v>6</v>
      </c>
      <c r="V14" s="4"/>
      <c r="W14" s="4"/>
      <c r="X14" s="4"/>
      <c r="Y14" s="4"/>
      <c r="Z14" s="4">
        <v>2</v>
      </c>
      <c r="AA14" s="4"/>
      <c r="AB14" s="4"/>
      <c r="AC14" s="4">
        <v>2</v>
      </c>
      <c r="AD14" s="4"/>
      <c r="AE14" s="4"/>
      <c r="AF14" s="4">
        <v>2</v>
      </c>
      <c r="AG14" s="4"/>
      <c r="AH14" s="4"/>
      <c r="AI14" s="4"/>
      <c r="AJ14" s="4"/>
      <c r="AK14" s="4"/>
      <c r="AL14" s="4"/>
      <c r="AM14" s="4"/>
      <c r="AN14" s="4">
        <v>2</v>
      </c>
      <c r="AO14" s="4"/>
      <c r="AP14" s="4"/>
      <c r="AQ14" s="4">
        <v>2</v>
      </c>
      <c r="AR14" s="4"/>
      <c r="AS14" s="4"/>
      <c r="AT14" s="4"/>
      <c r="AU14" s="4"/>
      <c r="AV14" s="4"/>
      <c r="AW14" s="4"/>
      <c r="AX14" s="4">
        <v>2</v>
      </c>
      <c r="AY14" s="4"/>
      <c r="AZ14" s="4"/>
      <c r="BA14" s="4" t="str">
        <f t="shared" si="2"/>
        <v>20</v>
      </c>
      <c r="BB14" s="4"/>
      <c r="BC14" s="4"/>
      <c r="BD14" s="4"/>
      <c r="BE14" s="4"/>
      <c r="BF14" s="4">
        <f t="shared" si="3"/>
        <v>0</v>
      </c>
      <c r="BG14" s="4"/>
      <c r="BH14" s="4"/>
      <c r="BI14" s="4"/>
      <c r="BJ14" s="4"/>
      <c r="BK14" s="4"/>
      <c r="BL14" s="4"/>
      <c r="BM14" s="4"/>
      <c r="BN14" s="4"/>
      <c r="BO14" s="4">
        <f t="shared" si="4"/>
        <v>0</v>
      </c>
      <c r="BP14" s="4">
        <v>50</v>
      </c>
      <c r="BQ14" s="4">
        <f t="shared" si="5"/>
        <v>70</v>
      </c>
    </row>
    <row r="15" spans="1:69">
      <c r="A15" s="4" t="s">
        <v>409</v>
      </c>
      <c r="B15" s="4"/>
      <c r="C15" s="4" t="s">
        <v>410</v>
      </c>
      <c r="D15" s="4"/>
      <c r="E15" s="4"/>
      <c r="F15" s="4"/>
      <c r="G15" s="4"/>
      <c r="H15" s="4"/>
      <c r="I15" s="4"/>
      <c r="J15" s="4">
        <f t="shared" si="0"/>
        <v>0</v>
      </c>
      <c r="K15" s="4"/>
      <c r="L15" s="4"/>
      <c r="M15" s="4"/>
      <c r="N15" s="4"/>
      <c r="O15" s="4">
        <f t="shared" si="1"/>
        <v>0</v>
      </c>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f t="shared" si="2"/>
        <v>0</v>
      </c>
      <c r="BB15" s="4"/>
      <c r="BC15" s="4"/>
      <c r="BD15" s="4"/>
      <c r="BE15" s="4"/>
      <c r="BF15" s="4">
        <f t="shared" si="3"/>
        <v>0</v>
      </c>
      <c r="BG15" s="4"/>
      <c r="BH15" s="4"/>
      <c r="BI15" s="4"/>
      <c r="BJ15" s="4"/>
      <c r="BK15" s="4"/>
      <c r="BL15" s="4"/>
      <c r="BM15" s="4"/>
      <c r="BN15" s="4"/>
      <c r="BO15" s="4">
        <f t="shared" si="4"/>
        <v>0</v>
      </c>
      <c r="BP15" s="4">
        <v>50</v>
      </c>
      <c r="BQ15" s="4">
        <f t="shared" si="5"/>
        <v>50</v>
      </c>
    </row>
    <row r="16" spans="1:69">
      <c r="A16" s="4" t="s">
        <v>411</v>
      </c>
      <c r="B16" s="4"/>
      <c r="C16" s="4" t="s">
        <v>412</v>
      </c>
      <c r="D16" s="4"/>
      <c r="E16" s="4"/>
      <c r="F16" s="4"/>
      <c r="G16" s="4"/>
      <c r="H16" s="4"/>
      <c r="I16" s="4"/>
      <c r="J16" s="4">
        <f t="shared" si="0"/>
        <v>0</v>
      </c>
      <c r="K16" s="4"/>
      <c r="L16" s="4"/>
      <c r="M16" s="4"/>
      <c r="N16" s="4"/>
      <c r="O16" s="4">
        <f t="shared" si="1"/>
        <v>0</v>
      </c>
      <c r="P16" s="4">
        <v>5</v>
      </c>
      <c r="Q16" s="4">
        <v>5</v>
      </c>
      <c r="R16" s="4"/>
      <c r="S16" s="4"/>
      <c r="T16" s="4"/>
      <c r="U16" s="4"/>
      <c r="V16" s="4"/>
      <c r="W16" s="4"/>
      <c r="X16" s="4">
        <v>2</v>
      </c>
      <c r="Y16" s="4">
        <v>2</v>
      </c>
      <c r="Z16" s="4"/>
      <c r="AA16" s="4"/>
      <c r="AB16" s="4"/>
      <c r="AC16" s="4"/>
      <c r="AD16" s="4">
        <v>2</v>
      </c>
      <c r="AE16" s="4">
        <v>2</v>
      </c>
      <c r="AF16" s="4"/>
      <c r="AG16" s="4"/>
      <c r="AH16" s="4"/>
      <c r="AI16" s="4"/>
      <c r="AJ16" s="4"/>
      <c r="AK16" s="4"/>
      <c r="AL16" s="4"/>
      <c r="AM16" s="4"/>
      <c r="AN16" s="4"/>
      <c r="AO16" s="4">
        <v>2</v>
      </c>
      <c r="AP16" s="4">
        <v>2</v>
      </c>
      <c r="AQ16" s="4"/>
      <c r="AR16" s="4"/>
      <c r="AS16" s="4"/>
      <c r="AT16" s="4"/>
      <c r="AU16" s="4"/>
      <c r="AV16" s="4"/>
      <c r="AW16" s="4"/>
      <c r="AX16" s="4"/>
      <c r="AY16" s="4">
        <v>2</v>
      </c>
      <c r="AZ16" s="4"/>
      <c r="BA16" s="4" t="str">
        <f t="shared" si="2"/>
        <v>20</v>
      </c>
      <c r="BB16" s="4"/>
      <c r="BC16" s="4"/>
      <c r="BD16" s="4"/>
      <c r="BE16" s="4"/>
      <c r="BF16" s="4">
        <f t="shared" si="3"/>
        <v>0</v>
      </c>
      <c r="BG16" s="4"/>
      <c r="BH16" s="4"/>
      <c r="BI16" s="4"/>
      <c r="BJ16" s="4"/>
      <c r="BK16" s="4"/>
      <c r="BL16" s="4"/>
      <c r="BM16" s="4"/>
      <c r="BN16" s="4"/>
      <c r="BO16" s="4">
        <f t="shared" si="4"/>
        <v>0</v>
      </c>
      <c r="BP16" s="4">
        <v>50</v>
      </c>
      <c r="BQ16" s="4">
        <f t="shared" si="5"/>
        <v>70</v>
      </c>
    </row>
    <row r="17" spans="1:69">
      <c r="A17" s="4" t="s">
        <v>413</v>
      </c>
      <c r="B17" s="4"/>
      <c r="C17" s="4" t="s">
        <v>414</v>
      </c>
      <c r="D17" s="4"/>
      <c r="E17" s="4"/>
      <c r="F17" s="4"/>
      <c r="G17" s="4"/>
      <c r="H17" s="4"/>
      <c r="I17" s="4"/>
      <c r="J17" s="4">
        <f t="shared" si="0"/>
        <v>0</v>
      </c>
      <c r="K17" s="4"/>
      <c r="L17" s="4"/>
      <c r="M17" s="4"/>
      <c r="N17" s="4"/>
      <c r="O17" s="4">
        <f t="shared" si="1"/>
        <v>0</v>
      </c>
      <c r="P17" s="4"/>
      <c r="Q17" s="4"/>
      <c r="R17" s="4"/>
      <c r="S17" s="4"/>
      <c r="T17" s="4"/>
      <c r="U17" s="4"/>
      <c r="V17" s="4">
        <v>5</v>
      </c>
      <c r="W17" s="4"/>
      <c r="X17" s="4"/>
      <c r="Y17" s="4"/>
      <c r="Z17" s="4"/>
      <c r="AA17" s="4"/>
      <c r="AB17" s="4"/>
      <c r="AC17" s="4"/>
      <c r="AD17" s="4"/>
      <c r="AE17" s="4"/>
      <c r="AF17" s="4"/>
      <c r="AG17" s="4"/>
      <c r="AH17" s="4"/>
      <c r="AI17" s="4"/>
      <c r="AJ17" s="4"/>
      <c r="AK17" s="4"/>
      <c r="AL17" s="4"/>
      <c r="AM17" s="4">
        <v>2</v>
      </c>
      <c r="AN17" s="4"/>
      <c r="AO17" s="4"/>
      <c r="AP17" s="4"/>
      <c r="AQ17" s="4"/>
      <c r="AR17" s="4"/>
      <c r="AS17" s="4"/>
      <c r="AT17" s="4"/>
      <c r="AU17" s="4"/>
      <c r="AV17" s="4"/>
      <c r="AW17" s="4">
        <v>2</v>
      </c>
      <c r="AX17" s="4"/>
      <c r="AY17" s="4"/>
      <c r="AZ17" s="4"/>
      <c r="BA17" s="4">
        <f t="shared" si="2"/>
        <v>9</v>
      </c>
      <c r="BB17" s="4"/>
      <c r="BC17" s="4"/>
      <c r="BD17" s="4"/>
      <c r="BE17" s="4"/>
      <c r="BF17" s="4">
        <f t="shared" si="3"/>
        <v>0</v>
      </c>
      <c r="BG17" s="4"/>
      <c r="BH17" s="4"/>
      <c r="BI17" s="4"/>
      <c r="BJ17" s="4"/>
      <c r="BK17" s="4"/>
      <c r="BL17" s="4"/>
      <c r="BM17" s="4"/>
      <c r="BN17" s="4"/>
      <c r="BO17" s="4">
        <f t="shared" si="4"/>
        <v>0</v>
      </c>
      <c r="BP17" s="4">
        <v>50</v>
      </c>
      <c r="BQ17" s="4">
        <f t="shared" si="5"/>
        <v>59</v>
      </c>
    </row>
    <row r="18" spans="1:69">
      <c r="A18" s="4" t="s">
        <v>415</v>
      </c>
      <c r="B18" s="4"/>
      <c r="C18" s="4" t="s">
        <v>416</v>
      </c>
      <c r="D18" s="4"/>
      <c r="E18" s="4"/>
      <c r="F18" s="4"/>
      <c r="G18" s="4"/>
      <c r="H18" s="4"/>
      <c r="I18" s="4"/>
      <c r="J18" s="4">
        <f t="shared" si="0"/>
        <v>0</v>
      </c>
      <c r="K18" s="4"/>
      <c r="L18" s="4"/>
      <c r="M18" s="4"/>
      <c r="N18" s="4"/>
      <c r="O18" s="4">
        <f t="shared" si="1"/>
        <v>0</v>
      </c>
      <c r="P18" s="4"/>
      <c r="Q18" s="4"/>
      <c r="R18" s="4"/>
      <c r="S18" s="4"/>
      <c r="T18" s="4"/>
      <c r="U18" s="4"/>
      <c r="V18" s="4"/>
      <c r="W18" s="4"/>
      <c r="X18" s="4">
        <v>2</v>
      </c>
      <c r="Y18" s="4">
        <v>2</v>
      </c>
      <c r="Z18" s="4"/>
      <c r="AA18" s="4"/>
      <c r="AB18" s="4"/>
      <c r="AC18" s="4"/>
      <c r="AD18" s="4">
        <v>2</v>
      </c>
      <c r="AE18" s="4">
        <v>2</v>
      </c>
      <c r="AF18" s="4"/>
      <c r="AG18" s="4"/>
      <c r="AH18" s="4"/>
      <c r="AI18" s="4"/>
      <c r="AJ18" s="4"/>
      <c r="AK18" s="4"/>
      <c r="AL18" s="4"/>
      <c r="AM18" s="4"/>
      <c r="AN18" s="4"/>
      <c r="AO18" s="4">
        <v>2</v>
      </c>
      <c r="AP18" s="4">
        <v>2</v>
      </c>
      <c r="AQ18" s="4"/>
      <c r="AR18" s="4"/>
      <c r="AS18" s="4"/>
      <c r="AT18" s="4"/>
      <c r="AU18" s="4"/>
      <c r="AV18" s="4"/>
      <c r="AW18" s="4"/>
      <c r="AX18" s="4"/>
      <c r="AY18" s="4">
        <v>2</v>
      </c>
      <c r="AZ18" s="4"/>
      <c r="BA18" s="4">
        <f t="shared" si="2"/>
        <v>14</v>
      </c>
      <c r="BB18" s="4"/>
      <c r="BC18" s="4"/>
      <c r="BD18" s="4"/>
      <c r="BE18" s="4"/>
      <c r="BF18" s="4">
        <f t="shared" si="3"/>
        <v>0</v>
      </c>
      <c r="BG18" s="4"/>
      <c r="BH18" s="4"/>
      <c r="BI18" s="4"/>
      <c r="BJ18" s="4"/>
      <c r="BK18" s="4"/>
      <c r="BL18" s="4"/>
      <c r="BM18" s="4"/>
      <c r="BN18" s="4"/>
      <c r="BO18" s="4">
        <f t="shared" si="4"/>
        <v>0</v>
      </c>
      <c r="BP18" s="4">
        <v>50</v>
      </c>
      <c r="BQ18" s="4">
        <f t="shared" si="5"/>
        <v>64</v>
      </c>
    </row>
    <row r="19" spans="1:69">
      <c r="A19" s="4" t="s">
        <v>417</v>
      </c>
      <c r="B19" s="4"/>
      <c r="C19" s="4" t="s">
        <v>418</v>
      </c>
      <c r="D19" s="4"/>
      <c r="E19" s="4"/>
      <c r="F19" s="4"/>
      <c r="G19" s="4"/>
      <c r="H19" s="4"/>
      <c r="I19" s="4"/>
      <c r="J19" s="4">
        <f t="shared" si="0"/>
        <v>0</v>
      </c>
      <c r="K19" s="4"/>
      <c r="L19" s="4"/>
      <c r="M19" s="4"/>
      <c r="N19" s="4"/>
      <c r="O19" s="4">
        <f t="shared" si="1"/>
        <v>0</v>
      </c>
      <c r="P19" s="4"/>
      <c r="Q19" s="4"/>
      <c r="R19" s="4"/>
      <c r="S19" s="4"/>
      <c r="T19" s="4"/>
      <c r="U19" s="4"/>
      <c r="V19" s="4"/>
      <c r="W19" s="4"/>
      <c r="X19" s="4"/>
      <c r="Y19" s="4">
        <v>2</v>
      </c>
      <c r="Z19" s="4"/>
      <c r="AA19" s="4"/>
      <c r="AB19" s="4"/>
      <c r="AC19" s="4"/>
      <c r="AD19" s="4"/>
      <c r="AE19" s="4">
        <v>2</v>
      </c>
      <c r="AF19" s="4"/>
      <c r="AG19" s="4"/>
      <c r="AH19" s="4"/>
      <c r="AI19" s="4"/>
      <c r="AJ19" s="4"/>
      <c r="AK19" s="4"/>
      <c r="AL19" s="4"/>
      <c r="AM19" s="4"/>
      <c r="AN19" s="4"/>
      <c r="AO19" s="4"/>
      <c r="AP19" s="4">
        <v>2</v>
      </c>
      <c r="AQ19" s="4"/>
      <c r="AR19" s="4"/>
      <c r="AS19" s="4"/>
      <c r="AT19" s="4"/>
      <c r="AU19" s="4"/>
      <c r="AV19" s="4"/>
      <c r="AW19" s="4"/>
      <c r="AX19" s="4"/>
      <c r="AY19" s="4"/>
      <c r="AZ19" s="4"/>
      <c r="BA19" s="4">
        <f t="shared" si="2"/>
        <v>6</v>
      </c>
      <c r="BB19" s="4"/>
      <c r="BC19" s="4"/>
      <c r="BD19" s="4"/>
      <c r="BE19" s="4"/>
      <c r="BF19" s="4">
        <f t="shared" si="3"/>
        <v>0</v>
      </c>
      <c r="BG19" s="4"/>
      <c r="BH19" s="4"/>
      <c r="BI19" s="4"/>
      <c r="BJ19" s="4"/>
      <c r="BK19" s="4"/>
      <c r="BL19" s="4"/>
      <c r="BM19" s="4"/>
      <c r="BN19" s="4"/>
      <c r="BO19" s="4">
        <f t="shared" si="4"/>
        <v>0</v>
      </c>
      <c r="BP19" s="4">
        <v>50</v>
      </c>
      <c r="BQ19" s="4">
        <f t="shared" si="5"/>
        <v>56</v>
      </c>
    </row>
    <row r="20" spans="1:69">
      <c r="A20" s="4" t="s">
        <v>419</v>
      </c>
      <c r="B20" s="4"/>
      <c r="C20" s="4" t="s">
        <v>420</v>
      </c>
      <c r="D20" s="4"/>
      <c r="E20" s="4"/>
      <c r="F20" s="4"/>
      <c r="G20" s="4"/>
      <c r="H20" s="4"/>
      <c r="I20" s="4"/>
      <c r="J20" s="4">
        <f t="shared" si="0"/>
        <v>0</v>
      </c>
      <c r="K20" s="4"/>
      <c r="L20" s="4"/>
      <c r="M20" s="4"/>
      <c r="N20" s="4"/>
      <c r="O20" s="4">
        <f t="shared" si="1"/>
        <v>0</v>
      </c>
      <c r="P20" s="4"/>
      <c r="Q20" s="4"/>
      <c r="R20" s="4"/>
      <c r="S20" s="4"/>
      <c r="T20" s="4"/>
      <c r="U20" s="4"/>
      <c r="V20" s="4"/>
      <c r="W20" s="4"/>
      <c r="X20" s="4"/>
      <c r="Y20" s="4">
        <v>2</v>
      </c>
      <c r="Z20" s="4"/>
      <c r="AA20" s="4"/>
      <c r="AB20" s="4"/>
      <c r="AC20" s="4"/>
      <c r="AD20" s="4"/>
      <c r="AE20" s="4">
        <v>2</v>
      </c>
      <c r="AF20" s="4"/>
      <c r="AG20" s="4"/>
      <c r="AH20" s="4"/>
      <c r="AI20" s="4"/>
      <c r="AJ20" s="4"/>
      <c r="AK20" s="4"/>
      <c r="AL20" s="4"/>
      <c r="AM20" s="4"/>
      <c r="AN20" s="4"/>
      <c r="AO20" s="4"/>
      <c r="AP20" s="4">
        <v>2</v>
      </c>
      <c r="AQ20" s="4"/>
      <c r="AR20" s="4"/>
      <c r="AS20" s="4"/>
      <c r="AT20" s="4"/>
      <c r="AU20" s="4"/>
      <c r="AV20" s="4"/>
      <c r="AW20" s="4"/>
      <c r="AX20" s="4"/>
      <c r="AY20" s="4"/>
      <c r="AZ20" s="4"/>
      <c r="BA20" s="4">
        <f t="shared" si="2"/>
        <v>6</v>
      </c>
      <c r="BB20" s="4"/>
      <c r="BC20" s="4"/>
      <c r="BD20" s="4"/>
      <c r="BE20" s="4"/>
      <c r="BF20" s="4">
        <f t="shared" si="3"/>
        <v>0</v>
      </c>
      <c r="BG20" s="4"/>
      <c r="BH20" s="4"/>
      <c r="BI20" s="4"/>
      <c r="BJ20" s="4"/>
      <c r="BK20" s="4"/>
      <c r="BL20" s="4"/>
      <c r="BM20" s="4"/>
      <c r="BN20" s="4"/>
      <c r="BO20" s="4">
        <f t="shared" si="4"/>
        <v>0</v>
      </c>
      <c r="BP20" s="4">
        <v>50</v>
      </c>
      <c r="BQ20" s="4">
        <f t="shared" si="5"/>
        <v>56</v>
      </c>
    </row>
    <row r="21" spans="1:69">
      <c r="A21" s="4" t="s">
        <v>421</v>
      </c>
      <c r="B21" s="4"/>
      <c r="C21" s="4" t="s">
        <v>422</v>
      </c>
      <c r="D21" s="4">
        <v>2</v>
      </c>
      <c r="E21" s="4">
        <v>2</v>
      </c>
      <c r="F21" s="4"/>
      <c r="G21" s="4">
        <v>2</v>
      </c>
      <c r="H21" s="4">
        <v>2</v>
      </c>
      <c r="I21" s="4"/>
      <c r="J21" s="4" t="str">
        <f t="shared" si="0"/>
        <v>5</v>
      </c>
      <c r="K21" s="4"/>
      <c r="L21" s="4"/>
      <c r="M21" s="4"/>
      <c r="N21" s="4"/>
      <c r="O21" s="4">
        <f t="shared" si="1"/>
        <v>0</v>
      </c>
      <c r="P21" s="4"/>
      <c r="Q21" s="4"/>
      <c r="R21" s="4"/>
      <c r="S21" s="4"/>
      <c r="T21" s="4"/>
      <c r="U21" s="4"/>
      <c r="V21" s="4"/>
      <c r="W21" s="4">
        <v>4</v>
      </c>
      <c r="X21" s="4"/>
      <c r="Y21" s="4">
        <v>2</v>
      </c>
      <c r="Z21" s="4"/>
      <c r="AA21" s="4">
        <v>3</v>
      </c>
      <c r="AB21" s="4">
        <v>3</v>
      </c>
      <c r="AC21" s="4"/>
      <c r="AD21" s="4"/>
      <c r="AE21" s="4">
        <v>2</v>
      </c>
      <c r="AF21" s="4"/>
      <c r="AG21" s="4">
        <v>3</v>
      </c>
      <c r="AH21" s="4"/>
      <c r="AI21" s="4"/>
      <c r="AJ21" s="4"/>
      <c r="AK21" s="4"/>
      <c r="AL21" s="4"/>
      <c r="AM21" s="4"/>
      <c r="AN21" s="4"/>
      <c r="AO21" s="4"/>
      <c r="AP21" s="4">
        <v>2</v>
      </c>
      <c r="AQ21" s="4"/>
      <c r="AR21" s="4"/>
      <c r="AS21" s="4"/>
      <c r="AT21" s="4"/>
      <c r="AU21" s="4"/>
      <c r="AV21" s="4"/>
      <c r="AW21" s="4"/>
      <c r="AX21" s="4"/>
      <c r="AY21" s="4"/>
      <c r="AZ21" s="4"/>
      <c r="BA21" s="4">
        <f t="shared" si="2"/>
        <v>19</v>
      </c>
      <c r="BB21" s="4"/>
      <c r="BC21" s="4"/>
      <c r="BD21" s="4"/>
      <c r="BE21" s="4"/>
      <c r="BF21" s="4">
        <f t="shared" si="3"/>
        <v>0</v>
      </c>
      <c r="BG21" s="4">
        <v>2</v>
      </c>
      <c r="BH21" s="4"/>
      <c r="BI21" s="4">
        <v>2</v>
      </c>
      <c r="BJ21" s="4"/>
      <c r="BK21" s="4"/>
      <c r="BL21" s="4">
        <v>2</v>
      </c>
      <c r="BM21" s="4"/>
      <c r="BN21" s="4"/>
      <c r="BO21" s="4">
        <f t="shared" si="4"/>
        <v>6</v>
      </c>
      <c r="BP21" s="4">
        <v>50</v>
      </c>
      <c r="BQ21" s="4">
        <f t="shared" si="5"/>
        <v>80</v>
      </c>
    </row>
    <row r="22" spans="1:69">
      <c r="A22" s="4" t="s">
        <v>423</v>
      </c>
      <c r="B22" s="4"/>
      <c r="C22" s="4" t="s">
        <v>424</v>
      </c>
      <c r="D22" s="4"/>
      <c r="E22" s="4"/>
      <c r="F22" s="4"/>
      <c r="G22" s="4"/>
      <c r="H22" s="4"/>
      <c r="I22" s="4"/>
      <c r="J22" s="4">
        <f t="shared" si="0"/>
        <v>0</v>
      </c>
      <c r="K22" s="4"/>
      <c r="L22" s="4"/>
      <c r="M22" s="4"/>
      <c r="N22" s="4"/>
      <c r="O22" s="4">
        <f t="shared" si="1"/>
        <v>0</v>
      </c>
      <c r="P22" s="4"/>
      <c r="Q22" s="4"/>
      <c r="R22" s="4"/>
      <c r="S22" s="4"/>
      <c r="T22" s="4"/>
      <c r="U22" s="4"/>
      <c r="V22" s="4"/>
      <c r="W22" s="4"/>
      <c r="X22" s="4"/>
      <c r="Y22" s="4">
        <v>2</v>
      </c>
      <c r="Z22" s="4"/>
      <c r="AA22" s="4"/>
      <c r="AB22" s="4"/>
      <c r="AC22" s="4"/>
      <c r="AD22" s="4"/>
      <c r="AE22" s="4">
        <v>2</v>
      </c>
      <c r="AF22" s="4"/>
      <c r="AG22" s="4"/>
      <c r="AH22" s="4"/>
      <c r="AI22" s="4"/>
      <c r="AJ22" s="4"/>
      <c r="AK22" s="4"/>
      <c r="AL22" s="4"/>
      <c r="AM22" s="4"/>
      <c r="AN22" s="4"/>
      <c r="AO22" s="4"/>
      <c r="AP22" s="4">
        <v>2</v>
      </c>
      <c r="AQ22" s="4"/>
      <c r="AR22" s="4"/>
      <c r="AS22" s="4"/>
      <c r="AT22" s="4"/>
      <c r="AU22" s="4"/>
      <c r="AV22" s="4"/>
      <c r="AW22" s="4"/>
      <c r="AX22" s="4"/>
      <c r="AY22" s="4"/>
      <c r="AZ22" s="4"/>
      <c r="BA22" s="4">
        <f t="shared" si="2"/>
        <v>6</v>
      </c>
      <c r="BB22" s="4"/>
      <c r="BC22" s="4"/>
      <c r="BD22" s="4"/>
      <c r="BE22" s="4"/>
      <c r="BF22" s="4">
        <f t="shared" si="3"/>
        <v>0</v>
      </c>
      <c r="BG22" s="4"/>
      <c r="BH22" s="4"/>
      <c r="BI22" s="4"/>
      <c r="BJ22" s="4"/>
      <c r="BK22" s="4"/>
      <c r="BL22" s="4"/>
      <c r="BM22" s="4"/>
      <c r="BN22" s="4"/>
      <c r="BO22" s="4">
        <f t="shared" si="4"/>
        <v>0</v>
      </c>
      <c r="BP22" s="4">
        <v>50</v>
      </c>
      <c r="BQ22" s="4">
        <f t="shared" si="5"/>
        <v>56</v>
      </c>
    </row>
    <row r="23" spans="1:69">
      <c r="A23" s="4" t="s">
        <v>425</v>
      </c>
      <c r="B23" s="4"/>
      <c r="C23" s="4" t="s">
        <v>426</v>
      </c>
      <c r="D23" s="4"/>
      <c r="E23" s="4"/>
      <c r="F23" s="4"/>
      <c r="G23" s="4"/>
      <c r="H23" s="4"/>
      <c r="I23" s="4"/>
      <c r="J23" s="4">
        <f t="shared" si="0"/>
        <v>0</v>
      </c>
      <c r="K23" s="4"/>
      <c r="L23" s="4"/>
      <c r="M23" s="4"/>
      <c r="N23" s="4"/>
      <c r="O23" s="4">
        <f t="shared" si="1"/>
        <v>0</v>
      </c>
      <c r="P23" s="4"/>
      <c r="Q23" s="4"/>
      <c r="R23" s="4"/>
      <c r="S23" s="4"/>
      <c r="T23" s="4"/>
      <c r="U23" s="4"/>
      <c r="V23" s="4"/>
      <c r="W23" s="4"/>
      <c r="X23" s="4"/>
      <c r="Y23" s="4">
        <v>2</v>
      </c>
      <c r="Z23" s="4"/>
      <c r="AA23" s="4"/>
      <c r="AB23" s="4"/>
      <c r="AC23" s="4"/>
      <c r="AD23" s="4"/>
      <c r="AE23" s="4">
        <v>2</v>
      </c>
      <c r="AF23" s="4"/>
      <c r="AG23" s="4"/>
      <c r="AH23" s="4"/>
      <c r="AI23" s="4"/>
      <c r="AJ23" s="4"/>
      <c r="AK23" s="4"/>
      <c r="AL23" s="4"/>
      <c r="AM23" s="4"/>
      <c r="AN23" s="4"/>
      <c r="AO23" s="4"/>
      <c r="AP23" s="4">
        <v>2</v>
      </c>
      <c r="AQ23" s="4"/>
      <c r="AR23" s="4"/>
      <c r="AS23" s="4"/>
      <c r="AT23" s="4"/>
      <c r="AU23" s="4"/>
      <c r="AV23" s="4"/>
      <c r="AW23" s="4"/>
      <c r="AX23" s="4"/>
      <c r="AY23" s="4"/>
      <c r="AZ23" s="4"/>
      <c r="BA23" s="4">
        <f t="shared" si="2"/>
        <v>6</v>
      </c>
      <c r="BB23" s="4"/>
      <c r="BC23" s="4"/>
      <c r="BD23" s="4"/>
      <c r="BE23" s="4"/>
      <c r="BF23" s="4">
        <f t="shared" si="3"/>
        <v>0</v>
      </c>
      <c r="BG23" s="4"/>
      <c r="BH23" s="4"/>
      <c r="BI23" s="4"/>
      <c r="BJ23" s="4"/>
      <c r="BK23" s="4"/>
      <c r="BL23" s="4"/>
      <c r="BM23" s="4"/>
      <c r="BN23" s="4"/>
      <c r="BO23" s="4">
        <f t="shared" si="4"/>
        <v>0</v>
      </c>
      <c r="BP23" s="4">
        <v>50</v>
      </c>
      <c r="BQ23" s="4">
        <f t="shared" si="5"/>
        <v>56</v>
      </c>
    </row>
    <row r="24" spans="1:69">
      <c r="A24" s="4" t="s">
        <v>427</v>
      </c>
      <c r="B24" s="4"/>
      <c r="C24" s="4" t="s">
        <v>428</v>
      </c>
      <c r="D24" s="4"/>
      <c r="E24" s="4"/>
      <c r="F24" s="4"/>
      <c r="G24" s="4"/>
      <c r="H24" s="4"/>
      <c r="I24" s="4"/>
      <c r="J24" s="4">
        <f t="shared" si="0"/>
        <v>0</v>
      </c>
      <c r="K24" s="4"/>
      <c r="L24" s="4"/>
      <c r="M24" s="4"/>
      <c r="N24" s="4"/>
      <c r="O24" s="4">
        <f t="shared" si="1"/>
        <v>0</v>
      </c>
      <c r="P24" s="4"/>
      <c r="Q24" s="4"/>
      <c r="R24" s="4"/>
      <c r="S24" s="4"/>
      <c r="T24" s="4"/>
      <c r="U24" s="4"/>
      <c r="V24" s="4"/>
      <c r="W24" s="4"/>
      <c r="X24" s="4">
        <v>2</v>
      </c>
      <c r="Y24" s="4">
        <v>2</v>
      </c>
      <c r="Z24" s="4"/>
      <c r="AA24" s="4"/>
      <c r="AB24" s="4"/>
      <c r="AC24" s="4"/>
      <c r="AD24" s="4">
        <v>2</v>
      </c>
      <c r="AE24" s="4">
        <v>2</v>
      </c>
      <c r="AF24" s="4"/>
      <c r="AG24" s="4"/>
      <c r="AH24" s="4"/>
      <c r="AI24" s="4"/>
      <c r="AJ24" s="4"/>
      <c r="AK24" s="4"/>
      <c r="AL24" s="4"/>
      <c r="AM24" s="4"/>
      <c r="AN24" s="4"/>
      <c r="AO24" s="4">
        <v>2</v>
      </c>
      <c r="AP24" s="4">
        <v>2</v>
      </c>
      <c r="AQ24" s="4"/>
      <c r="AR24" s="4"/>
      <c r="AS24" s="4"/>
      <c r="AT24" s="4"/>
      <c r="AU24" s="4"/>
      <c r="AV24" s="4"/>
      <c r="AW24" s="4"/>
      <c r="AX24" s="4"/>
      <c r="AY24" s="4">
        <v>2</v>
      </c>
      <c r="AZ24" s="4"/>
      <c r="BA24" s="4">
        <f t="shared" si="2"/>
        <v>14</v>
      </c>
      <c r="BB24" s="4"/>
      <c r="BC24" s="4"/>
      <c r="BD24" s="4"/>
      <c r="BE24" s="4"/>
      <c r="BF24" s="4">
        <f t="shared" si="3"/>
        <v>0</v>
      </c>
      <c r="BG24" s="4"/>
      <c r="BH24" s="4"/>
      <c r="BI24" s="4"/>
      <c r="BJ24" s="4"/>
      <c r="BK24" s="4"/>
      <c r="BL24" s="4"/>
      <c r="BM24" s="4"/>
      <c r="BN24" s="4"/>
      <c r="BO24" s="4">
        <f t="shared" si="4"/>
        <v>0</v>
      </c>
      <c r="BP24" s="4">
        <v>50</v>
      </c>
      <c r="BQ24" s="4">
        <f t="shared" si="5"/>
        <v>64</v>
      </c>
    </row>
    <row r="25" spans="1:69">
      <c r="A25" s="4" t="s">
        <v>429</v>
      </c>
      <c r="B25" s="4"/>
      <c r="C25" s="4" t="s">
        <v>430</v>
      </c>
      <c r="D25" s="4"/>
      <c r="E25" s="4"/>
      <c r="F25" s="4"/>
      <c r="G25" s="4"/>
      <c r="H25" s="4"/>
      <c r="I25" s="4"/>
      <c r="J25" s="4">
        <f t="shared" si="0"/>
        <v>0</v>
      </c>
      <c r="K25" s="4"/>
      <c r="L25" s="4"/>
      <c r="M25" s="4"/>
      <c r="N25" s="4"/>
      <c r="O25" s="4">
        <f t="shared" si="1"/>
        <v>0</v>
      </c>
      <c r="P25" s="4"/>
      <c r="Q25" s="4"/>
      <c r="R25" s="4"/>
      <c r="S25" s="4"/>
      <c r="T25" s="4"/>
      <c r="U25" s="4"/>
      <c r="V25" s="4"/>
      <c r="W25" s="4"/>
      <c r="X25" s="4"/>
      <c r="Y25" s="4">
        <v>2</v>
      </c>
      <c r="Z25" s="4"/>
      <c r="AA25" s="4"/>
      <c r="AB25" s="4"/>
      <c r="AC25" s="4"/>
      <c r="AD25" s="4"/>
      <c r="AE25" s="4">
        <v>2</v>
      </c>
      <c r="AF25" s="4"/>
      <c r="AG25" s="4"/>
      <c r="AH25" s="4"/>
      <c r="AI25" s="4"/>
      <c r="AJ25" s="4"/>
      <c r="AK25" s="4"/>
      <c r="AL25" s="4"/>
      <c r="AM25" s="4"/>
      <c r="AN25" s="4"/>
      <c r="AO25" s="4"/>
      <c r="AP25" s="4">
        <v>2</v>
      </c>
      <c r="AQ25" s="4"/>
      <c r="AR25" s="4"/>
      <c r="AS25" s="4"/>
      <c r="AT25" s="4"/>
      <c r="AU25" s="4"/>
      <c r="AV25" s="4"/>
      <c r="AW25" s="4"/>
      <c r="AX25" s="4"/>
      <c r="AY25" s="4"/>
      <c r="AZ25" s="4"/>
      <c r="BA25" s="4">
        <f t="shared" si="2"/>
        <v>6</v>
      </c>
      <c r="BB25" s="4"/>
      <c r="BC25" s="4"/>
      <c r="BD25" s="4"/>
      <c r="BE25" s="4"/>
      <c r="BF25" s="4">
        <f t="shared" si="3"/>
        <v>0</v>
      </c>
      <c r="BG25" s="4"/>
      <c r="BH25" s="4"/>
      <c r="BI25" s="4"/>
      <c r="BJ25" s="4"/>
      <c r="BK25" s="4"/>
      <c r="BL25" s="4"/>
      <c r="BM25" s="4"/>
      <c r="BN25" s="4"/>
      <c r="BO25" s="4">
        <f t="shared" si="4"/>
        <v>0</v>
      </c>
      <c r="BP25" s="4">
        <v>50</v>
      </c>
      <c r="BQ25" s="4">
        <f t="shared" si="5"/>
        <v>56</v>
      </c>
    </row>
    <row r="26" spans="1:69">
      <c r="A26" s="4" t="s">
        <v>431</v>
      </c>
      <c r="B26" s="4"/>
      <c r="C26" s="4" t="s">
        <v>432</v>
      </c>
      <c r="D26" s="4"/>
      <c r="E26" s="4"/>
      <c r="F26" s="4"/>
      <c r="G26" s="4"/>
      <c r="H26" s="4"/>
      <c r="I26" s="4"/>
      <c r="J26" s="4">
        <f t="shared" si="0"/>
        <v>0</v>
      </c>
      <c r="K26" s="4"/>
      <c r="L26" s="4"/>
      <c r="M26" s="4"/>
      <c r="N26" s="4"/>
      <c r="O26" s="4">
        <f t="shared" si="1"/>
        <v>0</v>
      </c>
      <c r="P26" s="4"/>
      <c r="Q26" s="4"/>
      <c r="R26" s="4">
        <v>4</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f t="shared" si="2"/>
        <v>4</v>
      </c>
      <c r="BB26" s="4"/>
      <c r="BC26" s="4"/>
      <c r="BD26" s="4"/>
      <c r="BE26" s="4"/>
      <c r="BF26" s="4">
        <f t="shared" si="3"/>
        <v>0</v>
      </c>
      <c r="BG26" s="4"/>
      <c r="BH26" s="4"/>
      <c r="BI26" s="4"/>
      <c r="BJ26" s="4"/>
      <c r="BK26" s="4"/>
      <c r="BL26" s="4"/>
      <c r="BM26" s="4"/>
      <c r="BN26" s="4"/>
      <c r="BO26" s="4">
        <f t="shared" si="4"/>
        <v>0</v>
      </c>
      <c r="BP26" s="4">
        <v>50</v>
      </c>
      <c r="BQ26" s="4">
        <f t="shared" si="5"/>
        <v>54</v>
      </c>
    </row>
    <row r="27" spans="1:69">
      <c r="A27" s="4" t="s">
        <v>433</v>
      </c>
      <c r="B27" s="4"/>
      <c r="C27" s="4" t="s">
        <v>434</v>
      </c>
      <c r="D27" s="4"/>
      <c r="E27" s="4"/>
      <c r="F27" s="4"/>
      <c r="G27" s="4"/>
      <c r="H27" s="4"/>
      <c r="I27" s="4"/>
      <c r="J27" s="4">
        <f t="shared" si="0"/>
        <v>0</v>
      </c>
      <c r="K27" s="4"/>
      <c r="L27" s="4"/>
      <c r="M27" s="4"/>
      <c r="N27" s="4"/>
      <c r="O27" s="4">
        <f t="shared" si="1"/>
        <v>0</v>
      </c>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f t="shared" si="2"/>
        <v>0</v>
      </c>
      <c r="BB27" s="4"/>
      <c r="BC27" s="4"/>
      <c r="BD27" s="4"/>
      <c r="BE27" s="4"/>
      <c r="BF27" s="4">
        <f t="shared" si="3"/>
        <v>0</v>
      </c>
      <c r="BG27" s="4"/>
      <c r="BH27" s="4">
        <v>1</v>
      </c>
      <c r="BI27" s="4"/>
      <c r="BJ27" s="4"/>
      <c r="BK27" s="4">
        <v>1</v>
      </c>
      <c r="BL27" s="4"/>
      <c r="BM27" s="4"/>
      <c r="BN27" s="4">
        <v>1</v>
      </c>
      <c r="BO27" s="4">
        <f t="shared" si="4"/>
        <v>3</v>
      </c>
      <c r="BP27" s="4">
        <v>50</v>
      </c>
      <c r="BQ27" s="4">
        <f t="shared" si="5"/>
        <v>53</v>
      </c>
    </row>
    <row r="28" spans="1:69">
      <c r="A28" s="4" t="s">
        <v>435</v>
      </c>
      <c r="B28" s="4"/>
      <c r="C28" s="4" t="s">
        <v>436</v>
      </c>
      <c r="D28" s="4"/>
      <c r="E28" s="4"/>
      <c r="F28" s="4"/>
      <c r="G28" s="4"/>
      <c r="H28" s="4"/>
      <c r="I28" s="4"/>
      <c r="J28" s="4">
        <f t="shared" si="0"/>
        <v>0</v>
      </c>
      <c r="K28" s="4"/>
      <c r="L28" s="4"/>
      <c r="M28" s="4"/>
      <c r="N28" s="4"/>
      <c r="O28" s="4">
        <f t="shared" si="1"/>
        <v>0</v>
      </c>
      <c r="P28" s="4"/>
      <c r="Q28" s="4"/>
      <c r="R28" s="4"/>
      <c r="S28" s="4"/>
      <c r="T28" s="4"/>
      <c r="U28" s="4"/>
      <c r="V28" s="4"/>
      <c r="W28" s="4"/>
      <c r="X28" s="4"/>
      <c r="Y28" s="4">
        <v>2</v>
      </c>
      <c r="Z28" s="4"/>
      <c r="AA28" s="4"/>
      <c r="AB28" s="4"/>
      <c r="AC28" s="4"/>
      <c r="AD28" s="4"/>
      <c r="AE28" s="4">
        <v>2</v>
      </c>
      <c r="AF28" s="4"/>
      <c r="AG28" s="4"/>
      <c r="AH28" s="4"/>
      <c r="AI28" s="4"/>
      <c r="AJ28" s="4"/>
      <c r="AK28" s="4"/>
      <c r="AL28" s="4"/>
      <c r="AM28" s="4"/>
      <c r="AN28" s="4"/>
      <c r="AO28" s="4"/>
      <c r="AP28" s="4">
        <v>2</v>
      </c>
      <c r="AQ28" s="4"/>
      <c r="AR28" s="4"/>
      <c r="AS28" s="4"/>
      <c r="AT28" s="4"/>
      <c r="AU28" s="4"/>
      <c r="AV28" s="4"/>
      <c r="AW28" s="4"/>
      <c r="AX28" s="4"/>
      <c r="AY28" s="4"/>
      <c r="AZ28" s="4"/>
      <c r="BA28" s="4">
        <f t="shared" si="2"/>
        <v>6</v>
      </c>
      <c r="BB28" s="4"/>
      <c r="BC28" s="4"/>
      <c r="BD28" s="4"/>
      <c r="BE28" s="4"/>
      <c r="BF28" s="4">
        <f t="shared" si="3"/>
        <v>0</v>
      </c>
      <c r="BG28" s="4"/>
      <c r="BH28" s="4"/>
      <c r="BI28" s="4"/>
      <c r="BJ28" s="4"/>
      <c r="BK28" s="4"/>
      <c r="BL28" s="4"/>
      <c r="BM28" s="4"/>
      <c r="BN28" s="4"/>
      <c r="BO28" s="4">
        <f t="shared" si="4"/>
        <v>0</v>
      </c>
      <c r="BP28" s="4">
        <v>50</v>
      </c>
      <c r="BQ28" s="4">
        <f t="shared" si="5"/>
        <v>56</v>
      </c>
    </row>
    <row r="29" spans="1:69">
      <c r="A29" s="4" t="s">
        <v>437</v>
      </c>
      <c r="B29" s="4"/>
      <c r="C29" s="4" t="s">
        <v>438</v>
      </c>
      <c r="D29" s="4"/>
      <c r="E29" s="4"/>
      <c r="F29" s="4">
        <v>1</v>
      </c>
      <c r="G29" s="4"/>
      <c r="H29" s="4"/>
      <c r="I29" s="4">
        <v>1</v>
      </c>
      <c r="J29" s="4">
        <f t="shared" si="0"/>
        <v>2</v>
      </c>
      <c r="K29" s="4"/>
      <c r="L29" s="4"/>
      <c r="M29" s="4"/>
      <c r="N29" s="4"/>
      <c r="O29" s="4">
        <f t="shared" si="1"/>
        <v>0</v>
      </c>
      <c r="P29" s="4"/>
      <c r="Q29" s="4"/>
      <c r="R29" s="4"/>
      <c r="S29" s="4"/>
      <c r="T29" s="4"/>
      <c r="U29" s="4"/>
      <c r="V29" s="4"/>
      <c r="W29" s="4"/>
      <c r="X29" s="4"/>
      <c r="Y29" s="4">
        <v>2</v>
      </c>
      <c r="Z29" s="4"/>
      <c r="AA29" s="4"/>
      <c r="AB29" s="4"/>
      <c r="AC29" s="4"/>
      <c r="AD29" s="4"/>
      <c r="AE29" s="4">
        <v>2</v>
      </c>
      <c r="AF29" s="4"/>
      <c r="AG29" s="4"/>
      <c r="AH29" s="4">
        <v>3</v>
      </c>
      <c r="AI29" s="4"/>
      <c r="AJ29" s="4"/>
      <c r="AK29" s="4"/>
      <c r="AL29" s="4"/>
      <c r="AM29" s="4"/>
      <c r="AN29" s="4"/>
      <c r="AO29" s="4"/>
      <c r="AP29" s="4">
        <v>2</v>
      </c>
      <c r="AQ29" s="4"/>
      <c r="AR29" s="4">
        <v>3</v>
      </c>
      <c r="AS29" s="4"/>
      <c r="AT29" s="4"/>
      <c r="AU29" s="4"/>
      <c r="AV29" s="4"/>
      <c r="AW29" s="4"/>
      <c r="AX29" s="4"/>
      <c r="AY29" s="4"/>
      <c r="AZ29" s="4">
        <v>3</v>
      </c>
      <c r="BA29" s="4">
        <f t="shared" si="2"/>
        <v>15</v>
      </c>
      <c r="BB29" s="4"/>
      <c r="BC29" s="4"/>
      <c r="BD29" s="4"/>
      <c r="BE29" s="4"/>
      <c r="BF29" s="4">
        <f t="shared" si="3"/>
        <v>0</v>
      </c>
      <c r="BG29" s="4"/>
      <c r="BH29" s="4"/>
      <c r="BI29" s="4"/>
      <c r="BJ29" s="4"/>
      <c r="BK29" s="4"/>
      <c r="BL29" s="4"/>
      <c r="BM29" s="4"/>
      <c r="BN29" s="4"/>
      <c r="BO29" s="4">
        <f t="shared" si="4"/>
        <v>0</v>
      </c>
      <c r="BP29" s="4">
        <v>50</v>
      </c>
      <c r="BQ29" s="4">
        <f t="shared" si="5"/>
        <v>67</v>
      </c>
    </row>
    <row r="30" spans="1:69">
      <c r="A30" s="4" t="s">
        <v>439</v>
      </c>
      <c r="B30" s="4"/>
      <c r="C30" s="4" t="s">
        <v>440</v>
      </c>
      <c r="D30" s="4"/>
      <c r="E30" s="4"/>
      <c r="F30" s="4"/>
      <c r="G30" s="4"/>
      <c r="H30" s="4"/>
      <c r="I30" s="4"/>
      <c r="J30" s="4">
        <f t="shared" si="0"/>
        <v>0</v>
      </c>
      <c r="K30" s="4"/>
      <c r="L30" s="4"/>
      <c r="M30" s="4"/>
      <c r="N30" s="4"/>
      <c r="O30" s="4">
        <f t="shared" si="1"/>
        <v>0</v>
      </c>
      <c r="P30" s="4"/>
      <c r="Q30" s="4"/>
      <c r="R30" s="4"/>
      <c r="S30" s="4"/>
      <c r="T30" s="4"/>
      <c r="U30" s="4"/>
      <c r="V30" s="4"/>
      <c r="W30" s="4"/>
      <c r="X30" s="4"/>
      <c r="Y30" s="4">
        <v>2</v>
      </c>
      <c r="Z30" s="4"/>
      <c r="AA30" s="4"/>
      <c r="AB30" s="4"/>
      <c r="AC30" s="4"/>
      <c r="AD30" s="4"/>
      <c r="AE30" s="4">
        <v>2</v>
      </c>
      <c r="AF30" s="4"/>
      <c r="AG30" s="4"/>
      <c r="AH30" s="4"/>
      <c r="AI30" s="4"/>
      <c r="AJ30" s="4"/>
      <c r="AK30" s="4"/>
      <c r="AL30" s="4"/>
      <c r="AM30" s="4"/>
      <c r="AN30" s="4"/>
      <c r="AO30" s="4"/>
      <c r="AP30" s="4">
        <v>2</v>
      </c>
      <c r="AQ30" s="4"/>
      <c r="AR30" s="4"/>
      <c r="AS30" s="4"/>
      <c r="AT30" s="4"/>
      <c r="AU30" s="4"/>
      <c r="AV30" s="4"/>
      <c r="AW30" s="4"/>
      <c r="AX30" s="4"/>
      <c r="AY30" s="4"/>
      <c r="AZ30" s="4"/>
      <c r="BA30" s="4">
        <f t="shared" si="2"/>
        <v>6</v>
      </c>
      <c r="BB30" s="4"/>
      <c r="BC30" s="4"/>
      <c r="BD30" s="4"/>
      <c r="BE30" s="4"/>
      <c r="BF30" s="4">
        <f t="shared" si="3"/>
        <v>0</v>
      </c>
      <c r="BG30" s="4"/>
      <c r="BH30" s="4"/>
      <c r="BI30" s="4"/>
      <c r="BJ30" s="4"/>
      <c r="BK30" s="4"/>
      <c r="BL30" s="4"/>
      <c r="BM30" s="4"/>
      <c r="BN30" s="4"/>
      <c r="BO30" s="4">
        <f t="shared" si="4"/>
        <v>0</v>
      </c>
      <c r="BP30" s="4">
        <v>50</v>
      </c>
      <c r="BQ30" s="4">
        <f t="shared" si="5"/>
        <v>56</v>
      </c>
    </row>
    <row r="31" spans="1:69">
      <c r="A31" s="4" t="s">
        <v>441</v>
      </c>
      <c r="B31" s="4"/>
      <c r="C31" s="4" t="s">
        <v>442</v>
      </c>
      <c r="D31" s="4"/>
      <c r="E31" s="4"/>
      <c r="F31" s="4"/>
      <c r="G31" s="4"/>
      <c r="H31" s="4"/>
      <c r="I31" s="4"/>
      <c r="J31" s="4">
        <f t="shared" si="0"/>
        <v>0</v>
      </c>
      <c r="K31" s="4"/>
      <c r="L31" s="4"/>
      <c r="M31" s="4"/>
      <c r="N31" s="4"/>
      <c r="O31" s="4">
        <f t="shared" si="1"/>
        <v>0</v>
      </c>
      <c r="P31" s="4"/>
      <c r="Q31" s="4"/>
      <c r="R31" s="4"/>
      <c r="S31" s="4"/>
      <c r="T31" s="4"/>
      <c r="U31" s="4"/>
      <c r="V31" s="4"/>
      <c r="W31" s="4"/>
      <c r="X31" s="4"/>
      <c r="Y31" s="4"/>
      <c r="Z31" s="4"/>
      <c r="AA31" s="4"/>
      <c r="AB31" s="4"/>
      <c r="AC31" s="4"/>
      <c r="AD31" s="4"/>
      <c r="AE31" s="4"/>
      <c r="AF31" s="4"/>
      <c r="AG31" s="4"/>
      <c r="AH31" s="4">
        <v>3</v>
      </c>
      <c r="AI31" s="4"/>
      <c r="AJ31" s="4"/>
      <c r="AK31" s="4"/>
      <c r="AL31" s="4"/>
      <c r="AM31" s="4"/>
      <c r="AN31" s="4"/>
      <c r="AO31" s="4"/>
      <c r="AP31" s="4"/>
      <c r="AQ31" s="4"/>
      <c r="AR31" s="4">
        <v>3</v>
      </c>
      <c r="AS31" s="4"/>
      <c r="AT31" s="4"/>
      <c r="AU31" s="4"/>
      <c r="AV31" s="4"/>
      <c r="AW31" s="4"/>
      <c r="AX31" s="4"/>
      <c r="AY31" s="4"/>
      <c r="AZ31" s="4">
        <v>3</v>
      </c>
      <c r="BA31" s="4">
        <f t="shared" si="2"/>
        <v>9</v>
      </c>
      <c r="BB31" s="4"/>
      <c r="BC31" s="4"/>
      <c r="BD31" s="4"/>
      <c r="BE31" s="4"/>
      <c r="BF31" s="4">
        <f t="shared" si="3"/>
        <v>0</v>
      </c>
      <c r="BG31" s="4"/>
      <c r="BH31" s="4"/>
      <c r="BI31" s="4"/>
      <c r="BJ31" s="4"/>
      <c r="BK31" s="4"/>
      <c r="BL31" s="4"/>
      <c r="BM31" s="4"/>
      <c r="BN31" s="4"/>
      <c r="BO31" s="4">
        <f t="shared" si="4"/>
        <v>0</v>
      </c>
      <c r="BP31" s="4">
        <v>50</v>
      </c>
      <c r="BQ31" s="4">
        <f t="shared" si="5"/>
        <v>59</v>
      </c>
    </row>
    <row r="32" spans="1:69">
      <c r="A32" s="4" t="s">
        <v>443</v>
      </c>
      <c r="B32" s="4"/>
      <c r="C32" s="4" t="s">
        <v>444</v>
      </c>
      <c r="D32" s="4"/>
      <c r="E32" s="4"/>
      <c r="F32" s="4"/>
      <c r="G32" s="4"/>
      <c r="H32" s="4"/>
      <c r="I32" s="4"/>
      <c r="J32" s="4">
        <f t="shared" si="0"/>
        <v>0</v>
      </c>
      <c r="K32" s="4"/>
      <c r="L32" s="4"/>
      <c r="M32" s="4"/>
      <c r="N32" s="4"/>
      <c r="O32" s="4">
        <f t="shared" si="1"/>
        <v>0</v>
      </c>
      <c r="P32" s="4"/>
      <c r="Q32" s="4"/>
      <c r="R32" s="4"/>
      <c r="S32" s="4"/>
      <c r="T32" s="4"/>
      <c r="U32" s="4"/>
      <c r="V32" s="4"/>
      <c r="W32" s="4"/>
      <c r="X32" s="4"/>
      <c r="Y32" s="4">
        <v>2</v>
      </c>
      <c r="Z32" s="4"/>
      <c r="AA32" s="4"/>
      <c r="AB32" s="4"/>
      <c r="AC32" s="4"/>
      <c r="AD32" s="4"/>
      <c r="AE32" s="4">
        <v>2</v>
      </c>
      <c r="AF32" s="4"/>
      <c r="AG32" s="4"/>
      <c r="AH32" s="4">
        <v>3</v>
      </c>
      <c r="AI32" s="4"/>
      <c r="AJ32" s="4">
        <v>30</v>
      </c>
      <c r="AK32" s="4">
        <v>75</v>
      </c>
      <c r="AL32" s="4">
        <v>3</v>
      </c>
      <c r="AM32" s="4"/>
      <c r="AN32" s="4"/>
      <c r="AO32" s="4"/>
      <c r="AP32" s="4">
        <v>2</v>
      </c>
      <c r="AQ32" s="4"/>
      <c r="AR32" s="4">
        <v>3</v>
      </c>
      <c r="AS32" s="4"/>
      <c r="AT32" s="4">
        <v>30</v>
      </c>
      <c r="AU32" s="4">
        <v>75</v>
      </c>
      <c r="AV32" s="4">
        <v>3</v>
      </c>
      <c r="AW32" s="4"/>
      <c r="AX32" s="4"/>
      <c r="AY32" s="4"/>
      <c r="AZ32" s="4">
        <v>3</v>
      </c>
      <c r="BA32" s="4" t="str">
        <f t="shared" si="2"/>
        <v>20</v>
      </c>
      <c r="BB32" s="4"/>
      <c r="BC32" s="4"/>
      <c r="BD32" s="4"/>
      <c r="BE32" s="4"/>
      <c r="BF32" s="4">
        <f t="shared" si="3"/>
        <v>0</v>
      </c>
      <c r="BG32" s="4"/>
      <c r="BH32" s="4"/>
      <c r="BI32" s="4"/>
      <c r="BJ32" s="4">
        <v>2</v>
      </c>
      <c r="BK32" s="4"/>
      <c r="BL32" s="4"/>
      <c r="BM32" s="4">
        <v>2</v>
      </c>
      <c r="BN32" s="4"/>
      <c r="BO32" s="4">
        <f t="shared" si="4"/>
        <v>4</v>
      </c>
      <c r="BP32" s="4">
        <v>50</v>
      </c>
      <c r="BQ32" s="4">
        <f t="shared" si="5"/>
        <v>74</v>
      </c>
    </row>
    <row r="33" spans="1:69">
      <c r="A33" s="4" t="s">
        <v>445</v>
      </c>
      <c r="B33" s="4"/>
      <c r="C33" s="4" t="s">
        <v>446</v>
      </c>
      <c r="D33" s="10"/>
      <c r="E33" s="10"/>
      <c r="F33" s="10"/>
      <c r="G33" s="10"/>
      <c r="H33" s="10"/>
      <c r="I33" s="10"/>
      <c r="J33" s="4">
        <f t="shared" si="0"/>
        <v>0</v>
      </c>
      <c r="K33" s="10"/>
      <c r="L33" s="10"/>
      <c r="M33" s="10"/>
      <c r="N33" s="10"/>
      <c r="O33" s="4">
        <f t="shared" si="1"/>
        <v>0</v>
      </c>
      <c r="P33" s="10"/>
      <c r="Q33" s="10"/>
      <c r="R33" s="10"/>
      <c r="S33" s="10"/>
      <c r="T33" s="10"/>
      <c r="U33" s="10"/>
      <c r="V33" s="10"/>
      <c r="W33" s="10"/>
      <c r="X33" s="10"/>
      <c r="Y33" s="10">
        <v>2</v>
      </c>
      <c r="Z33" s="10"/>
      <c r="AA33" s="10"/>
      <c r="AB33" s="10"/>
      <c r="AC33" s="10"/>
      <c r="AD33" s="10"/>
      <c r="AE33" s="10">
        <v>2</v>
      </c>
      <c r="AF33" s="10"/>
      <c r="AG33" s="10"/>
      <c r="AH33" s="10"/>
      <c r="AI33" s="10">
        <v>5</v>
      </c>
      <c r="AJ33" s="10"/>
      <c r="AK33" s="10"/>
      <c r="AL33" s="10"/>
      <c r="AM33" s="10"/>
      <c r="AN33" s="10"/>
      <c r="AO33" s="10"/>
      <c r="AP33" s="10">
        <v>2</v>
      </c>
      <c r="AQ33" s="10"/>
      <c r="AR33" s="10"/>
      <c r="AS33" s="10">
        <v>5</v>
      </c>
      <c r="AT33" s="10"/>
      <c r="AU33" s="10"/>
      <c r="AV33" s="10"/>
      <c r="AW33" s="10"/>
      <c r="AX33" s="10"/>
      <c r="AY33" s="10"/>
      <c r="AZ33" s="10"/>
      <c r="BA33" s="4">
        <f t="shared" si="2"/>
        <v>16</v>
      </c>
      <c r="BB33" s="10"/>
      <c r="BC33" s="10"/>
      <c r="BD33" s="10"/>
      <c r="BE33" s="10"/>
      <c r="BF33" s="4">
        <f t="shared" si="3"/>
        <v>0</v>
      </c>
      <c r="BG33" s="10"/>
      <c r="BH33" s="10"/>
      <c r="BI33" s="10"/>
      <c r="BJ33" s="10"/>
      <c r="BK33" s="10"/>
      <c r="BL33" s="10"/>
      <c r="BM33" s="10"/>
      <c r="BN33" s="10"/>
      <c r="BO33" s="4">
        <f t="shared" si="4"/>
        <v>0</v>
      </c>
      <c r="BP33" s="4">
        <v>50</v>
      </c>
      <c r="BQ33" s="4">
        <f t="shared" si="5"/>
        <v>66</v>
      </c>
    </row>
    <row r="34" spans="1:69">
      <c r="A34" s="4" t="s">
        <v>447</v>
      </c>
      <c r="B34" s="4"/>
      <c r="C34" s="4" t="s">
        <v>448</v>
      </c>
      <c r="D34" s="4"/>
      <c r="E34" s="4"/>
      <c r="F34" s="4"/>
      <c r="G34" s="4"/>
      <c r="H34" s="4"/>
      <c r="I34" s="4"/>
      <c r="J34" s="4">
        <f t="shared" si="0"/>
        <v>0</v>
      </c>
      <c r="K34" s="4"/>
      <c r="L34" s="4"/>
      <c r="M34" s="4"/>
      <c r="N34" s="4"/>
      <c r="O34" s="4">
        <f t="shared" si="1"/>
        <v>0</v>
      </c>
      <c r="P34" s="4"/>
      <c r="Q34" s="4"/>
      <c r="R34" s="4"/>
      <c r="S34" s="4"/>
      <c r="T34" s="4"/>
      <c r="U34" s="4"/>
      <c r="V34" s="4"/>
      <c r="W34" s="4"/>
      <c r="X34" s="4"/>
      <c r="Y34" s="4">
        <v>2</v>
      </c>
      <c r="Z34" s="4"/>
      <c r="AA34" s="4"/>
      <c r="AB34" s="4"/>
      <c r="AC34" s="4"/>
      <c r="AD34" s="4"/>
      <c r="AE34" s="4">
        <v>2</v>
      </c>
      <c r="AF34" s="4"/>
      <c r="AG34" s="4"/>
      <c r="AH34" s="4"/>
      <c r="AI34" s="4"/>
      <c r="AJ34" s="4"/>
      <c r="AK34" s="4"/>
      <c r="AL34" s="4"/>
      <c r="AM34" s="4"/>
      <c r="AN34" s="4"/>
      <c r="AO34" s="4"/>
      <c r="AP34" s="4">
        <v>2</v>
      </c>
      <c r="AQ34" s="4"/>
      <c r="AR34" s="4"/>
      <c r="AS34" s="4"/>
      <c r="AT34" s="4"/>
      <c r="AU34" s="4"/>
      <c r="AV34" s="4"/>
      <c r="AW34" s="4"/>
      <c r="AX34" s="4"/>
      <c r="AY34" s="4"/>
      <c r="AZ34" s="4"/>
      <c r="BA34" s="4">
        <f t="shared" si="2"/>
        <v>6</v>
      </c>
      <c r="BB34" s="4"/>
      <c r="BC34" s="4"/>
      <c r="BD34" s="4"/>
      <c r="BE34" s="4"/>
      <c r="BF34" s="4">
        <f t="shared" si="3"/>
        <v>0</v>
      </c>
      <c r="BG34" s="4"/>
      <c r="BH34" s="4"/>
      <c r="BI34" s="4"/>
      <c r="BJ34" s="4"/>
      <c r="BK34" s="4"/>
      <c r="BL34" s="4"/>
      <c r="BM34" s="4"/>
      <c r="BN34" s="4"/>
      <c r="BO34" s="4">
        <f t="shared" si="4"/>
        <v>0</v>
      </c>
      <c r="BP34" s="4">
        <v>50</v>
      </c>
      <c r="BQ34" s="4">
        <f t="shared" si="5"/>
        <v>56</v>
      </c>
    </row>
    <row r="35" spans="1:69">
      <c r="A35" s="4" t="s">
        <v>449</v>
      </c>
      <c r="B35" s="4"/>
      <c r="C35" s="4" t="s">
        <v>450</v>
      </c>
      <c r="D35" s="4"/>
      <c r="E35" s="4"/>
      <c r="F35" s="4"/>
      <c r="G35" s="4"/>
      <c r="H35" s="4"/>
      <c r="I35" s="4"/>
      <c r="J35" s="4">
        <f t="shared" si="0"/>
        <v>0</v>
      </c>
      <c r="K35" s="4"/>
      <c r="L35" s="4"/>
      <c r="M35" s="4"/>
      <c r="N35" s="4"/>
      <c r="O35" s="4">
        <f t="shared" si="1"/>
        <v>0</v>
      </c>
      <c r="P35" s="4"/>
      <c r="Q35" s="4"/>
      <c r="R35" s="4"/>
      <c r="S35" s="4"/>
      <c r="T35" s="4"/>
      <c r="U35" s="4"/>
      <c r="V35" s="4">
        <v>5</v>
      </c>
      <c r="W35" s="4"/>
      <c r="X35" s="4"/>
      <c r="Y35" s="4">
        <v>2</v>
      </c>
      <c r="Z35" s="4"/>
      <c r="AA35" s="4"/>
      <c r="AB35" s="4"/>
      <c r="AC35" s="4"/>
      <c r="AD35" s="4"/>
      <c r="AE35" s="4">
        <v>2</v>
      </c>
      <c r="AF35" s="4"/>
      <c r="AG35" s="4"/>
      <c r="AH35" s="4"/>
      <c r="AI35" s="4"/>
      <c r="AJ35" s="4"/>
      <c r="AK35" s="4"/>
      <c r="AL35" s="4"/>
      <c r="AM35" s="4">
        <v>2</v>
      </c>
      <c r="AN35" s="4"/>
      <c r="AO35" s="4"/>
      <c r="AP35" s="4">
        <v>2</v>
      </c>
      <c r="AQ35" s="4"/>
      <c r="AR35" s="4"/>
      <c r="AS35" s="4"/>
      <c r="AT35" s="4"/>
      <c r="AU35" s="4"/>
      <c r="AV35" s="4"/>
      <c r="AW35" s="4">
        <v>2</v>
      </c>
      <c r="AX35" s="4"/>
      <c r="AY35" s="4"/>
      <c r="AZ35" s="4"/>
      <c r="BA35" s="4">
        <f t="shared" si="2"/>
        <v>15</v>
      </c>
      <c r="BB35" s="4"/>
      <c r="BC35" s="4"/>
      <c r="BD35" s="4"/>
      <c r="BE35" s="4"/>
      <c r="BF35" s="4">
        <f t="shared" si="3"/>
        <v>0</v>
      </c>
      <c r="BG35" s="4"/>
      <c r="BH35" s="4"/>
      <c r="BI35" s="4"/>
      <c r="BJ35" s="4"/>
      <c r="BK35" s="4"/>
      <c r="BL35" s="4"/>
      <c r="BM35" s="4"/>
      <c r="BN35" s="4"/>
      <c r="BO35" s="4">
        <f t="shared" si="4"/>
        <v>0</v>
      </c>
      <c r="BP35" s="4">
        <v>50</v>
      </c>
      <c r="BQ35" s="4">
        <f t="shared" si="5"/>
        <v>65</v>
      </c>
    </row>
    <row r="36" spans="1:69">
      <c r="A36" s="4" t="s">
        <v>451</v>
      </c>
      <c r="B36" s="4"/>
      <c r="C36" s="4" t="s">
        <v>452</v>
      </c>
      <c r="D36" s="4"/>
      <c r="E36" s="4"/>
      <c r="F36" s="4"/>
      <c r="G36" s="4"/>
      <c r="H36" s="4"/>
      <c r="I36" s="4"/>
      <c r="J36" s="4">
        <f t="shared" si="0"/>
        <v>0</v>
      </c>
      <c r="K36" s="4"/>
      <c r="L36" s="4"/>
      <c r="M36" s="4"/>
      <c r="N36" s="4"/>
      <c r="O36" s="4">
        <f t="shared" si="1"/>
        <v>0</v>
      </c>
      <c r="P36" s="4"/>
      <c r="Q36" s="4"/>
      <c r="R36" s="4"/>
      <c r="S36" s="4"/>
      <c r="T36" s="4"/>
      <c r="U36" s="4"/>
      <c r="V36" s="4">
        <v>5</v>
      </c>
      <c r="W36" s="4"/>
      <c r="X36" s="4"/>
      <c r="Y36" s="4">
        <v>2</v>
      </c>
      <c r="Z36" s="4"/>
      <c r="AA36" s="4"/>
      <c r="AB36" s="4"/>
      <c r="AC36" s="4"/>
      <c r="AD36" s="4"/>
      <c r="AE36" s="4">
        <v>2</v>
      </c>
      <c r="AF36" s="4"/>
      <c r="AG36" s="4"/>
      <c r="AH36" s="4"/>
      <c r="AI36" s="4"/>
      <c r="AJ36" s="4"/>
      <c r="AK36" s="4"/>
      <c r="AL36" s="4"/>
      <c r="AM36" s="4">
        <v>2</v>
      </c>
      <c r="AN36" s="4"/>
      <c r="AO36" s="4"/>
      <c r="AP36" s="4">
        <v>2</v>
      </c>
      <c r="AQ36" s="4"/>
      <c r="AR36" s="4"/>
      <c r="AS36" s="4"/>
      <c r="AT36" s="4"/>
      <c r="AU36" s="4"/>
      <c r="AV36" s="4"/>
      <c r="AW36" s="4">
        <v>2</v>
      </c>
      <c r="AX36" s="4"/>
      <c r="AY36" s="4"/>
      <c r="AZ36" s="4"/>
      <c r="BA36" s="4">
        <f t="shared" si="2"/>
        <v>15</v>
      </c>
      <c r="BB36" s="4"/>
      <c r="BC36" s="4"/>
      <c r="BD36" s="4"/>
      <c r="BE36" s="4"/>
      <c r="BF36" s="4">
        <f t="shared" si="3"/>
        <v>0</v>
      </c>
      <c r="BG36" s="4"/>
      <c r="BH36" s="4"/>
      <c r="BI36" s="4"/>
      <c r="BJ36" s="4"/>
      <c r="BK36" s="4"/>
      <c r="BL36" s="4"/>
      <c r="BM36" s="4"/>
      <c r="BN36" s="4"/>
      <c r="BO36" s="4">
        <f t="shared" si="4"/>
        <v>0</v>
      </c>
      <c r="BP36" s="4">
        <v>50</v>
      </c>
      <c r="BQ36" s="4">
        <f t="shared" si="5"/>
        <v>65</v>
      </c>
    </row>
    <row r="37" spans="1:69">
      <c r="A37" s="4" t="s">
        <v>453</v>
      </c>
      <c r="B37" s="4"/>
      <c r="C37" s="4" t="s">
        <v>454</v>
      </c>
      <c r="D37" s="4"/>
      <c r="E37" s="4"/>
      <c r="F37" s="4"/>
      <c r="G37" s="4"/>
      <c r="H37" s="4"/>
      <c r="I37" s="4"/>
      <c r="J37" s="4">
        <f t="shared" si="0"/>
        <v>0</v>
      </c>
      <c r="K37" s="4"/>
      <c r="L37" s="4"/>
      <c r="M37" s="4"/>
      <c r="N37" s="4"/>
      <c r="O37" s="4">
        <f t="shared" si="1"/>
        <v>0</v>
      </c>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f t="shared" si="2"/>
        <v>0</v>
      </c>
      <c r="BB37" s="4"/>
      <c r="BC37" s="4"/>
      <c r="BD37" s="4"/>
      <c r="BE37" s="4"/>
      <c r="BF37" s="4">
        <f t="shared" si="3"/>
        <v>0</v>
      </c>
      <c r="BG37" s="4"/>
      <c r="BH37" s="4"/>
      <c r="BI37" s="4"/>
      <c r="BJ37" s="4"/>
      <c r="BK37" s="4"/>
      <c r="BL37" s="4"/>
      <c r="BM37" s="4"/>
      <c r="BN37" s="4"/>
      <c r="BO37" s="4">
        <f t="shared" si="4"/>
        <v>0</v>
      </c>
      <c r="BP37" s="4">
        <v>50</v>
      </c>
      <c r="BQ37" s="4">
        <f t="shared" si="5"/>
        <v>50</v>
      </c>
    </row>
    <row r="38" spans="1:69">
      <c r="A38" s="166"/>
      <c r="B38" s="166"/>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row>
    <row r="39" spans="1:69">
      <c r="A39" s="166"/>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row>
    <row r="40" spans="1:69">
      <c r="A40" s="166"/>
      <c r="B40" s="166"/>
      <c r="C40" s="166"/>
      <c r="D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row>
    <row r="41" spans="1:69">
      <c r="A41" s="166"/>
      <c r="B41" s="166"/>
      <c r="C41" s="166"/>
      <c r="D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row>
    <row r="42" spans="1:69">
      <c r="A42" s="166"/>
      <c r="B42" s="166"/>
      <c r="C42" s="166"/>
      <c r="D42" s="166"/>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row>
    <row r="43" spans="1:69">
      <c r="A43" s="166"/>
      <c r="B43" s="166"/>
      <c r="C43" s="166"/>
      <c r="D43" s="166"/>
      <c r="E43" s="166"/>
      <c r="F43" s="166"/>
      <c r="G43" s="166"/>
      <c r="H43" s="166"/>
      <c r="I43" s="166"/>
      <c r="J43" s="166"/>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row>
  </sheetData>
  <mergeCells count="67">
    <mergeCell ref="D1:BQ1"/>
    <mergeCell ref="D2:J2"/>
    <mergeCell ref="K2:O2"/>
    <mergeCell ref="W2:AC2"/>
    <mergeCell ref="BB2:BE2"/>
    <mergeCell ref="BG2:BJ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G5:G6"/>
    <mergeCell ref="I5:I6"/>
    <mergeCell ref="J3:J6"/>
    <mergeCell ref="K5:K6"/>
    <mergeCell ref="L5:L6"/>
    <mergeCell ref="M5:M6"/>
    <mergeCell ref="N5:N6"/>
    <mergeCell ref="O3:O6"/>
    <mergeCell ref="W5:W6"/>
    <mergeCell ref="AA5:AA6"/>
    <mergeCell ref="AB5:AB6"/>
    <mergeCell ref="AC5:AC6"/>
    <mergeCell ref="BA3:BA6"/>
    <mergeCell ref="BB5:BB6"/>
    <mergeCell ref="BC5:BC6"/>
    <mergeCell ref="BD5:BD6"/>
    <mergeCell ref="BE5:BE6"/>
    <mergeCell ref="BF3:BF6"/>
    <mergeCell ref="BG5:BG6"/>
    <mergeCell ref="BH5:BH6"/>
    <mergeCell ref="BI5:BI6"/>
    <mergeCell ref="BJ5:BJ6"/>
    <mergeCell ref="BO3:BO6"/>
    <mergeCell ref="BP2:BP6"/>
    <mergeCell ref="BQ2:BQ6"/>
    <mergeCell ref="A1:C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T38"/>
  <sheetViews>
    <sheetView zoomScale="80" zoomScaleNormal="80" topLeftCell="BR4" workbookViewId="0">
      <selection activeCell="F3" sqref="F3"/>
    </sheetView>
  </sheetViews>
  <sheetFormatPr defaultColWidth="9.22727272727273" defaultRowHeight="14"/>
  <sheetData>
    <row r="1" ht="35.5" spans="1:98">
      <c r="A1" s="1" t="s">
        <v>455</v>
      </c>
      <c r="B1" s="1"/>
      <c r="C1" s="1"/>
      <c r="D1" s="2" t="s">
        <v>456</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row>
    <row r="2" ht="15" spans="1:98">
      <c r="A2" s="1"/>
      <c r="B2" s="1"/>
      <c r="C2" s="1"/>
      <c r="D2" s="3" t="s">
        <v>2</v>
      </c>
      <c r="E2" s="3"/>
      <c r="F2" s="3"/>
      <c r="G2" s="3"/>
      <c r="H2" s="3"/>
      <c r="I2" s="3"/>
      <c r="J2" s="3"/>
      <c r="K2" s="3"/>
      <c r="L2" s="3"/>
      <c r="M2" s="3"/>
      <c r="N2" s="3"/>
      <c r="O2" s="3"/>
      <c r="P2" s="3"/>
      <c r="Q2" s="3" t="s">
        <v>3</v>
      </c>
      <c r="R2" s="3"/>
      <c r="S2" s="3"/>
      <c r="T2" s="3"/>
      <c r="U2" s="3"/>
      <c r="V2" s="3"/>
      <c r="W2" s="3"/>
      <c r="X2" s="3"/>
      <c r="Y2" s="3"/>
      <c r="Z2" s="3"/>
      <c r="AA2" s="3" t="s">
        <v>4</v>
      </c>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t="s">
        <v>5</v>
      </c>
      <c r="BR2" s="3"/>
      <c r="BS2" s="3"/>
      <c r="BT2" s="3"/>
      <c r="BU2" s="3"/>
      <c r="BV2" s="3"/>
      <c r="BW2" s="3"/>
      <c r="BX2" s="3"/>
      <c r="BY2" s="3"/>
      <c r="BZ2" s="3"/>
      <c r="CA2" s="3"/>
      <c r="CB2" s="3"/>
      <c r="CC2" s="3"/>
      <c r="CD2" s="3"/>
      <c r="CE2" s="3"/>
      <c r="CF2" s="3" t="s">
        <v>6</v>
      </c>
      <c r="CG2" s="3"/>
      <c r="CH2" s="3"/>
      <c r="CI2" s="3"/>
      <c r="CJ2" s="3"/>
      <c r="CK2" s="3"/>
      <c r="CL2" s="3"/>
      <c r="CM2" s="3"/>
      <c r="CN2" s="3"/>
      <c r="CO2" s="3"/>
      <c r="CP2" s="3"/>
      <c r="CQ2" s="3"/>
      <c r="CR2" s="3"/>
      <c r="CS2" s="20" t="s">
        <v>7</v>
      </c>
      <c r="CT2" s="3" t="s">
        <v>8</v>
      </c>
    </row>
    <row r="3" ht="375" spans="1:98">
      <c r="A3" s="3" t="s">
        <v>9</v>
      </c>
      <c r="B3" s="3"/>
      <c r="C3" s="3"/>
      <c r="D3" s="137" t="s">
        <v>457</v>
      </c>
      <c r="E3" s="137" t="s">
        <v>458</v>
      </c>
      <c r="F3" s="137" t="s">
        <v>459</v>
      </c>
      <c r="G3" s="138" t="s">
        <v>460</v>
      </c>
      <c r="H3" s="139" t="s">
        <v>461</v>
      </c>
      <c r="I3" s="137" t="s">
        <v>462</v>
      </c>
      <c r="J3" s="145" t="s">
        <v>463</v>
      </c>
      <c r="K3" s="137" t="s">
        <v>459</v>
      </c>
      <c r="L3" s="138"/>
      <c r="M3" s="138"/>
      <c r="N3" s="138"/>
      <c r="O3" s="4"/>
      <c r="P3" s="3" t="s">
        <v>10</v>
      </c>
      <c r="Q3" s="148">
        <v>10.4</v>
      </c>
      <c r="R3" s="137" t="s">
        <v>457</v>
      </c>
      <c r="S3" s="4"/>
      <c r="T3" s="4"/>
      <c r="U3" s="3"/>
      <c r="V3" s="3"/>
      <c r="W3" s="3"/>
      <c r="X3" s="3"/>
      <c r="Y3" s="3"/>
      <c r="Z3" s="3" t="s">
        <v>12</v>
      </c>
      <c r="AA3" s="48" t="s">
        <v>464</v>
      </c>
      <c r="AB3" s="48" t="s">
        <v>465</v>
      </c>
      <c r="AC3" s="48" t="s">
        <v>466</v>
      </c>
      <c r="AD3" s="150">
        <v>45219</v>
      </c>
      <c r="AE3" s="151">
        <v>45259</v>
      </c>
      <c r="AF3" s="48"/>
      <c r="AG3" s="155" t="s">
        <v>467</v>
      </c>
      <c r="AH3" s="155" t="s">
        <v>468</v>
      </c>
      <c r="AI3" s="155" t="s">
        <v>469</v>
      </c>
      <c r="AJ3" s="155" t="s">
        <v>470</v>
      </c>
      <c r="AK3" s="155" t="s">
        <v>471</v>
      </c>
      <c r="AL3" s="155">
        <v>10.31</v>
      </c>
      <c r="AM3" s="155">
        <v>11.15</v>
      </c>
      <c r="AN3" s="48"/>
      <c r="AO3" s="48"/>
      <c r="AP3" s="156" t="s">
        <v>472</v>
      </c>
      <c r="AQ3" s="157" t="s">
        <v>473</v>
      </c>
      <c r="AR3" s="152" t="s">
        <v>474</v>
      </c>
      <c r="AS3" s="137" t="s">
        <v>475</v>
      </c>
      <c r="AT3" s="146" t="s">
        <v>476</v>
      </c>
      <c r="AU3" s="158" t="s">
        <v>477</v>
      </c>
      <c r="AV3" s="137" t="s">
        <v>478</v>
      </c>
      <c r="AW3" s="137" t="s">
        <v>479</v>
      </c>
      <c r="AX3" s="137" t="s">
        <v>480</v>
      </c>
      <c r="AY3" s="137" t="s">
        <v>481</v>
      </c>
      <c r="AZ3" s="137" t="s">
        <v>482</v>
      </c>
      <c r="BA3" s="137" t="s">
        <v>483</v>
      </c>
      <c r="BB3" s="137" t="s">
        <v>481</v>
      </c>
      <c r="BC3" s="137" t="s">
        <v>484</v>
      </c>
      <c r="BD3" s="137" t="s">
        <v>485</v>
      </c>
      <c r="BE3" s="137" t="s">
        <v>486</v>
      </c>
      <c r="BF3" s="92" t="s">
        <v>487</v>
      </c>
      <c r="BG3" s="159">
        <v>45439</v>
      </c>
      <c r="BH3" s="92" t="s">
        <v>488</v>
      </c>
      <c r="BI3" s="92" t="s">
        <v>488</v>
      </c>
      <c r="BJ3" s="137" t="s">
        <v>489</v>
      </c>
      <c r="BK3" s="137" t="s">
        <v>490</v>
      </c>
      <c r="BL3" s="137" t="s">
        <v>491</v>
      </c>
      <c r="BM3" s="48"/>
      <c r="BN3" s="48"/>
      <c r="BO3" s="48" t="s">
        <v>492</v>
      </c>
      <c r="BP3" s="3" t="s">
        <v>14</v>
      </c>
      <c r="BQ3" s="48" t="s">
        <v>493</v>
      </c>
      <c r="BR3" s="48" t="s">
        <v>494</v>
      </c>
      <c r="BS3" s="155" t="s">
        <v>495</v>
      </c>
      <c r="BT3" s="149" t="s">
        <v>496</v>
      </c>
      <c r="BU3" s="161">
        <v>45240</v>
      </c>
      <c r="BV3" s="162" t="s">
        <v>497</v>
      </c>
      <c r="BW3" s="145" t="s">
        <v>463</v>
      </c>
      <c r="BX3" s="137" t="s">
        <v>498</v>
      </c>
      <c r="BY3" s="48"/>
      <c r="BZ3" s="48"/>
      <c r="CA3" s="48"/>
      <c r="CB3" s="48"/>
      <c r="CC3" s="4"/>
      <c r="CD3" s="4"/>
      <c r="CE3" s="3" t="s">
        <v>16</v>
      </c>
      <c r="CF3" s="48" t="s">
        <v>499</v>
      </c>
      <c r="CG3" s="48" t="s">
        <v>466</v>
      </c>
      <c r="CH3" s="137" t="s">
        <v>500</v>
      </c>
      <c r="CI3" s="139" t="s">
        <v>461</v>
      </c>
      <c r="CJ3" s="163" t="s">
        <v>501</v>
      </c>
      <c r="CK3" s="138" t="s">
        <v>502</v>
      </c>
      <c r="CL3" s="137" t="s">
        <v>503</v>
      </c>
      <c r="CM3" s="137" t="s">
        <v>504</v>
      </c>
      <c r="CN3" s="137"/>
      <c r="CO3" s="137"/>
      <c r="CP3" s="137"/>
      <c r="CQ3" s="137" t="s">
        <v>505</v>
      </c>
      <c r="CR3" s="3" t="s">
        <v>18</v>
      </c>
      <c r="CS3" s="26"/>
      <c r="CT3" s="3"/>
    </row>
    <row r="4" ht="279" spans="1:98">
      <c r="A4" s="3" t="s">
        <v>19</v>
      </c>
      <c r="B4" s="3"/>
      <c r="C4" s="3"/>
      <c r="D4" s="137" t="s">
        <v>506</v>
      </c>
      <c r="E4" s="137" t="s">
        <v>507</v>
      </c>
      <c r="F4" s="137" t="s">
        <v>508</v>
      </c>
      <c r="G4" s="140" t="s">
        <v>509</v>
      </c>
      <c r="H4" s="141" t="s">
        <v>510</v>
      </c>
      <c r="I4" s="137" t="s">
        <v>511</v>
      </c>
      <c r="J4" s="145" t="s">
        <v>512</v>
      </c>
      <c r="K4" s="137" t="s">
        <v>508</v>
      </c>
      <c r="L4" s="146" t="s">
        <v>513</v>
      </c>
      <c r="M4" s="137" t="s">
        <v>514</v>
      </c>
      <c r="N4" s="137" t="s">
        <v>514</v>
      </c>
      <c r="O4" s="137" t="s">
        <v>514</v>
      </c>
      <c r="P4" s="3"/>
      <c r="Q4" s="149" t="s">
        <v>515</v>
      </c>
      <c r="R4" s="137" t="s">
        <v>516</v>
      </c>
      <c r="S4" s="146" t="s">
        <v>517</v>
      </c>
      <c r="T4" s="146" t="s">
        <v>518</v>
      </c>
      <c r="U4" s="146" t="s">
        <v>517</v>
      </c>
      <c r="V4" s="3"/>
      <c r="W4" s="3"/>
      <c r="X4" s="3"/>
      <c r="Y4" s="3"/>
      <c r="Z4" s="3"/>
      <c r="AA4" s="48" t="s">
        <v>519</v>
      </c>
      <c r="AB4" s="152" t="s">
        <v>269</v>
      </c>
      <c r="AC4" s="152" t="s">
        <v>520</v>
      </c>
      <c r="AD4" s="153" t="s">
        <v>521</v>
      </c>
      <c r="AE4" s="154" t="s">
        <v>522</v>
      </c>
      <c r="AF4" s="152" t="s">
        <v>523</v>
      </c>
      <c r="AG4" s="154" t="s">
        <v>524</v>
      </c>
      <c r="AH4" s="154" t="s">
        <v>382</v>
      </c>
      <c r="AI4" s="154" t="s">
        <v>525</v>
      </c>
      <c r="AJ4" s="154" t="s">
        <v>526</v>
      </c>
      <c r="AK4" s="154" t="s">
        <v>527</v>
      </c>
      <c r="AL4" s="154" t="s">
        <v>264</v>
      </c>
      <c r="AM4" s="154" t="s">
        <v>141</v>
      </c>
      <c r="AN4" s="152" t="s">
        <v>528</v>
      </c>
      <c r="AO4" s="152" t="s">
        <v>529</v>
      </c>
      <c r="AP4" s="156" t="s">
        <v>530</v>
      </c>
      <c r="AQ4" s="157" t="s">
        <v>531</v>
      </c>
      <c r="AR4" s="152" t="s">
        <v>532</v>
      </c>
      <c r="AS4" s="137" t="s">
        <v>533</v>
      </c>
      <c r="AT4" s="146" t="s">
        <v>534</v>
      </c>
      <c r="AU4" s="139" t="s">
        <v>535</v>
      </c>
      <c r="AV4" s="137" t="s">
        <v>536</v>
      </c>
      <c r="AW4" s="137" t="s">
        <v>537</v>
      </c>
      <c r="AX4" s="137" t="s">
        <v>538</v>
      </c>
      <c r="AY4" s="137" t="s">
        <v>539</v>
      </c>
      <c r="AZ4" s="137" t="s">
        <v>540</v>
      </c>
      <c r="BA4" s="43" t="s">
        <v>541</v>
      </c>
      <c r="BB4" s="137" t="s">
        <v>539</v>
      </c>
      <c r="BC4" s="137" t="s">
        <v>542</v>
      </c>
      <c r="BD4" s="137" t="s">
        <v>543</v>
      </c>
      <c r="BE4" s="137" t="s">
        <v>544</v>
      </c>
      <c r="BF4" s="146" t="s">
        <v>545</v>
      </c>
      <c r="BG4" s="153" t="s">
        <v>546</v>
      </c>
      <c r="BH4" s="146" t="s">
        <v>547</v>
      </c>
      <c r="BI4" s="146" t="s">
        <v>548</v>
      </c>
      <c r="BJ4" s="160" t="s">
        <v>549</v>
      </c>
      <c r="BK4" s="160" t="s">
        <v>550</v>
      </c>
      <c r="BL4" s="137" t="s">
        <v>551</v>
      </c>
      <c r="BM4" s="152"/>
      <c r="BN4" s="152"/>
      <c r="BO4" s="152" t="s">
        <v>552</v>
      </c>
      <c r="BP4" s="3"/>
      <c r="BQ4" s="152" t="s">
        <v>553</v>
      </c>
      <c r="BR4" s="48" t="s">
        <v>554</v>
      </c>
      <c r="BS4" s="154" t="s">
        <v>555</v>
      </c>
      <c r="BT4" s="153" t="s">
        <v>556</v>
      </c>
      <c r="BU4" s="149" t="s">
        <v>557</v>
      </c>
      <c r="BV4" s="162" t="s">
        <v>558</v>
      </c>
      <c r="BW4" s="145" t="s">
        <v>559</v>
      </c>
      <c r="BX4" s="43" t="s">
        <v>560</v>
      </c>
      <c r="BY4" s="48"/>
      <c r="BZ4" s="48"/>
      <c r="CA4" s="48"/>
      <c r="CB4" s="48"/>
      <c r="CC4" s="5"/>
      <c r="CD4" s="24"/>
      <c r="CE4" s="3"/>
      <c r="CF4" s="152" t="s">
        <v>41</v>
      </c>
      <c r="CG4" s="152" t="s">
        <v>520</v>
      </c>
      <c r="CH4" s="137" t="s">
        <v>561</v>
      </c>
      <c r="CI4" s="141" t="s">
        <v>562</v>
      </c>
      <c r="CJ4" s="164" t="s">
        <v>563</v>
      </c>
      <c r="CK4" s="160" t="s">
        <v>564</v>
      </c>
      <c r="CL4" s="137" t="s">
        <v>40</v>
      </c>
      <c r="CM4" s="137" t="s">
        <v>565</v>
      </c>
      <c r="CN4" s="137"/>
      <c r="CO4" s="137"/>
      <c r="CP4" s="137"/>
      <c r="CQ4" s="137" t="s">
        <v>566</v>
      </c>
      <c r="CR4" s="3"/>
      <c r="CS4" s="26"/>
      <c r="CT4" s="3"/>
    </row>
    <row r="5" ht="15" spans="1:98">
      <c r="A5" s="3" t="s">
        <v>42</v>
      </c>
      <c r="B5" s="3"/>
      <c r="C5" s="3"/>
      <c r="D5" s="19" t="s">
        <v>283</v>
      </c>
      <c r="E5" s="4" t="s">
        <v>283</v>
      </c>
      <c r="F5" s="4" t="s">
        <v>283</v>
      </c>
      <c r="G5" s="4" t="s">
        <v>567</v>
      </c>
      <c r="H5" s="19" t="s">
        <v>283</v>
      </c>
      <c r="I5" s="4" t="s">
        <v>283</v>
      </c>
      <c r="J5" s="147" t="s">
        <v>283</v>
      </c>
      <c r="K5" s="4" t="s">
        <v>283</v>
      </c>
      <c r="L5" s="147" t="s">
        <v>283</v>
      </c>
      <c r="M5" s="4" t="s">
        <v>283</v>
      </c>
      <c r="N5" s="4" t="s">
        <v>283</v>
      </c>
      <c r="O5" s="4" t="s">
        <v>283</v>
      </c>
      <c r="P5" s="3"/>
      <c r="Q5" s="4" t="s">
        <v>283</v>
      </c>
      <c r="R5" s="4" t="s">
        <v>283</v>
      </c>
      <c r="S5" s="147" t="s">
        <v>568</v>
      </c>
      <c r="T5" s="147" t="s">
        <v>568</v>
      </c>
      <c r="U5" s="4" t="s">
        <v>568</v>
      </c>
      <c r="V5" s="3"/>
      <c r="W5" s="3"/>
      <c r="X5" s="3"/>
      <c r="Y5" s="3"/>
      <c r="Z5" s="3"/>
      <c r="AA5" s="3" t="s">
        <v>569</v>
      </c>
      <c r="AB5" s="4" t="s">
        <v>294</v>
      </c>
      <c r="AC5" s="4" t="s">
        <v>570</v>
      </c>
      <c r="AD5" s="3" t="s">
        <v>571</v>
      </c>
      <c r="AE5" s="4" t="s">
        <v>283</v>
      </c>
      <c r="AF5" s="4"/>
      <c r="AG5" s="147" t="s">
        <v>285</v>
      </c>
      <c r="AH5" s="147" t="s">
        <v>283</v>
      </c>
      <c r="AI5" s="147" t="s">
        <v>572</v>
      </c>
      <c r="AJ5" s="147" t="s">
        <v>570</v>
      </c>
      <c r="AK5" s="147" t="s">
        <v>570</v>
      </c>
      <c r="AL5" s="147" t="s">
        <v>283</v>
      </c>
      <c r="AM5" s="147"/>
      <c r="AN5" s="4"/>
      <c r="AO5" s="4"/>
      <c r="AP5" s="3" t="s">
        <v>573</v>
      </c>
      <c r="AQ5" s="3" t="s">
        <v>573</v>
      </c>
      <c r="AR5" s="4" t="s">
        <v>574</v>
      </c>
      <c r="AS5" s="147" t="s">
        <v>570</v>
      </c>
      <c r="AT5" s="3" t="s">
        <v>283</v>
      </c>
      <c r="AU5" s="3" t="s">
        <v>575</v>
      </c>
      <c r="AV5" s="4" t="s">
        <v>576</v>
      </c>
      <c r="AW5" s="147" t="s">
        <v>577</v>
      </c>
      <c r="AX5" s="147" t="s">
        <v>577</v>
      </c>
      <c r="AY5" s="147" t="s">
        <v>578</v>
      </c>
      <c r="AZ5" s="147" t="s">
        <v>579</v>
      </c>
      <c r="BA5" s="147" t="s">
        <v>283</v>
      </c>
      <c r="BB5" s="3" t="s">
        <v>578</v>
      </c>
      <c r="BC5" s="3" t="s">
        <v>580</v>
      </c>
      <c r="BD5" s="4" t="s">
        <v>577</v>
      </c>
      <c r="BE5" s="147" t="s">
        <v>581</v>
      </c>
      <c r="BF5" s="4" t="s">
        <v>582</v>
      </c>
      <c r="BG5" s="3" t="s">
        <v>583</v>
      </c>
      <c r="BH5" s="3" t="s">
        <v>584</v>
      </c>
      <c r="BI5" s="3" t="s">
        <v>584</v>
      </c>
      <c r="BJ5" s="4" t="s">
        <v>585</v>
      </c>
      <c r="BK5" s="4" t="s">
        <v>586</v>
      </c>
      <c r="BL5" s="4" t="s">
        <v>587</v>
      </c>
      <c r="BM5" s="147"/>
      <c r="BN5" s="147"/>
      <c r="BO5" s="147" t="s">
        <v>570</v>
      </c>
      <c r="BP5" s="3"/>
      <c r="BQ5" s="4" t="s">
        <v>283</v>
      </c>
      <c r="BR5" s="4" t="s">
        <v>283</v>
      </c>
      <c r="BS5" s="147" t="s">
        <v>285</v>
      </c>
      <c r="BT5" s="4" t="s">
        <v>588</v>
      </c>
      <c r="BU5" s="4" t="s">
        <v>589</v>
      </c>
      <c r="BV5" s="147" t="s">
        <v>283</v>
      </c>
      <c r="BW5" s="147" t="s">
        <v>283</v>
      </c>
      <c r="BX5" s="4" t="s">
        <v>590</v>
      </c>
      <c r="BY5" s="4"/>
      <c r="BZ5" s="4"/>
      <c r="CA5" s="4"/>
      <c r="CB5" s="4"/>
      <c r="CC5" s="4"/>
      <c r="CD5" s="4"/>
      <c r="CE5" s="3"/>
      <c r="CF5" s="4" t="s">
        <v>283</v>
      </c>
      <c r="CG5" s="165" t="s">
        <v>570</v>
      </c>
      <c r="CH5" s="4" t="s">
        <v>283</v>
      </c>
      <c r="CI5" s="4" t="s">
        <v>283</v>
      </c>
      <c r="CJ5" s="165" t="s">
        <v>283</v>
      </c>
      <c r="CK5" s="4" t="s">
        <v>591</v>
      </c>
      <c r="CL5" s="4" t="s">
        <v>592</v>
      </c>
      <c r="CM5" s="165" t="s">
        <v>283</v>
      </c>
      <c r="CN5" s="4"/>
      <c r="CO5" s="4"/>
      <c r="CP5" s="4"/>
      <c r="CQ5" s="165" t="s">
        <v>593</v>
      </c>
      <c r="CR5" s="3"/>
      <c r="CS5" s="26"/>
      <c r="CT5" s="3"/>
    </row>
    <row r="6" ht="15" spans="1:98">
      <c r="A6" s="3" t="s">
        <v>43</v>
      </c>
      <c r="B6" s="3"/>
      <c r="C6" s="3" t="s">
        <v>44</v>
      </c>
      <c r="D6" s="19"/>
      <c r="E6" s="4"/>
      <c r="F6" s="4"/>
      <c r="G6" s="4"/>
      <c r="H6" s="19"/>
      <c r="I6" s="4"/>
      <c r="J6" s="147"/>
      <c r="K6" s="4"/>
      <c r="L6" s="147"/>
      <c r="M6" s="4"/>
      <c r="N6" s="4"/>
      <c r="O6" s="4"/>
      <c r="P6" s="3"/>
      <c r="Q6" s="4"/>
      <c r="R6" s="4"/>
      <c r="S6" s="147"/>
      <c r="T6" s="147"/>
      <c r="U6" s="4"/>
      <c r="V6" s="3"/>
      <c r="W6" s="3"/>
      <c r="X6" s="3"/>
      <c r="Y6" s="3"/>
      <c r="Z6" s="3"/>
      <c r="AA6" s="3"/>
      <c r="AB6" s="4"/>
      <c r="AC6" s="4"/>
      <c r="AD6" s="3"/>
      <c r="AE6" s="4"/>
      <c r="AF6" s="4"/>
      <c r="AG6" s="147"/>
      <c r="AH6" s="147"/>
      <c r="AI6" s="147"/>
      <c r="AJ6" s="147"/>
      <c r="AK6" s="147"/>
      <c r="AL6" s="147"/>
      <c r="AM6" s="147"/>
      <c r="AN6" s="4"/>
      <c r="AO6" s="4"/>
      <c r="AP6" s="3"/>
      <c r="AQ6" s="3"/>
      <c r="AR6" s="4"/>
      <c r="AS6" s="147"/>
      <c r="AT6" s="3"/>
      <c r="AU6" s="3"/>
      <c r="AV6" s="4"/>
      <c r="AW6" s="147"/>
      <c r="AX6" s="147"/>
      <c r="AY6" s="147"/>
      <c r="AZ6" s="147"/>
      <c r="BA6" s="147"/>
      <c r="BB6" s="3"/>
      <c r="BC6" s="3"/>
      <c r="BD6" s="4"/>
      <c r="BE6" s="147"/>
      <c r="BF6" s="4"/>
      <c r="BG6" s="3"/>
      <c r="BH6" s="3"/>
      <c r="BI6" s="3"/>
      <c r="BJ6" s="4"/>
      <c r="BK6" s="4"/>
      <c r="BL6" s="4"/>
      <c r="BM6" s="147"/>
      <c r="BN6" s="147"/>
      <c r="BO6" s="147"/>
      <c r="BP6" s="3"/>
      <c r="BQ6" s="4"/>
      <c r="BR6" s="4"/>
      <c r="BS6" s="147"/>
      <c r="BT6" s="4"/>
      <c r="BU6" s="4"/>
      <c r="BV6" s="147"/>
      <c r="BW6" s="147"/>
      <c r="BX6" s="4"/>
      <c r="BY6" s="4"/>
      <c r="BZ6" s="4"/>
      <c r="CA6" s="4"/>
      <c r="CB6" s="4"/>
      <c r="CC6" s="4"/>
      <c r="CD6" s="4"/>
      <c r="CE6" s="3"/>
      <c r="CF6" s="4"/>
      <c r="CG6" s="165"/>
      <c r="CH6" s="4"/>
      <c r="CI6" s="4"/>
      <c r="CJ6" s="165"/>
      <c r="CK6" s="4"/>
      <c r="CL6" s="4"/>
      <c r="CM6" s="165"/>
      <c r="CN6" s="4"/>
      <c r="CO6" s="4"/>
      <c r="CP6" s="4"/>
      <c r="CQ6" s="165"/>
      <c r="CR6" s="3"/>
      <c r="CS6" s="21"/>
      <c r="CT6" s="3"/>
    </row>
    <row r="7" spans="1:98">
      <c r="A7" s="142" t="s">
        <v>594</v>
      </c>
      <c r="B7" s="142"/>
      <c r="C7" s="142" t="s">
        <v>595</v>
      </c>
      <c r="D7" s="4"/>
      <c r="E7" s="4"/>
      <c r="F7" s="4"/>
      <c r="G7" s="4"/>
      <c r="H7" s="4"/>
      <c r="I7" s="4"/>
      <c r="J7" s="4"/>
      <c r="K7" s="4"/>
      <c r="L7" s="4"/>
      <c r="M7" s="4"/>
      <c r="N7" s="4"/>
      <c r="O7" s="4"/>
      <c r="P7" s="4">
        <f t="shared" ref="P7:P38" si="0">IF(SUM(D7:O7)&gt;5,"5",SUM(D7:O7))</f>
        <v>0</v>
      </c>
      <c r="Q7" s="4"/>
      <c r="R7" s="4"/>
      <c r="S7" s="4"/>
      <c r="T7" s="4"/>
      <c r="U7" s="4"/>
      <c r="V7" s="4"/>
      <c r="W7" s="4"/>
      <c r="X7" s="4"/>
      <c r="Y7" s="4"/>
      <c r="Z7" s="4">
        <f t="shared" ref="Z7:Z38" si="1">IF(SUM(Q7:T7)&gt;10,"10",IF(SUM(Q7:T7)&lt;0,"0",SUM(Q7:T7)))</f>
        <v>0</v>
      </c>
      <c r="AA7" s="4"/>
      <c r="AB7" s="4">
        <v>3</v>
      </c>
      <c r="AC7" s="4"/>
      <c r="AD7" s="4"/>
      <c r="AE7" s="4"/>
      <c r="AF7" s="4"/>
      <c r="AG7" s="4"/>
      <c r="AH7" s="4"/>
      <c r="AI7" s="4"/>
      <c r="AJ7" s="4">
        <v>5</v>
      </c>
      <c r="AK7" s="4">
        <v>1</v>
      </c>
      <c r="AL7" s="4"/>
      <c r="AM7" s="4"/>
      <c r="AN7" s="4"/>
      <c r="AO7" s="4"/>
      <c r="AP7" s="4"/>
      <c r="AQ7" s="4"/>
      <c r="AR7" s="4">
        <v>2</v>
      </c>
      <c r="AS7" s="4"/>
      <c r="AT7" s="4"/>
      <c r="AU7" s="4"/>
      <c r="AV7" s="4"/>
      <c r="AW7" s="4"/>
      <c r="AX7" s="4"/>
      <c r="AY7" s="4"/>
      <c r="AZ7" s="4"/>
      <c r="BA7" s="4"/>
      <c r="BB7" s="4"/>
      <c r="BC7" s="4"/>
      <c r="BD7" s="4"/>
      <c r="BE7" s="4"/>
      <c r="BF7" s="4"/>
      <c r="BG7" s="4"/>
      <c r="BH7" s="4"/>
      <c r="BI7" s="4"/>
      <c r="BJ7" s="4"/>
      <c r="BK7" s="4"/>
      <c r="BL7" s="4"/>
      <c r="BM7" s="4"/>
      <c r="BN7" s="4"/>
      <c r="BO7" s="4"/>
      <c r="BP7" s="4">
        <f t="shared" ref="BP7:BP38" si="2">IF(SUM(AA7:BO7)&gt;20,"20",SUM(AA7:BO7))</f>
        <v>11</v>
      </c>
      <c r="BQ7" s="4"/>
      <c r="BR7" s="4">
        <v>2</v>
      </c>
      <c r="BS7" s="4"/>
      <c r="BT7" s="4"/>
      <c r="BU7" s="4"/>
      <c r="BV7" s="4"/>
      <c r="BW7" s="4"/>
      <c r="BX7" s="4"/>
      <c r="BY7" s="4"/>
      <c r="BZ7" s="4"/>
      <c r="CA7" s="4"/>
      <c r="CB7" s="4"/>
      <c r="CC7" s="4"/>
      <c r="CD7" s="4"/>
      <c r="CE7" s="4">
        <f t="shared" ref="CE7:CE38" si="3">IF(SUM(BQ7:CD7)&gt;5,"5",SUM(BQ7:CD7))</f>
        <v>2</v>
      </c>
      <c r="CF7" s="4"/>
      <c r="CG7" s="4">
        <v>3</v>
      </c>
      <c r="CH7" s="4"/>
      <c r="CI7" s="4"/>
      <c r="CJ7" s="4"/>
      <c r="CK7" s="4"/>
      <c r="CL7" s="4"/>
      <c r="CM7" s="4"/>
      <c r="CN7" s="4"/>
      <c r="CO7" s="4"/>
      <c r="CP7" s="4"/>
      <c r="CQ7" s="4"/>
      <c r="CR7" s="4">
        <f t="shared" ref="CR7:CR38" si="4">IF(SUM(CF7:CQ7)&gt;10,"10",SUM(CF7:CQ7))</f>
        <v>3</v>
      </c>
      <c r="CS7" s="4">
        <v>50</v>
      </c>
      <c r="CT7" s="4">
        <f t="shared" ref="CT7:CT38" si="5">SUM(CR7+CE7+BP7+Z7+P7+CS7)</f>
        <v>66</v>
      </c>
    </row>
    <row r="8" spans="1:98">
      <c r="A8" s="142" t="s">
        <v>596</v>
      </c>
      <c r="B8" s="142"/>
      <c r="C8" s="142" t="s">
        <v>597</v>
      </c>
      <c r="D8" s="4"/>
      <c r="E8" s="4"/>
      <c r="F8" s="4"/>
      <c r="G8" s="4"/>
      <c r="H8" s="4"/>
      <c r="I8" s="4"/>
      <c r="J8" s="4"/>
      <c r="K8" s="4"/>
      <c r="L8" s="4"/>
      <c r="M8" s="4"/>
      <c r="N8" s="4"/>
      <c r="O8" s="4"/>
      <c r="P8" s="4">
        <f t="shared" si="0"/>
        <v>0</v>
      </c>
      <c r="Q8" s="4"/>
      <c r="R8" s="4"/>
      <c r="S8" s="4"/>
      <c r="T8" s="4"/>
      <c r="U8" s="4"/>
      <c r="V8" s="4"/>
      <c r="W8" s="4"/>
      <c r="X8" s="4"/>
      <c r="Y8" s="4"/>
      <c r="Z8" s="4">
        <f t="shared" si="1"/>
        <v>0</v>
      </c>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f t="shared" si="2"/>
        <v>0</v>
      </c>
      <c r="BQ8" s="4">
        <v>2</v>
      </c>
      <c r="BR8" s="4"/>
      <c r="BS8" s="4"/>
      <c r="BT8" s="4"/>
      <c r="BU8" s="4"/>
      <c r="BV8" s="4"/>
      <c r="BW8" s="4"/>
      <c r="BX8" s="4"/>
      <c r="BY8" s="4"/>
      <c r="BZ8" s="4"/>
      <c r="CA8" s="4"/>
      <c r="CB8" s="4"/>
      <c r="CC8" s="4"/>
      <c r="CD8" s="4"/>
      <c r="CE8" s="4">
        <f t="shared" si="3"/>
        <v>2</v>
      </c>
      <c r="CF8" s="4"/>
      <c r="CG8" s="4"/>
      <c r="CH8" s="4"/>
      <c r="CI8" s="4"/>
      <c r="CJ8" s="4"/>
      <c r="CK8" s="4"/>
      <c r="CL8" s="4"/>
      <c r="CM8" s="4"/>
      <c r="CN8" s="4"/>
      <c r="CO8" s="4"/>
      <c r="CP8" s="4"/>
      <c r="CQ8" s="4"/>
      <c r="CR8" s="4">
        <f t="shared" si="4"/>
        <v>0</v>
      </c>
      <c r="CS8" s="4">
        <v>50</v>
      </c>
      <c r="CT8" s="4">
        <f t="shared" si="5"/>
        <v>52</v>
      </c>
    </row>
    <row r="9" spans="1:98">
      <c r="A9" s="142" t="s">
        <v>598</v>
      </c>
      <c r="B9" s="142"/>
      <c r="C9" s="142" t="s">
        <v>599</v>
      </c>
      <c r="D9" s="4"/>
      <c r="E9" s="4"/>
      <c r="F9" s="4"/>
      <c r="G9" s="4"/>
      <c r="H9" s="4">
        <v>2</v>
      </c>
      <c r="I9" s="4"/>
      <c r="J9" s="4"/>
      <c r="K9" s="4"/>
      <c r="L9" s="4"/>
      <c r="M9" s="4"/>
      <c r="N9" s="4"/>
      <c r="O9" s="4"/>
      <c r="P9" s="4">
        <f t="shared" si="0"/>
        <v>2</v>
      </c>
      <c r="Q9" s="4"/>
      <c r="R9" s="4"/>
      <c r="S9" s="4"/>
      <c r="T9" s="4"/>
      <c r="U9" s="4"/>
      <c r="V9" s="4"/>
      <c r="W9" s="4"/>
      <c r="X9" s="4"/>
      <c r="Y9" s="4"/>
      <c r="Z9" s="4">
        <f t="shared" si="1"/>
        <v>0</v>
      </c>
      <c r="AA9" s="4"/>
      <c r="AB9" s="4"/>
      <c r="AC9" s="4"/>
      <c r="AD9" s="4"/>
      <c r="AE9" s="4"/>
      <c r="AF9" s="4">
        <v>50</v>
      </c>
      <c r="AG9" s="4"/>
      <c r="AH9" s="4"/>
      <c r="AI9" s="4"/>
      <c r="AJ9" s="4"/>
      <c r="AK9" s="4"/>
      <c r="AL9" s="4"/>
      <c r="AM9" s="4"/>
      <c r="AN9" s="4">
        <v>30</v>
      </c>
      <c r="AO9" s="4">
        <v>85</v>
      </c>
      <c r="AP9" s="4"/>
      <c r="AQ9" s="4"/>
      <c r="AR9" s="4">
        <v>2</v>
      </c>
      <c r="AS9" s="4"/>
      <c r="AT9" s="4"/>
      <c r="AU9" s="4"/>
      <c r="AV9" s="4"/>
      <c r="AW9" s="4"/>
      <c r="AX9" s="4"/>
      <c r="AY9" s="4"/>
      <c r="AZ9" s="4"/>
      <c r="BA9" s="4"/>
      <c r="BB9" s="4"/>
      <c r="BC9" s="4"/>
      <c r="BD9" s="4"/>
      <c r="BE9" s="4"/>
      <c r="BF9" s="4"/>
      <c r="BG9" s="4"/>
      <c r="BH9" s="4"/>
      <c r="BI9" s="4"/>
      <c r="BJ9" s="4"/>
      <c r="BK9" s="4"/>
      <c r="BL9" s="4"/>
      <c r="BM9" s="4"/>
      <c r="BN9" s="4"/>
      <c r="BO9" s="4"/>
      <c r="BP9" s="4" t="str">
        <f t="shared" si="2"/>
        <v>20</v>
      </c>
      <c r="BQ9" s="4">
        <v>2</v>
      </c>
      <c r="BR9" s="4">
        <v>2</v>
      </c>
      <c r="BS9" s="4"/>
      <c r="BT9" s="4"/>
      <c r="BU9" s="4"/>
      <c r="BV9" s="4"/>
      <c r="BW9" s="4"/>
      <c r="BX9" s="4"/>
      <c r="BY9" s="4"/>
      <c r="BZ9" s="4"/>
      <c r="CA9" s="4"/>
      <c r="CB9" s="4"/>
      <c r="CC9" s="4"/>
      <c r="CD9" s="4"/>
      <c r="CE9" s="4">
        <f t="shared" si="3"/>
        <v>4</v>
      </c>
      <c r="CF9" s="4">
        <v>2</v>
      </c>
      <c r="CG9" s="4"/>
      <c r="CH9" s="4"/>
      <c r="CI9" s="4">
        <v>3</v>
      </c>
      <c r="CJ9" s="4"/>
      <c r="CK9" s="4"/>
      <c r="CL9" s="4"/>
      <c r="CM9" s="4"/>
      <c r="CN9" s="4"/>
      <c r="CO9" s="4"/>
      <c r="CP9" s="4"/>
      <c r="CQ9" s="4"/>
      <c r="CR9" s="4">
        <f t="shared" si="4"/>
        <v>5</v>
      </c>
      <c r="CS9" s="4">
        <v>50</v>
      </c>
      <c r="CT9" s="4">
        <f t="shared" si="5"/>
        <v>81</v>
      </c>
    </row>
    <row r="10" spans="1:98">
      <c r="A10" s="142" t="s">
        <v>600</v>
      </c>
      <c r="B10" s="142"/>
      <c r="C10" s="143" t="s">
        <v>601</v>
      </c>
      <c r="D10" s="4"/>
      <c r="E10" s="4"/>
      <c r="F10" s="4"/>
      <c r="G10" s="4"/>
      <c r="H10" s="4"/>
      <c r="I10" s="4"/>
      <c r="J10" s="4"/>
      <c r="K10" s="4"/>
      <c r="L10" s="4"/>
      <c r="M10" s="4"/>
      <c r="N10" s="4"/>
      <c r="O10" s="4"/>
      <c r="P10" s="4">
        <f t="shared" si="0"/>
        <v>0</v>
      </c>
      <c r="Q10" s="4"/>
      <c r="R10" s="4"/>
      <c r="S10" s="4"/>
      <c r="T10" s="4"/>
      <c r="U10" s="4"/>
      <c r="V10" s="4"/>
      <c r="W10" s="4"/>
      <c r="X10" s="4"/>
      <c r="Y10" s="4"/>
      <c r="Z10" s="4">
        <f t="shared" si="1"/>
        <v>0</v>
      </c>
      <c r="AA10" s="4"/>
      <c r="AB10" s="4"/>
      <c r="AC10" s="4"/>
      <c r="AD10" s="4"/>
      <c r="AE10" s="4"/>
      <c r="AF10" s="4"/>
      <c r="AG10" s="4"/>
      <c r="AH10" s="4"/>
      <c r="AI10" s="4"/>
      <c r="AJ10" s="4"/>
      <c r="AK10" s="4"/>
      <c r="AL10" s="4"/>
      <c r="AM10" s="4"/>
      <c r="AN10" s="4"/>
      <c r="AO10" s="4"/>
      <c r="AP10" s="4"/>
      <c r="AQ10" s="4"/>
      <c r="AR10" s="4"/>
      <c r="AS10" s="4"/>
      <c r="AT10" s="4"/>
      <c r="AU10" s="4"/>
      <c r="AV10" s="4">
        <v>2</v>
      </c>
      <c r="AW10" s="4"/>
      <c r="AX10" s="4"/>
      <c r="AY10" s="4"/>
      <c r="AZ10" s="4"/>
      <c r="BA10" s="4"/>
      <c r="BB10" s="4"/>
      <c r="BC10" s="4"/>
      <c r="BD10" s="4"/>
      <c r="BE10" s="4"/>
      <c r="BF10" s="4"/>
      <c r="BG10" s="4"/>
      <c r="BH10" s="4"/>
      <c r="BI10" s="4"/>
      <c r="BJ10" s="4"/>
      <c r="BK10" s="4"/>
      <c r="BL10" s="4"/>
      <c r="BM10" s="4"/>
      <c r="BN10" s="4"/>
      <c r="BO10" s="4"/>
      <c r="BP10" s="4">
        <f t="shared" si="2"/>
        <v>2</v>
      </c>
      <c r="BQ10" s="4">
        <v>2</v>
      </c>
      <c r="BR10" s="4"/>
      <c r="BS10" s="4"/>
      <c r="BT10" s="4"/>
      <c r="BU10" s="4"/>
      <c r="BV10" s="4"/>
      <c r="BW10" s="4"/>
      <c r="BX10" s="4"/>
      <c r="BY10" s="4"/>
      <c r="BZ10" s="4"/>
      <c r="CA10" s="4"/>
      <c r="CB10" s="4"/>
      <c r="CC10" s="4"/>
      <c r="CD10" s="4"/>
      <c r="CE10" s="4">
        <f t="shared" si="3"/>
        <v>2</v>
      </c>
      <c r="CF10" s="4">
        <v>2</v>
      </c>
      <c r="CG10" s="4"/>
      <c r="CH10" s="4"/>
      <c r="CI10" s="4"/>
      <c r="CJ10" s="4"/>
      <c r="CK10" s="4"/>
      <c r="CL10" s="4"/>
      <c r="CM10" s="4"/>
      <c r="CN10" s="4"/>
      <c r="CO10" s="4"/>
      <c r="CP10" s="4"/>
      <c r="CQ10" s="4"/>
      <c r="CR10" s="4">
        <f t="shared" si="4"/>
        <v>2</v>
      </c>
      <c r="CS10" s="4">
        <v>50</v>
      </c>
      <c r="CT10" s="4">
        <f t="shared" si="5"/>
        <v>56</v>
      </c>
    </row>
    <row r="11" spans="1:98">
      <c r="A11" s="142" t="s">
        <v>602</v>
      </c>
      <c r="B11" s="142"/>
      <c r="C11" s="143" t="s">
        <v>603</v>
      </c>
      <c r="D11" s="4"/>
      <c r="E11" s="4"/>
      <c r="F11" s="4"/>
      <c r="G11" s="4"/>
      <c r="H11" s="4"/>
      <c r="I11" s="4"/>
      <c r="J11" s="4"/>
      <c r="K11" s="4"/>
      <c r="L11" s="4"/>
      <c r="M11" s="4"/>
      <c r="N11" s="4"/>
      <c r="O11" s="4"/>
      <c r="P11" s="4">
        <f t="shared" si="0"/>
        <v>0</v>
      </c>
      <c r="Q11" s="15"/>
      <c r="R11" s="15"/>
      <c r="S11" s="4"/>
      <c r="T11" s="4"/>
      <c r="U11" s="4"/>
      <c r="V11" s="4"/>
      <c r="W11" s="4"/>
      <c r="X11" s="4"/>
      <c r="Y11" s="4"/>
      <c r="Z11" s="4">
        <f t="shared" si="1"/>
        <v>0</v>
      </c>
      <c r="AA11" s="4"/>
      <c r="AB11" s="4"/>
      <c r="AC11" s="4"/>
      <c r="AD11" s="4">
        <v>3</v>
      </c>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v>3</v>
      </c>
      <c r="BE11" s="4"/>
      <c r="BF11" s="4"/>
      <c r="BG11" s="4"/>
      <c r="BH11" s="4"/>
      <c r="BI11" s="4"/>
      <c r="BJ11" s="4"/>
      <c r="BK11" s="4"/>
      <c r="BL11" s="4"/>
      <c r="BM11" s="4"/>
      <c r="BN11" s="4"/>
      <c r="BO11" s="4"/>
      <c r="BP11" s="4">
        <f t="shared" si="2"/>
        <v>6</v>
      </c>
      <c r="BQ11" s="4">
        <v>2</v>
      </c>
      <c r="BR11" s="4"/>
      <c r="BS11" s="4"/>
      <c r="BT11" s="4"/>
      <c r="BU11" s="4"/>
      <c r="BV11" s="4">
        <v>2</v>
      </c>
      <c r="BW11" s="4"/>
      <c r="BX11" s="4"/>
      <c r="BY11" s="4"/>
      <c r="BZ11" s="4"/>
      <c r="CA11" s="4"/>
      <c r="CB11" s="4"/>
      <c r="CC11" s="4"/>
      <c r="CD11" s="4"/>
      <c r="CE11" s="4">
        <f t="shared" si="3"/>
        <v>4</v>
      </c>
      <c r="CF11" s="15"/>
      <c r="CG11" s="4"/>
      <c r="CH11" s="15"/>
      <c r="CI11" s="15"/>
      <c r="CJ11" s="4"/>
      <c r="CK11" s="4"/>
      <c r="CL11" s="15">
        <v>3</v>
      </c>
      <c r="CM11" s="4"/>
      <c r="CN11" s="15"/>
      <c r="CO11" s="15"/>
      <c r="CP11" s="15"/>
      <c r="CQ11" s="4"/>
      <c r="CR11" s="4">
        <f t="shared" si="4"/>
        <v>3</v>
      </c>
      <c r="CS11" s="4">
        <v>50</v>
      </c>
      <c r="CT11" s="4">
        <f t="shared" si="5"/>
        <v>63</v>
      </c>
    </row>
    <row r="12" spans="1:98">
      <c r="A12" s="142" t="s">
        <v>604</v>
      </c>
      <c r="B12" s="142"/>
      <c r="C12" s="143" t="s">
        <v>605</v>
      </c>
      <c r="D12" s="4"/>
      <c r="E12" s="4"/>
      <c r="F12" s="4"/>
      <c r="G12" s="4"/>
      <c r="H12" s="4"/>
      <c r="I12" s="4"/>
      <c r="J12" s="4"/>
      <c r="K12" s="4"/>
      <c r="L12" s="4"/>
      <c r="M12" s="4"/>
      <c r="N12" s="4"/>
      <c r="O12" s="4"/>
      <c r="P12" s="4">
        <f t="shared" si="0"/>
        <v>0</v>
      </c>
      <c r="Q12" s="15"/>
      <c r="R12" s="15"/>
      <c r="S12" s="4"/>
      <c r="T12" s="4"/>
      <c r="U12" s="4"/>
      <c r="V12" s="4"/>
      <c r="W12" s="4"/>
      <c r="X12" s="4"/>
      <c r="Y12" s="4"/>
      <c r="Z12" s="4">
        <f t="shared" si="1"/>
        <v>0</v>
      </c>
      <c r="AA12" s="4"/>
      <c r="AB12" s="4"/>
      <c r="AC12" s="4"/>
      <c r="AD12" s="4"/>
      <c r="AE12" s="4"/>
      <c r="AF12" s="4"/>
      <c r="AG12" s="4"/>
      <c r="AH12" s="4"/>
      <c r="AI12" s="4"/>
      <c r="AJ12" s="4"/>
      <c r="AK12" s="4"/>
      <c r="AL12" s="4"/>
      <c r="AM12" s="4"/>
      <c r="AN12" s="4"/>
      <c r="AO12" s="4"/>
      <c r="AP12" s="4"/>
      <c r="AQ12" s="4"/>
      <c r="AR12" s="4">
        <v>2</v>
      </c>
      <c r="AS12" s="4"/>
      <c r="AT12" s="4"/>
      <c r="AU12" s="4"/>
      <c r="AV12" s="4"/>
      <c r="AW12" s="4"/>
      <c r="AX12" s="4"/>
      <c r="AY12" s="4"/>
      <c r="AZ12" s="4"/>
      <c r="BA12" s="4"/>
      <c r="BB12" s="4"/>
      <c r="BC12" s="4"/>
      <c r="BD12" s="4"/>
      <c r="BE12" s="4"/>
      <c r="BF12" s="4"/>
      <c r="BG12" s="4"/>
      <c r="BH12" s="4"/>
      <c r="BI12" s="4"/>
      <c r="BJ12" s="4"/>
      <c r="BK12" s="4"/>
      <c r="BL12" s="4"/>
      <c r="BM12" s="4"/>
      <c r="BN12" s="4"/>
      <c r="BO12" s="4"/>
      <c r="BP12" s="4">
        <f t="shared" si="2"/>
        <v>2</v>
      </c>
      <c r="BQ12" s="4"/>
      <c r="BR12" s="4"/>
      <c r="BS12" s="4"/>
      <c r="BT12" s="4"/>
      <c r="BU12" s="4"/>
      <c r="BV12" s="4"/>
      <c r="BW12" s="4"/>
      <c r="BX12" s="4"/>
      <c r="BY12" s="4"/>
      <c r="BZ12" s="4"/>
      <c r="CA12" s="4"/>
      <c r="CB12" s="4"/>
      <c r="CC12" s="4"/>
      <c r="CD12" s="4"/>
      <c r="CE12" s="4">
        <f t="shared" si="3"/>
        <v>0</v>
      </c>
      <c r="CF12" s="15"/>
      <c r="CG12" s="4"/>
      <c r="CH12" s="15"/>
      <c r="CI12" s="15"/>
      <c r="CJ12" s="4"/>
      <c r="CK12" s="4"/>
      <c r="CL12" s="15"/>
      <c r="CM12" s="4"/>
      <c r="CN12" s="15"/>
      <c r="CO12" s="15"/>
      <c r="CP12" s="15"/>
      <c r="CQ12" s="4"/>
      <c r="CR12" s="4">
        <f t="shared" si="4"/>
        <v>0</v>
      </c>
      <c r="CS12" s="4">
        <v>50</v>
      </c>
      <c r="CT12" s="4">
        <f t="shared" si="5"/>
        <v>52</v>
      </c>
    </row>
    <row r="13" spans="1:98">
      <c r="A13" s="142" t="s">
        <v>606</v>
      </c>
      <c r="B13" s="142"/>
      <c r="C13" s="143" t="s">
        <v>607</v>
      </c>
      <c r="D13" s="4"/>
      <c r="E13" s="4"/>
      <c r="F13" s="4"/>
      <c r="G13" s="4"/>
      <c r="H13" s="4"/>
      <c r="I13" s="4"/>
      <c r="J13" s="4"/>
      <c r="K13" s="4"/>
      <c r="L13" s="4"/>
      <c r="M13" s="4"/>
      <c r="N13" s="4"/>
      <c r="O13" s="4"/>
      <c r="P13" s="4">
        <f t="shared" si="0"/>
        <v>0</v>
      </c>
      <c r="Q13" s="15"/>
      <c r="R13" s="15"/>
      <c r="S13" s="4"/>
      <c r="T13" s="4"/>
      <c r="U13" s="4"/>
      <c r="V13" s="4"/>
      <c r="W13" s="4"/>
      <c r="X13" s="4"/>
      <c r="Y13" s="4"/>
      <c r="Z13" s="4">
        <f t="shared" si="1"/>
        <v>0</v>
      </c>
      <c r="AA13" s="4"/>
      <c r="AB13" s="4"/>
      <c r="AC13" s="4"/>
      <c r="AD13" s="4">
        <v>3</v>
      </c>
      <c r="AE13" s="4"/>
      <c r="AF13" s="4"/>
      <c r="AG13" s="4"/>
      <c r="AH13" s="4"/>
      <c r="AI13" s="4"/>
      <c r="AJ13" s="4"/>
      <c r="AK13" s="4"/>
      <c r="AL13" s="4"/>
      <c r="AM13" s="4"/>
      <c r="AN13" s="4"/>
      <c r="AO13" s="4"/>
      <c r="AP13" s="4"/>
      <c r="AQ13" s="4"/>
      <c r="AR13" s="4">
        <v>2</v>
      </c>
      <c r="AS13" s="4"/>
      <c r="AT13" s="4"/>
      <c r="AU13" s="4"/>
      <c r="AV13" s="4">
        <v>2</v>
      </c>
      <c r="AW13" s="4"/>
      <c r="AX13" s="4"/>
      <c r="AY13" s="4"/>
      <c r="AZ13" s="4"/>
      <c r="BA13" s="4"/>
      <c r="BB13" s="4"/>
      <c r="BC13" s="4"/>
      <c r="BD13" s="4"/>
      <c r="BE13" s="4"/>
      <c r="BF13" s="4"/>
      <c r="BG13" s="4"/>
      <c r="BH13" s="4"/>
      <c r="BI13" s="4"/>
      <c r="BJ13" s="4"/>
      <c r="BK13" s="4"/>
      <c r="BL13" s="4"/>
      <c r="BM13" s="4"/>
      <c r="BN13" s="4"/>
      <c r="BO13" s="4"/>
      <c r="BP13" s="4">
        <f t="shared" si="2"/>
        <v>7</v>
      </c>
      <c r="BQ13" s="4">
        <v>2</v>
      </c>
      <c r="BR13" s="4"/>
      <c r="BS13" s="4"/>
      <c r="BT13" s="4"/>
      <c r="BU13" s="4"/>
      <c r="BV13" s="4"/>
      <c r="BW13" s="4"/>
      <c r="BX13" s="4"/>
      <c r="BY13" s="4"/>
      <c r="BZ13" s="4"/>
      <c r="CA13" s="4"/>
      <c r="CB13" s="4"/>
      <c r="CC13" s="4"/>
      <c r="CD13" s="4"/>
      <c r="CE13" s="4">
        <f t="shared" si="3"/>
        <v>2</v>
      </c>
      <c r="CF13" s="15"/>
      <c r="CG13" s="4"/>
      <c r="CH13" s="15"/>
      <c r="CI13" s="15"/>
      <c r="CJ13" s="4"/>
      <c r="CK13" s="4"/>
      <c r="CL13" s="15"/>
      <c r="CM13" s="4"/>
      <c r="CN13" s="15"/>
      <c r="CO13" s="15"/>
      <c r="CP13" s="15"/>
      <c r="CQ13" s="4"/>
      <c r="CR13" s="4">
        <f t="shared" si="4"/>
        <v>0</v>
      </c>
      <c r="CS13" s="4">
        <v>50</v>
      </c>
      <c r="CT13" s="4">
        <f t="shared" si="5"/>
        <v>59</v>
      </c>
    </row>
    <row r="14" spans="1:98">
      <c r="A14" s="142" t="s">
        <v>608</v>
      </c>
      <c r="B14" s="142"/>
      <c r="C14" s="143" t="s">
        <v>609</v>
      </c>
      <c r="D14" s="4"/>
      <c r="E14" s="4"/>
      <c r="F14" s="4"/>
      <c r="G14" s="4"/>
      <c r="H14" s="4"/>
      <c r="I14" s="4"/>
      <c r="J14" s="4"/>
      <c r="K14" s="4"/>
      <c r="L14" s="4"/>
      <c r="M14" s="4"/>
      <c r="N14" s="4"/>
      <c r="O14" s="4"/>
      <c r="P14" s="4">
        <f t="shared" si="0"/>
        <v>0</v>
      </c>
      <c r="Q14" s="15"/>
      <c r="R14" s="15"/>
      <c r="S14" s="4"/>
      <c r="T14" s="4"/>
      <c r="U14" s="4"/>
      <c r="V14" s="4"/>
      <c r="W14" s="4"/>
      <c r="X14" s="4"/>
      <c r="Y14" s="4"/>
      <c r="Z14" s="4">
        <f t="shared" si="1"/>
        <v>0</v>
      </c>
      <c r="AA14" s="4"/>
      <c r="AB14" s="4"/>
      <c r="AC14" s="4"/>
      <c r="AD14" s="4">
        <v>3</v>
      </c>
      <c r="AE14" s="4"/>
      <c r="AF14" s="4"/>
      <c r="AG14" s="4"/>
      <c r="AH14" s="4"/>
      <c r="AI14" s="4"/>
      <c r="AJ14" s="4"/>
      <c r="AK14" s="4"/>
      <c r="AL14" s="4"/>
      <c r="AM14" s="4"/>
      <c r="AN14" s="4"/>
      <c r="AO14" s="4"/>
      <c r="AP14" s="4"/>
      <c r="AQ14" s="4"/>
      <c r="AR14" s="4">
        <v>2</v>
      </c>
      <c r="AS14" s="4"/>
      <c r="AT14" s="4"/>
      <c r="AU14" s="4"/>
      <c r="AV14" s="4"/>
      <c r="AW14" s="4"/>
      <c r="AX14" s="4"/>
      <c r="AY14" s="4"/>
      <c r="AZ14" s="4">
        <v>2</v>
      </c>
      <c r="BA14" s="4"/>
      <c r="BB14" s="4"/>
      <c r="BC14" s="4"/>
      <c r="BD14" s="4"/>
      <c r="BE14" s="4"/>
      <c r="BF14" s="4"/>
      <c r="BG14" s="4"/>
      <c r="BH14" s="4"/>
      <c r="BI14" s="4"/>
      <c r="BJ14" s="4"/>
      <c r="BK14" s="4"/>
      <c r="BL14" s="4"/>
      <c r="BM14" s="4"/>
      <c r="BN14" s="4"/>
      <c r="BO14" s="4"/>
      <c r="BP14" s="4">
        <f t="shared" si="2"/>
        <v>7</v>
      </c>
      <c r="BQ14" s="4"/>
      <c r="BR14" s="4"/>
      <c r="BS14" s="4"/>
      <c r="BT14" s="4"/>
      <c r="BU14" s="4"/>
      <c r="BV14" s="4"/>
      <c r="BW14" s="4"/>
      <c r="BX14" s="4"/>
      <c r="BY14" s="4"/>
      <c r="BZ14" s="4"/>
      <c r="CA14" s="4"/>
      <c r="CB14" s="4"/>
      <c r="CC14" s="4"/>
      <c r="CD14" s="4"/>
      <c r="CE14" s="4">
        <f t="shared" si="3"/>
        <v>0</v>
      </c>
      <c r="CF14" s="15"/>
      <c r="CG14" s="4"/>
      <c r="CH14" s="15"/>
      <c r="CI14" s="15"/>
      <c r="CJ14" s="4"/>
      <c r="CK14" s="4"/>
      <c r="CL14" s="15">
        <v>2</v>
      </c>
      <c r="CM14" s="4"/>
      <c r="CN14" s="15"/>
      <c r="CO14" s="15"/>
      <c r="CP14" s="15"/>
      <c r="CQ14" s="4"/>
      <c r="CR14" s="4">
        <f t="shared" si="4"/>
        <v>2</v>
      </c>
      <c r="CS14" s="4">
        <v>50</v>
      </c>
      <c r="CT14" s="4">
        <f t="shared" si="5"/>
        <v>59</v>
      </c>
    </row>
    <row r="15" spans="1:98">
      <c r="A15" s="142" t="s">
        <v>610</v>
      </c>
      <c r="B15" s="142"/>
      <c r="C15" s="142" t="s">
        <v>611</v>
      </c>
      <c r="D15" s="4"/>
      <c r="E15" s="4"/>
      <c r="F15" s="4"/>
      <c r="G15" s="4"/>
      <c r="H15" s="4"/>
      <c r="I15" s="4"/>
      <c r="J15" s="4"/>
      <c r="K15" s="4"/>
      <c r="L15" s="4"/>
      <c r="M15" s="4">
        <v>2</v>
      </c>
      <c r="N15" s="4"/>
      <c r="O15" s="4"/>
      <c r="P15" s="4">
        <f t="shared" si="0"/>
        <v>2</v>
      </c>
      <c r="Q15" s="4"/>
      <c r="R15" s="4"/>
      <c r="S15" s="4"/>
      <c r="T15" s="4"/>
      <c r="U15" s="4"/>
      <c r="V15" s="4"/>
      <c r="W15" s="4"/>
      <c r="X15" s="4"/>
      <c r="Y15" s="4"/>
      <c r="Z15" s="4">
        <f t="shared" si="1"/>
        <v>0</v>
      </c>
      <c r="AA15" s="4"/>
      <c r="AB15" s="4">
        <v>3</v>
      </c>
      <c r="AC15" s="4"/>
      <c r="AD15" s="4"/>
      <c r="AE15" s="4"/>
      <c r="AF15" s="4"/>
      <c r="AG15" s="4"/>
      <c r="AH15" s="4"/>
      <c r="AI15" s="4"/>
      <c r="AJ15" s="4"/>
      <c r="AK15" s="4"/>
      <c r="AL15" s="4"/>
      <c r="AM15" s="4"/>
      <c r="AN15" s="4"/>
      <c r="AO15" s="4"/>
      <c r="AP15" s="4"/>
      <c r="AQ15" s="4"/>
      <c r="AR15" s="4">
        <v>2</v>
      </c>
      <c r="AS15" s="4"/>
      <c r="AT15" s="4"/>
      <c r="AU15" s="4"/>
      <c r="AV15" s="4"/>
      <c r="AW15" s="4"/>
      <c r="AX15" s="4"/>
      <c r="AY15" s="4"/>
      <c r="AZ15" s="4"/>
      <c r="BA15" s="4"/>
      <c r="BB15" s="4"/>
      <c r="BC15" s="4"/>
      <c r="BD15" s="4"/>
      <c r="BE15" s="4"/>
      <c r="BF15" s="4"/>
      <c r="BG15" s="4"/>
      <c r="BH15" s="4"/>
      <c r="BI15" s="4"/>
      <c r="BJ15" s="4"/>
      <c r="BK15" s="4"/>
      <c r="BL15" s="4"/>
      <c r="BM15" s="4"/>
      <c r="BN15" s="4"/>
      <c r="BO15" s="4"/>
      <c r="BP15" s="4">
        <f t="shared" si="2"/>
        <v>5</v>
      </c>
      <c r="BQ15" s="4"/>
      <c r="BR15" s="4"/>
      <c r="BS15" s="4"/>
      <c r="BT15" s="4"/>
      <c r="BU15" s="4"/>
      <c r="BV15" s="4"/>
      <c r="BW15" s="4"/>
      <c r="BX15" s="4"/>
      <c r="BY15" s="4"/>
      <c r="BZ15" s="4"/>
      <c r="CA15" s="4"/>
      <c r="CB15" s="4"/>
      <c r="CC15" s="4"/>
      <c r="CD15" s="4"/>
      <c r="CE15" s="4">
        <f t="shared" si="3"/>
        <v>0</v>
      </c>
      <c r="CF15" s="4"/>
      <c r="CG15" s="4"/>
      <c r="CH15" s="4"/>
      <c r="CI15" s="4"/>
      <c r="CJ15" s="4"/>
      <c r="CK15" s="4"/>
      <c r="CL15" s="4"/>
      <c r="CM15" s="4"/>
      <c r="CN15" s="4"/>
      <c r="CO15" s="4"/>
      <c r="CP15" s="4"/>
      <c r="CQ15" s="4"/>
      <c r="CR15" s="4">
        <f t="shared" si="4"/>
        <v>0</v>
      </c>
      <c r="CS15" s="4">
        <v>50</v>
      </c>
      <c r="CT15" s="4">
        <f t="shared" si="5"/>
        <v>57</v>
      </c>
    </row>
    <row r="16" spans="1:98">
      <c r="A16" s="142" t="s">
        <v>612</v>
      </c>
      <c r="B16" s="142"/>
      <c r="C16" s="143" t="s">
        <v>613</v>
      </c>
      <c r="D16" s="4"/>
      <c r="E16" s="4"/>
      <c r="F16" s="4"/>
      <c r="G16" s="4"/>
      <c r="H16" s="4"/>
      <c r="I16" s="4"/>
      <c r="J16" s="4"/>
      <c r="K16" s="4"/>
      <c r="L16" s="4"/>
      <c r="M16" s="4">
        <v>2</v>
      </c>
      <c r="N16" s="4">
        <v>2</v>
      </c>
      <c r="O16" s="4">
        <v>2</v>
      </c>
      <c r="P16" s="4" t="str">
        <f t="shared" si="0"/>
        <v>5</v>
      </c>
      <c r="Q16" s="4"/>
      <c r="R16" s="4">
        <v>1</v>
      </c>
      <c r="S16" s="4"/>
      <c r="T16" s="4"/>
      <c r="U16" s="4"/>
      <c r="V16" s="4"/>
      <c r="W16" s="4"/>
      <c r="X16" s="4"/>
      <c r="Y16" s="4"/>
      <c r="Z16" s="4">
        <f t="shared" si="1"/>
        <v>1</v>
      </c>
      <c r="AA16" s="4"/>
      <c r="AB16" s="4">
        <v>3</v>
      </c>
      <c r="AC16" s="4"/>
      <c r="AD16" s="4"/>
      <c r="AE16" s="4">
        <v>1</v>
      </c>
      <c r="AF16" s="4">
        <v>50</v>
      </c>
      <c r="AG16" s="4"/>
      <c r="AH16" s="4"/>
      <c r="AI16" s="4">
        <v>3</v>
      </c>
      <c r="AJ16" s="4"/>
      <c r="AK16" s="4"/>
      <c r="AL16" s="4"/>
      <c r="AM16" s="4"/>
      <c r="AN16" s="4">
        <v>30</v>
      </c>
      <c r="AO16" s="4">
        <v>85</v>
      </c>
      <c r="AP16" s="4"/>
      <c r="AQ16" s="4">
        <v>5</v>
      </c>
      <c r="AR16" s="4">
        <v>2</v>
      </c>
      <c r="AS16" s="4"/>
      <c r="AT16" s="4"/>
      <c r="AU16" s="4">
        <v>5</v>
      </c>
      <c r="AV16" s="4"/>
      <c r="AW16" s="4"/>
      <c r="AX16" s="4"/>
      <c r="AY16" s="4"/>
      <c r="AZ16" s="4">
        <v>2</v>
      </c>
      <c r="BA16" s="4"/>
      <c r="BB16" s="4"/>
      <c r="BC16" s="4"/>
      <c r="BD16" s="4"/>
      <c r="BE16" s="4"/>
      <c r="BF16" s="4"/>
      <c r="BG16" s="4"/>
      <c r="BH16" s="4"/>
      <c r="BI16" s="4"/>
      <c r="BJ16" s="4"/>
      <c r="BK16" s="4"/>
      <c r="BL16" s="4"/>
      <c r="BM16" s="4"/>
      <c r="BN16" s="4"/>
      <c r="BO16" s="4">
        <v>3</v>
      </c>
      <c r="BP16" s="4" t="str">
        <f t="shared" si="2"/>
        <v>20</v>
      </c>
      <c r="BQ16" s="4">
        <v>2</v>
      </c>
      <c r="BR16" s="4">
        <v>2</v>
      </c>
      <c r="BS16" s="4"/>
      <c r="BT16" s="4"/>
      <c r="BU16" s="4"/>
      <c r="BV16" s="4"/>
      <c r="BW16" s="4"/>
      <c r="BX16" s="4"/>
      <c r="BY16" s="4"/>
      <c r="BZ16" s="4"/>
      <c r="CA16" s="4"/>
      <c r="CB16" s="4"/>
      <c r="CC16" s="4"/>
      <c r="CD16" s="4"/>
      <c r="CE16" s="4">
        <f t="shared" si="3"/>
        <v>4</v>
      </c>
      <c r="CF16" s="4"/>
      <c r="CG16" s="4">
        <v>2</v>
      </c>
      <c r="CH16" s="4"/>
      <c r="CI16" s="4"/>
      <c r="CJ16" s="4"/>
      <c r="CK16" s="4"/>
      <c r="CL16" s="4"/>
      <c r="CM16" s="4"/>
      <c r="CN16" s="4"/>
      <c r="CO16" s="4"/>
      <c r="CP16" s="4"/>
      <c r="CQ16" s="4"/>
      <c r="CR16" s="4">
        <f t="shared" si="4"/>
        <v>2</v>
      </c>
      <c r="CS16" s="4">
        <v>50</v>
      </c>
      <c r="CT16" s="4">
        <f t="shared" si="5"/>
        <v>82</v>
      </c>
    </row>
    <row r="17" spans="1:98">
      <c r="A17" s="142" t="s">
        <v>614</v>
      </c>
      <c r="B17" s="142"/>
      <c r="C17" s="142" t="s">
        <v>615</v>
      </c>
      <c r="D17" s="4"/>
      <c r="E17" s="4"/>
      <c r="F17" s="4"/>
      <c r="G17" s="4"/>
      <c r="H17" s="4"/>
      <c r="I17" s="4"/>
      <c r="J17" s="4"/>
      <c r="K17" s="4"/>
      <c r="L17" s="4"/>
      <c r="M17" s="4"/>
      <c r="N17" s="4"/>
      <c r="O17" s="4"/>
      <c r="P17" s="4">
        <f t="shared" si="0"/>
        <v>0</v>
      </c>
      <c r="Q17" s="4"/>
      <c r="R17" s="4"/>
      <c r="S17" s="4"/>
      <c r="T17" s="4"/>
      <c r="U17" s="4"/>
      <c r="V17" s="4"/>
      <c r="W17" s="4"/>
      <c r="X17" s="4"/>
      <c r="Y17" s="4"/>
      <c r="Z17" s="4">
        <f t="shared" si="1"/>
        <v>0</v>
      </c>
      <c r="AA17" s="4"/>
      <c r="AB17" s="4"/>
      <c r="AC17" s="4"/>
      <c r="AD17" s="4">
        <v>3</v>
      </c>
      <c r="AE17" s="4"/>
      <c r="AF17" s="4"/>
      <c r="AG17" s="4"/>
      <c r="AH17" s="4"/>
      <c r="AI17" s="4"/>
      <c r="AJ17" s="4"/>
      <c r="AK17" s="4"/>
      <c r="AL17" s="4"/>
      <c r="AM17" s="4"/>
      <c r="AN17" s="4"/>
      <c r="AO17" s="4"/>
      <c r="AP17" s="4"/>
      <c r="AQ17" s="4"/>
      <c r="AR17" s="4">
        <v>2</v>
      </c>
      <c r="AS17" s="4"/>
      <c r="AT17" s="4"/>
      <c r="AU17" s="4"/>
      <c r="AV17" s="4"/>
      <c r="AW17" s="4"/>
      <c r="AX17" s="4"/>
      <c r="AY17" s="4"/>
      <c r="AZ17" s="4"/>
      <c r="BA17" s="4"/>
      <c r="BB17" s="4"/>
      <c r="BC17" s="4"/>
      <c r="BD17" s="4"/>
      <c r="BE17" s="4"/>
      <c r="BF17" s="4"/>
      <c r="BG17" s="4"/>
      <c r="BH17" s="4"/>
      <c r="BI17" s="4"/>
      <c r="BJ17" s="4"/>
      <c r="BK17" s="4"/>
      <c r="BL17" s="4"/>
      <c r="BM17" s="4"/>
      <c r="BN17" s="4"/>
      <c r="BO17" s="4"/>
      <c r="BP17" s="4">
        <f t="shared" si="2"/>
        <v>5</v>
      </c>
      <c r="BQ17" s="4"/>
      <c r="BR17" s="4"/>
      <c r="BS17" s="4"/>
      <c r="BT17" s="4"/>
      <c r="BU17" s="4"/>
      <c r="BV17" s="4"/>
      <c r="BW17" s="4"/>
      <c r="BX17" s="4"/>
      <c r="BY17" s="4"/>
      <c r="BZ17" s="4"/>
      <c r="CA17" s="4"/>
      <c r="CB17" s="4"/>
      <c r="CC17" s="4"/>
      <c r="CD17" s="4"/>
      <c r="CE17" s="4">
        <f t="shared" si="3"/>
        <v>0</v>
      </c>
      <c r="CF17" s="4"/>
      <c r="CG17" s="4"/>
      <c r="CH17" s="4"/>
      <c r="CI17" s="4"/>
      <c r="CJ17" s="4"/>
      <c r="CK17" s="4"/>
      <c r="CL17" s="4"/>
      <c r="CM17" s="4"/>
      <c r="CN17" s="4"/>
      <c r="CO17" s="4"/>
      <c r="CP17" s="4"/>
      <c r="CQ17" s="4"/>
      <c r="CR17" s="4">
        <f t="shared" si="4"/>
        <v>0</v>
      </c>
      <c r="CS17" s="4">
        <v>50</v>
      </c>
      <c r="CT17" s="4">
        <f t="shared" si="5"/>
        <v>55</v>
      </c>
    </row>
    <row r="18" spans="1:98">
      <c r="A18" s="142" t="s">
        <v>616</v>
      </c>
      <c r="B18" s="142"/>
      <c r="C18" s="142" t="s">
        <v>617</v>
      </c>
      <c r="D18" s="4"/>
      <c r="E18" s="4"/>
      <c r="F18" s="4"/>
      <c r="G18" s="4"/>
      <c r="H18" s="4"/>
      <c r="I18" s="4">
        <v>1</v>
      </c>
      <c r="J18" s="4"/>
      <c r="K18" s="4"/>
      <c r="L18" s="4"/>
      <c r="M18" s="4">
        <v>2</v>
      </c>
      <c r="N18" s="4"/>
      <c r="O18" s="4">
        <v>2</v>
      </c>
      <c r="P18" s="4">
        <f t="shared" si="0"/>
        <v>5</v>
      </c>
      <c r="Q18" s="4"/>
      <c r="R18" s="4">
        <v>2</v>
      </c>
      <c r="S18" s="4"/>
      <c r="T18" s="4"/>
      <c r="U18" s="4"/>
      <c r="V18" s="4"/>
      <c r="W18" s="4"/>
      <c r="X18" s="4"/>
      <c r="Y18" s="4"/>
      <c r="Z18" s="4">
        <f t="shared" si="1"/>
        <v>2</v>
      </c>
      <c r="AA18" s="4"/>
      <c r="AB18" s="4">
        <v>3</v>
      </c>
      <c r="AC18" s="4">
        <v>5</v>
      </c>
      <c r="AD18" s="4"/>
      <c r="AE18" s="4"/>
      <c r="AF18" s="4"/>
      <c r="AG18" s="4"/>
      <c r="AH18" s="4">
        <v>3</v>
      </c>
      <c r="AI18" s="4"/>
      <c r="AJ18" s="4">
        <v>5</v>
      </c>
      <c r="AK18" s="4">
        <v>1</v>
      </c>
      <c r="AL18" s="4"/>
      <c r="AM18" s="4"/>
      <c r="AN18" s="4"/>
      <c r="AO18" s="4"/>
      <c r="AP18" s="4"/>
      <c r="AQ18" s="4"/>
      <c r="AR18" s="4"/>
      <c r="AS18" s="4"/>
      <c r="AT18" s="4">
        <v>1</v>
      </c>
      <c r="AU18" s="4">
        <v>5</v>
      </c>
      <c r="AV18" s="4">
        <v>2</v>
      </c>
      <c r="AW18" s="4">
        <v>3</v>
      </c>
      <c r="AX18" s="4">
        <v>3</v>
      </c>
      <c r="AY18" s="4"/>
      <c r="AZ18" s="4"/>
      <c r="BA18" s="4"/>
      <c r="BB18" s="4"/>
      <c r="BC18" s="4"/>
      <c r="BD18" s="4">
        <v>3</v>
      </c>
      <c r="BE18" s="4"/>
      <c r="BF18" s="4">
        <v>3</v>
      </c>
      <c r="BG18" s="4"/>
      <c r="BH18" s="4">
        <v>3</v>
      </c>
      <c r="BI18" s="4">
        <v>5</v>
      </c>
      <c r="BJ18" s="4"/>
      <c r="BK18" s="4"/>
      <c r="BL18" s="4"/>
      <c r="BM18" s="4"/>
      <c r="BN18" s="4"/>
      <c r="BO18" s="4">
        <v>3</v>
      </c>
      <c r="BP18" s="4" t="str">
        <f t="shared" si="2"/>
        <v>20</v>
      </c>
      <c r="BQ18" s="4">
        <v>2</v>
      </c>
      <c r="BR18" s="4">
        <v>2</v>
      </c>
      <c r="BS18" s="4"/>
      <c r="BT18" s="4"/>
      <c r="BU18" s="4"/>
      <c r="BV18" s="4">
        <v>1</v>
      </c>
      <c r="BW18" s="4"/>
      <c r="BX18" s="4"/>
      <c r="BY18" s="4"/>
      <c r="BZ18" s="4"/>
      <c r="CA18" s="4"/>
      <c r="CB18" s="4"/>
      <c r="CC18" s="4"/>
      <c r="CD18" s="4"/>
      <c r="CE18" s="4">
        <f t="shared" si="3"/>
        <v>5</v>
      </c>
      <c r="CF18" s="4">
        <v>1</v>
      </c>
      <c r="CG18" s="4">
        <v>3</v>
      </c>
      <c r="CH18" s="4"/>
      <c r="CI18" s="4"/>
      <c r="CJ18" s="4">
        <v>1</v>
      </c>
      <c r="CK18" s="4"/>
      <c r="CL18" s="4"/>
      <c r="CM18" s="4"/>
      <c r="CN18" s="4"/>
      <c r="CO18" s="4"/>
      <c r="CP18" s="4"/>
      <c r="CQ18" s="4"/>
      <c r="CR18" s="4">
        <f t="shared" si="4"/>
        <v>5</v>
      </c>
      <c r="CS18" s="4">
        <v>50</v>
      </c>
      <c r="CT18" s="4">
        <f t="shared" si="5"/>
        <v>87</v>
      </c>
    </row>
    <row r="19" spans="1:98">
      <c r="A19" s="142" t="s">
        <v>618</v>
      </c>
      <c r="B19" s="142"/>
      <c r="C19" s="142" t="s">
        <v>619</v>
      </c>
      <c r="D19" s="4"/>
      <c r="E19" s="4"/>
      <c r="F19" s="4"/>
      <c r="G19" s="4"/>
      <c r="H19" s="4"/>
      <c r="I19" s="4"/>
      <c r="J19" s="4"/>
      <c r="K19" s="4"/>
      <c r="L19" s="4"/>
      <c r="M19" s="4"/>
      <c r="N19" s="4"/>
      <c r="O19" s="4"/>
      <c r="P19" s="4">
        <f t="shared" si="0"/>
        <v>0</v>
      </c>
      <c r="Q19" s="4"/>
      <c r="R19" s="4"/>
      <c r="S19" s="4"/>
      <c r="T19" s="4"/>
      <c r="U19" s="4"/>
      <c r="V19" s="4"/>
      <c r="W19" s="4"/>
      <c r="X19" s="4"/>
      <c r="Y19" s="4"/>
      <c r="Z19" s="4">
        <f t="shared" si="1"/>
        <v>0</v>
      </c>
      <c r="AA19" s="4"/>
      <c r="AB19" s="4"/>
      <c r="AC19" s="4"/>
      <c r="AD19" s="4">
        <v>3</v>
      </c>
      <c r="AE19" s="4"/>
      <c r="AF19" s="4"/>
      <c r="AG19" s="4"/>
      <c r="AH19" s="4"/>
      <c r="AI19" s="4"/>
      <c r="AJ19" s="4"/>
      <c r="AK19" s="4"/>
      <c r="AL19" s="4"/>
      <c r="AM19" s="4"/>
      <c r="AN19" s="4"/>
      <c r="AO19" s="4"/>
      <c r="AP19" s="4"/>
      <c r="AQ19" s="4"/>
      <c r="AR19" s="4">
        <v>2</v>
      </c>
      <c r="AS19" s="4"/>
      <c r="AT19" s="4"/>
      <c r="AU19" s="4"/>
      <c r="AV19" s="4"/>
      <c r="AW19" s="4"/>
      <c r="AX19" s="4"/>
      <c r="AY19" s="4"/>
      <c r="AZ19" s="4"/>
      <c r="BA19" s="4"/>
      <c r="BB19" s="4"/>
      <c r="BC19" s="4"/>
      <c r="BD19" s="4"/>
      <c r="BE19" s="4"/>
      <c r="BF19" s="4"/>
      <c r="BG19" s="4"/>
      <c r="BH19" s="4"/>
      <c r="BI19" s="4"/>
      <c r="BJ19" s="4"/>
      <c r="BK19" s="4"/>
      <c r="BL19" s="4"/>
      <c r="BM19" s="4"/>
      <c r="BN19" s="4"/>
      <c r="BO19" s="4"/>
      <c r="BP19" s="4">
        <f t="shared" si="2"/>
        <v>5</v>
      </c>
      <c r="BQ19" s="4"/>
      <c r="BR19" s="4"/>
      <c r="BS19" s="4"/>
      <c r="BT19" s="4"/>
      <c r="BU19" s="4"/>
      <c r="BV19" s="4"/>
      <c r="BW19" s="4"/>
      <c r="BX19" s="4"/>
      <c r="BY19" s="4"/>
      <c r="BZ19" s="4"/>
      <c r="CA19" s="4"/>
      <c r="CB19" s="4"/>
      <c r="CC19" s="4"/>
      <c r="CD19" s="4"/>
      <c r="CE19" s="4">
        <f t="shared" si="3"/>
        <v>0</v>
      </c>
      <c r="CF19" s="4"/>
      <c r="CG19" s="4"/>
      <c r="CH19" s="4"/>
      <c r="CI19" s="4"/>
      <c r="CJ19" s="4"/>
      <c r="CK19" s="4"/>
      <c r="CL19" s="4"/>
      <c r="CM19" s="4"/>
      <c r="CN19" s="4"/>
      <c r="CO19" s="4"/>
      <c r="CP19" s="4"/>
      <c r="CQ19" s="4"/>
      <c r="CR19" s="4">
        <f t="shared" si="4"/>
        <v>0</v>
      </c>
      <c r="CS19" s="4">
        <v>50</v>
      </c>
      <c r="CT19" s="4">
        <f t="shared" si="5"/>
        <v>55</v>
      </c>
    </row>
    <row r="20" spans="1:98">
      <c r="A20" s="142" t="s">
        <v>620</v>
      </c>
      <c r="B20" s="142"/>
      <c r="C20" s="142" t="s">
        <v>621</v>
      </c>
      <c r="D20" s="4"/>
      <c r="E20" s="4"/>
      <c r="F20" s="4"/>
      <c r="G20" s="4"/>
      <c r="H20" s="4"/>
      <c r="I20" s="4"/>
      <c r="J20" s="4"/>
      <c r="K20" s="4"/>
      <c r="L20" s="4"/>
      <c r="M20" s="4"/>
      <c r="N20" s="4"/>
      <c r="O20" s="4"/>
      <c r="P20" s="4">
        <f t="shared" si="0"/>
        <v>0</v>
      </c>
      <c r="Q20" s="4"/>
      <c r="R20" s="4"/>
      <c r="S20" s="4"/>
      <c r="T20" s="4"/>
      <c r="U20" s="4"/>
      <c r="V20" s="4"/>
      <c r="W20" s="4"/>
      <c r="X20" s="4"/>
      <c r="Y20" s="4"/>
      <c r="Z20" s="4">
        <f t="shared" si="1"/>
        <v>0</v>
      </c>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f t="shared" si="2"/>
        <v>0</v>
      </c>
      <c r="BQ20" s="4"/>
      <c r="BR20" s="4"/>
      <c r="BS20" s="4"/>
      <c r="BT20" s="4"/>
      <c r="BU20" s="4"/>
      <c r="BV20" s="4"/>
      <c r="BW20" s="4"/>
      <c r="BX20" s="4"/>
      <c r="BY20" s="4"/>
      <c r="BZ20" s="4"/>
      <c r="CA20" s="4"/>
      <c r="CB20" s="4"/>
      <c r="CC20" s="4"/>
      <c r="CD20" s="4"/>
      <c r="CE20" s="4">
        <f t="shared" si="3"/>
        <v>0</v>
      </c>
      <c r="CF20" s="4"/>
      <c r="CG20" s="4"/>
      <c r="CH20" s="4"/>
      <c r="CI20" s="4"/>
      <c r="CJ20" s="4"/>
      <c r="CK20" s="4"/>
      <c r="CL20" s="4"/>
      <c r="CM20" s="4"/>
      <c r="CN20" s="4"/>
      <c r="CO20" s="4"/>
      <c r="CP20" s="4"/>
      <c r="CQ20" s="4"/>
      <c r="CR20" s="4">
        <f t="shared" si="4"/>
        <v>0</v>
      </c>
      <c r="CS20" s="4">
        <v>50</v>
      </c>
      <c r="CT20" s="4">
        <f t="shared" si="5"/>
        <v>50</v>
      </c>
    </row>
    <row r="21" spans="1:98">
      <c r="A21" s="142" t="s">
        <v>622</v>
      </c>
      <c r="B21" s="142"/>
      <c r="C21" s="142" t="s">
        <v>623</v>
      </c>
      <c r="D21" s="4"/>
      <c r="E21" s="4">
        <v>2</v>
      </c>
      <c r="F21" s="4"/>
      <c r="G21" s="4"/>
      <c r="H21" s="4"/>
      <c r="I21" s="4"/>
      <c r="J21" s="4"/>
      <c r="K21" s="4"/>
      <c r="L21" s="4"/>
      <c r="M21" s="4"/>
      <c r="N21" s="4"/>
      <c r="O21" s="4"/>
      <c r="P21" s="4">
        <f t="shared" si="0"/>
        <v>2</v>
      </c>
      <c r="Q21" s="4"/>
      <c r="R21" s="4"/>
      <c r="S21" s="4"/>
      <c r="T21" s="4"/>
      <c r="U21" s="4"/>
      <c r="V21" s="4"/>
      <c r="W21" s="4"/>
      <c r="X21" s="4"/>
      <c r="Y21" s="4"/>
      <c r="Z21" s="4">
        <f t="shared" si="1"/>
        <v>0</v>
      </c>
      <c r="AA21" s="4"/>
      <c r="AB21" s="4"/>
      <c r="AC21" s="4"/>
      <c r="AD21" s="4"/>
      <c r="AE21" s="4"/>
      <c r="AF21" s="4">
        <v>45</v>
      </c>
      <c r="AG21" s="4"/>
      <c r="AH21" s="4"/>
      <c r="AI21" s="4"/>
      <c r="AJ21" s="4"/>
      <c r="AK21" s="4"/>
      <c r="AL21" s="4"/>
      <c r="AM21" s="4">
        <v>2</v>
      </c>
      <c r="AN21" s="4">
        <v>30</v>
      </c>
      <c r="AO21" s="4">
        <v>85</v>
      </c>
      <c r="AP21" s="4"/>
      <c r="AQ21" s="4"/>
      <c r="AR21" s="4"/>
      <c r="AS21" s="4">
        <v>3</v>
      </c>
      <c r="AT21" s="4"/>
      <c r="AU21" s="4"/>
      <c r="AV21" s="4"/>
      <c r="AW21" s="4"/>
      <c r="AX21" s="4"/>
      <c r="AY21" s="4">
        <v>3</v>
      </c>
      <c r="AZ21" s="4"/>
      <c r="BA21" s="4">
        <v>4</v>
      </c>
      <c r="BB21" s="4">
        <v>3</v>
      </c>
      <c r="BC21" s="4">
        <v>3</v>
      </c>
      <c r="BD21" s="4"/>
      <c r="BE21" s="4"/>
      <c r="BF21" s="4"/>
      <c r="BG21" s="4"/>
      <c r="BH21" s="4"/>
      <c r="BI21" s="4"/>
      <c r="BJ21" s="4">
        <v>2</v>
      </c>
      <c r="BK21" s="4"/>
      <c r="BL21" s="4">
        <v>5</v>
      </c>
      <c r="BM21" s="4"/>
      <c r="BN21" s="4"/>
      <c r="BO21" s="4"/>
      <c r="BP21" s="4" t="str">
        <f t="shared" si="2"/>
        <v>20</v>
      </c>
      <c r="BQ21" s="4"/>
      <c r="BR21" s="4"/>
      <c r="BS21" s="4"/>
      <c r="BT21" s="4">
        <v>2</v>
      </c>
      <c r="BU21" s="4">
        <v>2</v>
      </c>
      <c r="BV21" s="4"/>
      <c r="BW21" s="4"/>
      <c r="BX21" s="4">
        <v>2</v>
      </c>
      <c r="BY21" s="4"/>
      <c r="BZ21" s="4"/>
      <c r="CA21" s="4"/>
      <c r="CB21" s="4"/>
      <c r="CC21" s="4"/>
      <c r="CD21" s="4"/>
      <c r="CE21" s="4" t="str">
        <f t="shared" si="3"/>
        <v>5</v>
      </c>
      <c r="CF21" s="4"/>
      <c r="CG21" s="4"/>
      <c r="CH21" s="4"/>
      <c r="CI21" s="4"/>
      <c r="CJ21" s="4"/>
      <c r="CK21" s="4"/>
      <c r="CL21" s="4"/>
      <c r="CM21" s="4"/>
      <c r="CN21" s="4"/>
      <c r="CO21" s="4"/>
      <c r="CP21" s="4"/>
      <c r="CQ21" s="4"/>
      <c r="CR21" s="4">
        <f t="shared" si="4"/>
        <v>0</v>
      </c>
      <c r="CS21" s="4">
        <v>50</v>
      </c>
      <c r="CT21" s="4">
        <f t="shared" si="5"/>
        <v>77</v>
      </c>
    </row>
    <row r="22" spans="1:98">
      <c r="A22" s="142" t="s">
        <v>624</v>
      </c>
      <c r="B22" s="142"/>
      <c r="C22" s="142" t="s">
        <v>625</v>
      </c>
      <c r="D22" s="4"/>
      <c r="E22" s="4"/>
      <c r="F22" s="4">
        <v>2</v>
      </c>
      <c r="G22" s="4"/>
      <c r="H22" s="4"/>
      <c r="I22" s="4">
        <v>1</v>
      </c>
      <c r="J22" s="4">
        <v>2</v>
      </c>
      <c r="K22" s="4">
        <v>2</v>
      </c>
      <c r="L22" s="4">
        <v>1</v>
      </c>
      <c r="M22" s="4"/>
      <c r="N22" s="4"/>
      <c r="O22" s="4"/>
      <c r="P22" s="4" t="str">
        <f t="shared" si="0"/>
        <v>5</v>
      </c>
      <c r="Q22" s="4"/>
      <c r="R22" s="4"/>
      <c r="S22" s="4">
        <v>1</v>
      </c>
      <c r="T22" s="4">
        <v>1</v>
      </c>
      <c r="U22" s="4">
        <v>2</v>
      </c>
      <c r="V22" s="4"/>
      <c r="W22" s="4"/>
      <c r="X22" s="4"/>
      <c r="Y22" s="4"/>
      <c r="Z22" s="4">
        <f t="shared" si="1"/>
        <v>2</v>
      </c>
      <c r="AA22" s="4">
        <v>4</v>
      </c>
      <c r="AB22" s="4">
        <v>3</v>
      </c>
      <c r="AC22" s="4"/>
      <c r="AD22" s="4"/>
      <c r="AE22" s="4"/>
      <c r="AF22" s="4">
        <v>50</v>
      </c>
      <c r="AG22" s="4"/>
      <c r="AH22" s="4"/>
      <c r="AI22" s="4"/>
      <c r="AJ22" s="4"/>
      <c r="AK22" s="4"/>
      <c r="AL22" s="4"/>
      <c r="AM22" s="4"/>
      <c r="AN22" s="4">
        <v>30</v>
      </c>
      <c r="AO22" s="4">
        <v>85</v>
      </c>
      <c r="AP22" s="4">
        <v>5</v>
      </c>
      <c r="AQ22" s="4"/>
      <c r="AR22" s="4"/>
      <c r="AS22" s="4"/>
      <c r="AT22" s="4"/>
      <c r="AU22" s="4"/>
      <c r="AV22" s="4"/>
      <c r="AW22" s="4"/>
      <c r="AX22" s="4"/>
      <c r="AY22" s="4"/>
      <c r="AZ22" s="4"/>
      <c r="BA22" s="4"/>
      <c r="BB22" s="4"/>
      <c r="BC22" s="4"/>
      <c r="BD22" s="4"/>
      <c r="BE22" s="4"/>
      <c r="BF22" s="4"/>
      <c r="BG22" s="4"/>
      <c r="BH22" s="4"/>
      <c r="BI22" s="4"/>
      <c r="BJ22" s="4"/>
      <c r="BK22" s="4">
        <v>3</v>
      </c>
      <c r="BL22" s="4"/>
      <c r="BM22" s="4"/>
      <c r="BN22" s="4"/>
      <c r="BO22" s="4"/>
      <c r="BP22" s="4" t="str">
        <f t="shared" si="2"/>
        <v>20</v>
      </c>
      <c r="BQ22" s="4">
        <v>2</v>
      </c>
      <c r="BR22" s="4"/>
      <c r="BS22" s="4"/>
      <c r="BT22" s="4"/>
      <c r="BU22" s="4"/>
      <c r="BV22" s="4"/>
      <c r="BW22" s="4">
        <v>2</v>
      </c>
      <c r="BX22" s="4"/>
      <c r="BY22" s="4"/>
      <c r="BZ22" s="4"/>
      <c r="CA22" s="4"/>
      <c r="CB22" s="4"/>
      <c r="CC22" s="4"/>
      <c r="CD22" s="4"/>
      <c r="CE22" s="4">
        <f t="shared" si="3"/>
        <v>4</v>
      </c>
      <c r="CF22" s="4"/>
      <c r="CG22" s="4"/>
      <c r="CH22" s="4">
        <v>3</v>
      </c>
      <c r="CI22" s="4"/>
      <c r="CJ22" s="4"/>
      <c r="CK22" s="4"/>
      <c r="CL22" s="4"/>
      <c r="CM22" s="4"/>
      <c r="CN22" s="4"/>
      <c r="CO22" s="4"/>
      <c r="CP22" s="4"/>
      <c r="CQ22" s="4">
        <v>5</v>
      </c>
      <c r="CR22" s="4">
        <f t="shared" si="4"/>
        <v>8</v>
      </c>
      <c r="CS22" s="4">
        <v>50</v>
      </c>
      <c r="CT22" s="4">
        <f t="shared" si="5"/>
        <v>89</v>
      </c>
    </row>
    <row r="23" spans="1:98">
      <c r="A23" s="142" t="s">
        <v>626</v>
      </c>
      <c r="B23" s="142"/>
      <c r="C23" s="143" t="s">
        <v>627</v>
      </c>
      <c r="D23" s="4"/>
      <c r="E23" s="4"/>
      <c r="F23" s="4"/>
      <c r="G23" s="4"/>
      <c r="H23" s="4"/>
      <c r="I23" s="4"/>
      <c r="J23" s="4"/>
      <c r="K23" s="4"/>
      <c r="L23" s="4"/>
      <c r="M23" s="4"/>
      <c r="N23" s="4"/>
      <c r="O23" s="4"/>
      <c r="P23" s="4">
        <f t="shared" si="0"/>
        <v>0</v>
      </c>
      <c r="Q23" s="4"/>
      <c r="R23" s="4"/>
      <c r="S23" s="4"/>
      <c r="T23" s="4"/>
      <c r="U23" s="4"/>
      <c r="V23" s="4"/>
      <c r="W23" s="4"/>
      <c r="X23" s="4"/>
      <c r="Y23" s="4"/>
      <c r="Z23" s="4">
        <f t="shared" si="1"/>
        <v>0</v>
      </c>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f t="shared" si="2"/>
        <v>0</v>
      </c>
      <c r="BQ23" s="4"/>
      <c r="BR23" s="4"/>
      <c r="BS23" s="4"/>
      <c r="BT23" s="4"/>
      <c r="BU23" s="4"/>
      <c r="BV23" s="4"/>
      <c r="BW23" s="4"/>
      <c r="BX23" s="4"/>
      <c r="BY23" s="4"/>
      <c r="BZ23" s="4"/>
      <c r="CA23" s="4"/>
      <c r="CB23" s="4"/>
      <c r="CC23" s="4"/>
      <c r="CD23" s="4"/>
      <c r="CE23" s="4">
        <f t="shared" si="3"/>
        <v>0</v>
      </c>
      <c r="CF23" s="4"/>
      <c r="CG23" s="4"/>
      <c r="CH23" s="4"/>
      <c r="CI23" s="4"/>
      <c r="CJ23" s="4"/>
      <c r="CK23" s="4"/>
      <c r="CL23" s="4"/>
      <c r="CM23" s="4"/>
      <c r="CN23" s="4"/>
      <c r="CO23" s="4"/>
      <c r="CP23" s="4"/>
      <c r="CQ23" s="4"/>
      <c r="CR23" s="4">
        <f t="shared" si="4"/>
        <v>0</v>
      </c>
      <c r="CS23" s="4">
        <v>50</v>
      </c>
      <c r="CT23" s="4">
        <f t="shared" si="5"/>
        <v>50</v>
      </c>
    </row>
    <row r="24" spans="1:98">
      <c r="A24" s="142" t="s">
        <v>628</v>
      </c>
      <c r="B24" s="142"/>
      <c r="C24" s="142" t="s">
        <v>629</v>
      </c>
      <c r="D24" s="4"/>
      <c r="E24" s="4"/>
      <c r="F24" s="4"/>
      <c r="G24" s="4"/>
      <c r="H24" s="4"/>
      <c r="I24" s="4"/>
      <c r="J24" s="4"/>
      <c r="K24" s="4"/>
      <c r="L24" s="4"/>
      <c r="M24" s="4"/>
      <c r="N24" s="4"/>
      <c r="O24" s="4"/>
      <c r="P24" s="4">
        <f t="shared" si="0"/>
        <v>0</v>
      </c>
      <c r="Q24" s="4"/>
      <c r="R24" s="4"/>
      <c r="S24" s="4"/>
      <c r="T24" s="4"/>
      <c r="U24" s="4"/>
      <c r="V24" s="4"/>
      <c r="W24" s="4"/>
      <c r="X24" s="4"/>
      <c r="Y24" s="4"/>
      <c r="Z24" s="4">
        <f t="shared" si="1"/>
        <v>0</v>
      </c>
      <c r="AA24" s="4"/>
      <c r="AB24" s="4"/>
      <c r="AC24" s="4"/>
      <c r="AD24" s="4"/>
      <c r="AE24" s="4"/>
      <c r="AF24" s="4"/>
      <c r="AG24" s="4"/>
      <c r="AH24" s="4"/>
      <c r="AI24" s="4"/>
      <c r="AJ24" s="4"/>
      <c r="AK24" s="4"/>
      <c r="AL24" s="4"/>
      <c r="AM24" s="4"/>
      <c r="AN24" s="4"/>
      <c r="AO24" s="4"/>
      <c r="AP24" s="4"/>
      <c r="AQ24" s="4"/>
      <c r="AR24" s="4">
        <v>2</v>
      </c>
      <c r="AS24" s="4"/>
      <c r="AT24" s="4"/>
      <c r="AU24" s="4"/>
      <c r="AV24" s="4"/>
      <c r="AW24" s="4"/>
      <c r="AX24" s="4"/>
      <c r="AY24" s="4"/>
      <c r="AZ24" s="4"/>
      <c r="BA24" s="4"/>
      <c r="BB24" s="4"/>
      <c r="BC24" s="4"/>
      <c r="BD24" s="4"/>
      <c r="BE24" s="4"/>
      <c r="BF24" s="4"/>
      <c r="BG24" s="4"/>
      <c r="BH24" s="4"/>
      <c r="BI24" s="4"/>
      <c r="BJ24" s="4"/>
      <c r="BK24" s="4"/>
      <c r="BL24" s="4"/>
      <c r="BM24" s="4"/>
      <c r="BN24" s="4"/>
      <c r="BO24" s="4"/>
      <c r="BP24" s="4">
        <f t="shared" si="2"/>
        <v>2</v>
      </c>
      <c r="BQ24" s="4"/>
      <c r="BR24" s="4"/>
      <c r="BS24" s="4"/>
      <c r="BT24" s="4"/>
      <c r="BU24" s="4"/>
      <c r="BV24" s="4"/>
      <c r="BW24" s="4"/>
      <c r="BX24" s="4"/>
      <c r="BY24" s="4"/>
      <c r="BZ24" s="4"/>
      <c r="CA24" s="4"/>
      <c r="CB24" s="4"/>
      <c r="CC24" s="4"/>
      <c r="CD24" s="4"/>
      <c r="CE24" s="4">
        <f t="shared" si="3"/>
        <v>0</v>
      </c>
      <c r="CF24" s="4"/>
      <c r="CG24" s="4"/>
      <c r="CH24" s="4"/>
      <c r="CI24" s="4"/>
      <c r="CJ24" s="4"/>
      <c r="CK24" s="4"/>
      <c r="CL24" s="4"/>
      <c r="CM24" s="4"/>
      <c r="CN24" s="4"/>
      <c r="CO24" s="4"/>
      <c r="CP24" s="4"/>
      <c r="CQ24" s="4"/>
      <c r="CR24" s="4">
        <f t="shared" si="4"/>
        <v>0</v>
      </c>
      <c r="CS24" s="4">
        <v>50</v>
      </c>
      <c r="CT24" s="4">
        <f t="shared" si="5"/>
        <v>52</v>
      </c>
    </row>
    <row r="25" spans="1:98">
      <c r="A25" s="142" t="s">
        <v>630</v>
      </c>
      <c r="B25" s="142"/>
      <c r="C25" s="142" t="s">
        <v>631</v>
      </c>
      <c r="D25" s="4"/>
      <c r="E25" s="4"/>
      <c r="F25" s="4"/>
      <c r="G25" s="4"/>
      <c r="H25" s="4"/>
      <c r="I25" s="4"/>
      <c r="J25" s="4"/>
      <c r="K25" s="4"/>
      <c r="L25" s="4"/>
      <c r="M25" s="4"/>
      <c r="N25" s="4"/>
      <c r="O25" s="4"/>
      <c r="P25" s="4">
        <f t="shared" si="0"/>
        <v>0</v>
      </c>
      <c r="Q25" s="4"/>
      <c r="R25" s="4"/>
      <c r="S25" s="4"/>
      <c r="T25" s="4"/>
      <c r="U25" s="4"/>
      <c r="V25" s="4"/>
      <c r="W25" s="4"/>
      <c r="X25" s="4"/>
      <c r="Y25" s="4"/>
      <c r="Z25" s="4">
        <f t="shared" si="1"/>
        <v>0</v>
      </c>
      <c r="AA25" s="4"/>
      <c r="AB25" s="4">
        <v>3</v>
      </c>
      <c r="AC25" s="4"/>
      <c r="AD25" s="4">
        <v>3</v>
      </c>
      <c r="AE25" s="4"/>
      <c r="AF25" s="4"/>
      <c r="AG25" s="4"/>
      <c r="AH25" s="4"/>
      <c r="AI25" s="4"/>
      <c r="AJ25" s="4"/>
      <c r="AK25" s="4">
        <v>1</v>
      </c>
      <c r="AL25" s="4">
        <v>2</v>
      </c>
      <c r="AM25" s="4"/>
      <c r="AN25" s="4"/>
      <c r="AO25" s="4"/>
      <c r="AP25" s="4"/>
      <c r="AQ25" s="4"/>
      <c r="AR25" s="4"/>
      <c r="AS25" s="4"/>
      <c r="AT25" s="4"/>
      <c r="AU25" s="4"/>
      <c r="AV25" s="4">
        <v>4</v>
      </c>
      <c r="AW25" s="4"/>
      <c r="AX25" s="4"/>
      <c r="AY25" s="4"/>
      <c r="AZ25" s="4"/>
      <c r="BA25" s="4"/>
      <c r="BB25" s="4"/>
      <c r="BC25" s="4"/>
      <c r="BD25" s="4"/>
      <c r="BE25" s="4"/>
      <c r="BF25" s="4"/>
      <c r="BG25" s="4"/>
      <c r="BH25" s="4"/>
      <c r="BI25" s="4"/>
      <c r="BJ25" s="4"/>
      <c r="BK25" s="4"/>
      <c r="BL25" s="4"/>
      <c r="BM25" s="4"/>
      <c r="BN25" s="4"/>
      <c r="BO25" s="4"/>
      <c r="BP25" s="4">
        <f t="shared" si="2"/>
        <v>13</v>
      </c>
      <c r="BQ25" s="4"/>
      <c r="BR25" s="4">
        <v>2</v>
      </c>
      <c r="BS25" s="4"/>
      <c r="BT25" s="4"/>
      <c r="BU25" s="4"/>
      <c r="BV25" s="4"/>
      <c r="BW25" s="4"/>
      <c r="BX25" s="4"/>
      <c r="BY25" s="4"/>
      <c r="BZ25" s="4"/>
      <c r="CA25" s="4"/>
      <c r="CB25" s="4"/>
      <c r="CC25" s="4"/>
      <c r="CD25" s="4"/>
      <c r="CE25" s="4">
        <f t="shared" si="3"/>
        <v>2</v>
      </c>
      <c r="CF25" s="4"/>
      <c r="CG25" s="4">
        <v>3</v>
      </c>
      <c r="CH25" s="4"/>
      <c r="CI25" s="4"/>
      <c r="CJ25" s="4"/>
      <c r="CK25" s="4"/>
      <c r="CL25" s="4"/>
      <c r="CM25" s="4"/>
      <c r="CN25" s="4"/>
      <c r="CO25" s="4"/>
      <c r="CP25" s="4"/>
      <c r="CQ25" s="4"/>
      <c r="CR25" s="4">
        <f t="shared" si="4"/>
        <v>3</v>
      </c>
      <c r="CS25" s="4">
        <v>50</v>
      </c>
      <c r="CT25" s="4">
        <f t="shared" si="5"/>
        <v>68</v>
      </c>
    </row>
    <row r="26" spans="1:98">
      <c r="A26" s="142" t="s">
        <v>632</v>
      </c>
      <c r="B26" s="142"/>
      <c r="C26" s="143" t="s">
        <v>633</v>
      </c>
      <c r="D26" s="4"/>
      <c r="E26" s="4"/>
      <c r="F26" s="4"/>
      <c r="G26" s="4"/>
      <c r="H26" s="4"/>
      <c r="I26" s="4"/>
      <c r="J26" s="4"/>
      <c r="K26" s="4"/>
      <c r="L26" s="4"/>
      <c r="M26" s="4"/>
      <c r="N26" s="4"/>
      <c r="O26" s="4"/>
      <c r="P26" s="4">
        <f t="shared" si="0"/>
        <v>0</v>
      </c>
      <c r="Q26" s="4"/>
      <c r="R26" s="4"/>
      <c r="S26" s="4"/>
      <c r="T26" s="4"/>
      <c r="U26" s="4"/>
      <c r="V26" s="4"/>
      <c r="W26" s="4"/>
      <c r="X26" s="4"/>
      <c r="Y26" s="4"/>
      <c r="Z26" s="4">
        <f t="shared" si="1"/>
        <v>0</v>
      </c>
      <c r="AA26" s="4"/>
      <c r="AB26" s="4"/>
      <c r="AC26" s="4"/>
      <c r="AD26" s="4"/>
      <c r="AE26" s="4"/>
      <c r="AF26" s="4">
        <v>50</v>
      </c>
      <c r="AG26" s="4"/>
      <c r="AH26" s="4"/>
      <c r="AI26" s="4"/>
      <c r="AJ26" s="4"/>
      <c r="AK26" s="4"/>
      <c r="AL26" s="4"/>
      <c r="AM26" s="4"/>
      <c r="AN26" s="4">
        <v>30</v>
      </c>
      <c r="AO26" s="4">
        <v>85</v>
      </c>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t="str">
        <f t="shared" si="2"/>
        <v>20</v>
      </c>
      <c r="BQ26" s="4">
        <v>2</v>
      </c>
      <c r="BR26" s="4"/>
      <c r="BS26" s="4"/>
      <c r="BT26" s="4"/>
      <c r="BU26" s="4"/>
      <c r="BV26" s="4"/>
      <c r="BW26" s="4"/>
      <c r="BX26" s="4"/>
      <c r="BY26" s="4"/>
      <c r="BZ26" s="4"/>
      <c r="CA26" s="4"/>
      <c r="CB26" s="4"/>
      <c r="CC26" s="4"/>
      <c r="CD26" s="4"/>
      <c r="CE26" s="4">
        <f t="shared" si="3"/>
        <v>2</v>
      </c>
      <c r="CF26" s="4"/>
      <c r="CG26" s="4"/>
      <c r="CH26" s="4"/>
      <c r="CI26" s="4"/>
      <c r="CJ26" s="4"/>
      <c r="CK26" s="4"/>
      <c r="CL26" s="4"/>
      <c r="CM26" s="4"/>
      <c r="CN26" s="4"/>
      <c r="CO26" s="4"/>
      <c r="CP26" s="4"/>
      <c r="CQ26" s="4"/>
      <c r="CR26" s="4">
        <f t="shared" si="4"/>
        <v>0</v>
      </c>
      <c r="CS26" s="4">
        <v>50</v>
      </c>
      <c r="CT26" s="4">
        <f t="shared" si="5"/>
        <v>72</v>
      </c>
    </row>
    <row r="27" spans="1:98">
      <c r="A27" s="142" t="s">
        <v>634</v>
      </c>
      <c r="B27" s="142"/>
      <c r="C27" s="142" t="s">
        <v>635</v>
      </c>
      <c r="D27" s="4"/>
      <c r="E27" s="4"/>
      <c r="F27" s="4"/>
      <c r="G27" s="4"/>
      <c r="H27" s="4"/>
      <c r="I27" s="4"/>
      <c r="J27" s="4"/>
      <c r="K27" s="4"/>
      <c r="L27" s="4"/>
      <c r="M27" s="4"/>
      <c r="N27" s="4"/>
      <c r="O27" s="4"/>
      <c r="P27" s="4">
        <f t="shared" si="0"/>
        <v>0</v>
      </c>
      <c r="Q27" s="4"/>
      <c r="R27" s="4"/>
      <c r="S27" s="4"/>
      <c r="T27" s="4"/>
      <c r="U27" s="4"/>
      <c r="V27" s="4"/>
      <c r="W27" s="4"/>
      <c r="X27" s="4"/>
      <c r="Y27" s="4"/>
      <c r="Z27" s="4">
        <f t="shared" si="1"/>
        <v>0</v>
      </c>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f t="shared" si="2"/>
        <v>0</v>
      </c>
      <c r="BQ27" s="4"/>
      <c r="BR27" s="4"/>
      <c r="BS27" s="4"/>
      <c r="BT27" s="4"/>
      <c r="BU27" s="4"/>
      <c r="BV27" s="4"/>
      <c r="BW27" s="4"/>
      <c r="BX27" s="4"/>
      <c r="BY27" s="4"/>
      <c r="BZ27" s="4"/>
      <c r="CA27" s="4"/>
      <c r="CB27" s="4"/>
      <c r="CC27" s="4"/>
      <c r="CD27" s="4"/>
      <c r="CE27" s="4">
        <f t="shared" si="3"/>
        <v>0</v>
      </c>
      <c r="CF27" s="4"/>
      <c r="CG27" s="4"/>
      <c r="CH27" s="4"/>
      <c r="CI27" s="4"/>
      <c r="CJ27" s="4"/>
      <c r="CK27" s="4"/>
      <c r="CL27" s="4"/>
      <c r="CM27" s="4"/>
      <c r="CN27" s="4"/>
      <c r="CO27" s="4"/>
      <c r="CP27" s="4"/>
      <c r="CQ27" s="4"/>
      <c r="CR27" s="4">
        <f t="shared" si="4"/>
        <v>0</v>
      </c>
      <c r="CS27" s="4">
        <v>50</v>
      </c>
      <c r="CT27" s="4">
        <f t="shared" si="5"/>
        <v>50</v>
      </c>
    </row>
    <row r="28" spans="1:98">
      <c r="A28" s="142" t="s">
        <v>636</v>
      </c>
      <c r="B28" s="142"/>
      <c r="C28" s="142" t="s">
        <v>637</v>
      </c>
      <c r="D28" s="4"/>
      <c r="E28" s="4"/>
      <c r="F28" s="4"/>
      <c r="G28" s="4"/>
      <c r="H28" s="4"/>
      <c r="I28" s="4"/>
      <c r="J28" s="4"/>
      <c r="K28" s="4"/>
      <c r="L28" s="4"/>
      <c r="M28" s="4"/>
      <c r="N28" s="4"/>
      <c r="O28" s="4"/>
      <c r="P28" s="4">
        <f t="shared" si="0"/>
        <v>0</v>
      </c>
      <c r="Q28" s="4">
        <v>2</v>
      </c>
      <c r="R28" s="4"/>
      <c r="S28" s="4"/>
      <c r="T28" s="4"/>
      <c r="U28" s="4"/>
      <c r="V28" s="4"/>
      <c r="W28" s="4"/>
      <c r="X28" s="4"/>
      <c r="Y28" s="4"/>
      <c r="Z28" s="4">
        <f t="shared" si="1"/>
        <v>2</v>
      </c>
      <c r="AA28" s="4"/>
      <c r="AB28" s="4">
        <v>3</v>
      </c>
      <c r="AC28" s="4"/>
      <c r="AD28" s="4"/>
      <c r="AE28" s="4"/>
      <c r="AF28" s="4"/>
      <c r="AG28" s="4"/>
      <c r="AH28" s="4">
        <v>5</v>
      </c>
      <c r="AI28" s="4"/>
      <c r="AJ28" s="4">
        <v>5</v>
      </c>
      <c r="AK28" s="4"/>
      <c r="AL28" s="4"/>
      <c r="AM28" s="4"/>
      <c r="AN28" s="4"/>
      <c r="AO28" s="4"/>
      <c r="AP28" s="4"/>
      <c r="AQ28" s="4"/>
      <c r="AR28" s="4"/>
      <c r="AS28" s="4"/>
      <c r="AT28" s="4"/>
      <c r="AU28" s="4"/>
      <c r="AV28" s="4">
        <v>2</v>
      </c>
      <c r="AW28" s="4"/>
      <c r="AX28" s="4"/>
      <c r="AY28" s="4"/>
      <c r="AZ28" s="4"/>
      <c r="BA28" s="4"/>
      <c r="BB28" s="4"/>
      <c r="BC28" s="4"/>
      <c r="BD28" s="4"/>
      <c r="BE28" s="4"/>
      <c r="BF28" s="4"/>
      <c r="BG28" s="4"/>
      <c r="BH28" s="4"/>
      <c r="BI28" s="4"/>
      <c r="BJ28" s="4"/>
      <c r="BK28" s="4"/>
      <c r="BL28" s="4"/>
      <c r="BM28" s="4"/>
      <c r="BN28" s="4"/>
      <c r="BO28" s="4"/>
      <c r="BP28" s="4">
        <f t="shared" si="2"/>
        <v>15</v>
      </c>
      <c r="BQ28" s="4">
        <v>2</v>
      </c>
      <c r="BR28" s="4"/>
      <c r="BS28" s="4"/>
      <c r="BT28" s="4"/>
      <c r="BU28" s="4"/>
      <c r="BV28" s="4"/>
      <c r="BW28" s="4"/>
      <c r="BX28" s="4"/>
      <c r="BY28" s="4"/>
      <c r="BZ28" s="4"/>
      <c r="CA28" s="4"/>
      <c r="CB28" s="4"/>
      <c r="CC28" s="4"/>
      <c r="CD28" s="4"/>
      <c r="CE28" s="4">
        <f t="shared" si="3"/>
        <v>2</v>
      </c>
      <c r="CF28" s="4"/>
      <c r="CG28" s="4"/>
      <c r="CH28" s="4"/>
      <c r="CI28" s="4"/>
      <c r="CJ28" s="4"/>
      <c r="CK28" s="4"/>
      <c r="CL28" s="4"/>
      <c r="CM28" s="4"/>
      <c r="CN28" s="4"/>
      <c r="CO28" s="4"/>
      <c r="CP28" s="4"/>
      <c r="CQ28" s="4"/>
      <c r="CR28" s="4">
        <f t="shared" si="4"/>
        <v>0</v>
      </c>
      <c r="CS28" s="4">
        <v>50</v>
      </c>
      <c r="CT28" s="4">
        <f t="shared" si="5"/>
        <v>69</v>
      </c>
    </row>
    <row r="29" spans="1:98">
      <c r="A29" s="142" t="s">
        <v>638</v>
      </c>
      <c r="B29" s="142"/>
      <c r="C29" s="142" t="s">
        <v>639</v>
      </c>
      <c r="D29" s="4"/>
      <c r="E29" s="4"/>
      <c r="F29" s="4"/>
      <c r="G29" s="4"/>
      <c r="H29" s="4"/>
      <c r="I29" s="4"/>
      <c r="J29" s="4"/>
      <c r="K29" s="4"/>
      <c r="L29" s="4"/>
      <c r="M29" s="4"/>
      <c r="N29" s="4"/>
      <c r="O29" s="4"/>
      <c r="P29" s="4">
        <f t="shared" si="0"/>
        <v>0</v>
      </c>
      <c r="Q29" s="4"/>
      <c r="R29" s="4"/>
      <c r="S29" s="4"/>
      <c r="T29" s="4"/>
      <c r="U29" s="4"/>
      <c r="V29" s="4"/>
      <c r="W29" s="4"/>
      <c r="X29" s="4"/>
      <c r="Y29" s="4"/>
      <c r="Z29" s="4">
        <f t="shared" si="1"/>
        <v>0</v>
      </c>
      <c r="AA29" s="4"/>
      <c r="AB29" s="4"/>
      <c r="AC29" s="4"/>
      <c r="AD29" s="4"/>
      <c r="AE29" s="4"/>
      <c r="AF29" s="4">
        <v>50</v>
      </c>
      <c r="AG29" s="4"/>
      <c r="AH29" s="4"/>
      <c r="AI29" s="4"/>
      <c r="AJ29" s="4"/>
      <c r="AK29" s="4"/>
      <c r="AL29" s="4"/>
      <c r="AM29" s="4"/>
      <c r="AN29" s="4">
        <v>30</v>
      </c>
      <c r="AO29" s="4">
        <v>85</v>
      </c>
      <c r="AP29" s="4"/>
      <c r="AQ29" s="4"/>
      <c r="AR29" s="4">
        <v>2</v>
      </c>
      <c r="AS29" s="4"/>
      <c r="AT29" s="4"/>
      <c r="AU29" s="4"/>
      <c r="AV29" s="4"/>
      <c r="AW29" s="4"/>
      <c r="AX29" s="4"/>
      <c r="AY29" s="4"/>
      <c r="AZ29" s="4"/>
      <c r="BA29" s="4"/>
      <c r="BB29" s="4"/>
      <c r="BC29" s="4"/>
      <c r="BD29" s="4"/>
      <c r="BE29" s="4"/>
      <c r="BF29" s="4"/>
      <c r="BG29" s="4"/>
      <c r="BH29" s="4"/>
      <c r="BI29" s="4"/>
      <c r="BJ29" s="4"/>
      <c r="BK29" s="4"/>
      <c r="BL29" s="4"/>
      <c r="BM29" s="4"/>
      <c r="BN29" s="4"/>
      <c r="BO29" s="4"/>
      <c r="BP29" s="4" t="str">
        <f t="shared" si="2"/>
        <v>20</v>
      </c>
      <c r="BQ29" s="4"/>
      <c r="BR29" s="4">
        <v>2</v>
      </c>
      <c r="BS29" s="4"/>
      <c r="BT29" s="4"/>
      <c r="BU29" s="4"/>
      <c r="BV29" s="4"/>
      <c r="BW29" s="4"/>
      <c r="BX29" s="4"/>
      <c r="BY29" s="4"/>
      <c r="BZ29" s="4"/>
      <c r="CA29" s="4"/>
      <c r="CB29" s="4"/>
      <c r="CC29" s="4"/>
      <c r="CD29" s="4"/>
      <c r="CE29" s="4">
        <f t="shared" si="3"/>
        <v>2</v>
      </c>
      <c r="CF29" s="4"/>
      <c r="CG29" s="4"/>
      <c r="CH29" s="4"/>
      <c r="CI29" s="4"/>
      <c r="CJ29" s="4"/>
      <c r="CK29" s="4"/>
      <c r="CL29" s="4"/>
      <c r="CM29" s="4"/>
      <c r="CN29" s="4"/>
      <c r="CO29" s="4"/>
      <c r="CP29" s="4"/>
      <c r="CQ29" s="4"/>
      <c r="CR29" s="4">
        <f t="shared" si="4"/>
        <v>0</v>
      </c>
      <c r="CS29" s="4">
        <v>50</v>
      </c>
      <c r="CT29" s="4">
        <f t="shared" si="5"/>
        <v>72</v>
      </c>
    </row>
    <row r="30" spans="1:98">
      <c r="A30" s="142" t="s">
        <v>640</v>
      </c>
      <c r="B30" s="142"/>
      <c r="C30" s="142" t="s">
        <v>641</v>
      </c>
      <c r="D30" s="4"/>
      <c r="E30" s="4"/>
      <c r="F30" s="4"/>
      <c r="G30" s="4"/>
      <c r="H30" s="4"/>
      <c r="I30" s="4"/>
      <c r="J30" s="4"/>
      <c r="K30" s="4"/>
      <c r="L30" s="4"/>
      <c r="M30" s="4"/>
      <c r="N30" s="4"/>
      <c r="O30" s="4"/>
      <c r="P30" s="4">
        <f t="shared" si="0"/>
        <v>0</v>
      </c>
      <c r="Q30" s="4"/>
      <c r="R30" s="4"/>
      <c r="S30" s="4"/>
      <c r="T30" s="4"/>
      <c r="U30" s="4"/>
      <c r="V30" s="4"/>
      <c r="W30" s="4"/>
      <c r="X30" s="4"/>
      <c r="Y30" s="4"/>
      <c r="Z30" s="4">
        <f t="shared" si="1"/>
        <v>0</v>
      </c>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f t="shared" si="2"/>
        <v>0</v>
      </c>
      <c r="BQ30" s="4"/>
      <c r="BR30" s="4"/>
      <c r="BS30" s="4"/>
      <c r="BT30" s="4"/>
      <c r="BU30" s="4"/>
      <c r="BV30" s="4"/>
      <c r="BW30" s="4"/>
      <c r="BX30" s="4"/>
      <c r="BY30" s="4"/>
      <c r="BZ30" s="4"/>
      <c r="CA30" s="4"/>
      <c r="CB30" s="4"/>
      <c r="CC30" s="4"/>
      <c r="CD30" s="4"/>
      <c r="CE30" s="4">
        <f t="shared" si="3"/>
        <v>0</v>
      </c>
      <c r="CF30" s="4"/>
      <c r="CG30" s="4"/>
      <c r="CH30" s="4"/>
      <c r="CI30" s="4"/>
      <c r="CJ30" s="4"/>
      <c r="CK30" s="4"/>
      <c r="CL30" s="4"/>
      <c r="CM30" s="4"/>
      <c r="CN30" s="4"/>
      <c r="CO30" s="4"/>
      <c r="CP30" s="4"/>
      <c r="CQ30" s="4"/>
      <c r="CR30" s="4">
        <f t="shared" si="4"/>
        <v>0</v>
      </c>
      <c r="CS30" s="4">
        <v>50</v>
      </c>
      <c r="CT30" s="4">
        <f t="shared" si="5"/>
        <v>50</v>
      </c>
    </row>
    <row r="31" spans="1:98">
      <c r="A31" s="142" t="s">
        <v>642</v>
      </c>
      <c r="B31" s="142"/>
      <c r="C31" s="143" t="s">
        <v>643</v>
      </c>
      <c r="D31" s="4"/>
      <c r="E31" s="4"/>
      <c r="F31" s="4"/>
      <c r="G31" s="4"/>
      <c r="H31" s="4"/>
      <c r="I31" s="4"/>
      <c r="J31" s="4"/>
      <c r="K31" s="4"/>
      <c r="L31" s="4"/>
      <c r="M31" s="4"/>
      <c r="N31" s="4"/>
      <c r="O31" s="4"/>
      <c r="P31" s="4">
        <f t="shared" si="0"/>
        <v>0</v>
      </c>
      <c r="Q31" s="4"/>
      <c r="R31" s="4"/>
      <c r="S31" s="4"/>
      <c r="T31" s="4"/>
      <c r="U31" s="4"/>
      <c r="V31" s="4"/>
      <c r="W31" s="4"/>
      <c r="X31" s="4"/>
      <c r="Y31" s="4"/>
      <c r="Z31" s="4">
        <f t="shared" si="1"/>
        <v>0</v>
      </c>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f t="shared" si="2"/>
        <v>0</v>
      </c>
      <c r="BQ31" s="4"/>
      <c r="BR31" s="4"/>
      <c r="BS31" s="4"/>
      <c r="BT31" s="4"/>
      <c r="BU31" s="4"/>
      <c r="BV31" s="4"/>
      <c r="BW31" s="4"/>
      <c r="BX31" s="4"/>
      <c r="BY31" s="4"/>
      <c r="BZ31" s="4"/>
      <c r="CA31" s="4"/>
      <c r="CB31" s="4"/>
      <c r="CC31" s="4"/>
      <c r="CD31" s="4"/>
      <c r="CE31" s="4">
        <f t="shared" si="3"/>
        <v>0</v>
      </c>
      <c r="CF31" s="4"/>
      <c r="CG31" s="4"/>
      <c r="CH31" s="4"/>
      <c r="CI31" s="4"/>
      <c r="CJ31" s="4"/>
      <c r="CK31" s="4"/>
      <c r="CL31" s="4"/>
      <c r="CM31" s="4"/>
      <c r="CN31" s="4"/>
      <c r="CO31" s="4"/>
      <c r="CP31" s="4"/>
      <c r="CQ31" s="4"/>
      <c r="CR31" s="4">
        <f t="shared" si="4"/>
        <v>0</v>
      </c>
      <c r="CS31" s="4">
        <v>50</v>
      </c>
      <c r="CT31" s="4">
        <f t="shared" si="5"/>
        <v>50</v>
      </c>
    </row>
    <row r="32" spans="1:98">
      <c r="A32" s="142" t="s">
        <v>644</v>
      </c>
      <c r="B32" s="142"/>
      <c r="C32" s="142" t="s">
        <v>645</v>
      </c>
      <c r="D32" s="4"/>
      <c r="E32" s="4"/>
      <c r="F32" s="4"/>
      <c r="G32" s="4"/>
      <c r="H32" s="4"/>
      <c r="I32" s="4"/>
      <c r="J32" s="4"/>
      <c r="K32" s="4"/>
      <c r="L32" s="4"/>
      <c r="M32" s="4"/>
      <c r="N32" s="4"/>
      <c r="O32" s="4"/>
      <c r="P32" s="4">
        <f t="shared" si="0"/>
        <v>0</v>
      </c>
      <c r="Q32" s="4"/>
      <c r="R32" s="4"/>
      <c r="S32" s="4"/>
      <c r="T32" s="4"/>
      <c r="U32" s="4"/>
      <c r="V32" s="4"/>
      <c r="W32" s="4"/>
      <c r="X32" s="4"/>
      <c r="Y32" s="4"/>
      <c r="Z32" s="4">
        <f t="shared" si="1"/>
        <v>0</v>
      </c>
      <c r="AA32" s="4"/>
      <c r="AB32" s="4"/>
      <c r="AC32" s="4"/>
      <c r="AD32" s="4"/>
      <c r="AE32" s="4"/>
      <c r="AF32" s="4"/>
      <c r="AG32" s="4"/>
      <c r="AH32" s="4"/>
      <c r="AI32" s="4"/>
      <c r="AJ32" s="4"/>
      <c r="AK32" s="4"/>
      <c r="AL32" s="4"/>
      <c r="AM32" s="4"/>
      <c r="AN32" s="4"/>
      <c r="AO32" s="4"/>
      <c r="AP32" s="4"/>
      <c r="AQ32" s="4">
        <v>5</v>
      </c>
      <c r="AR32" s="4"/>
      <c r="AS32" s="4"/>
      <c r="AT32" s="4"/>
      <c r="AU32" s="4"/>
      <c r="AV32" s="4"/>
      <c r="AW32" s="4"/>
      <c r="AX32" s="4"/>
      <c r="AY32" s="4"/>
      <c r="AZ32" s="4"/>
      <c r="BA32" s="4"/>
      <c r="BB32" s="4"/>
      <c r="BC32" s="4"/>
      <c r="BD32" s="4"/>
      <c r="BE32" s="4"/>
      <c r="BF32" s="4"/>
      <c r="BG32" s="4"/>
      <c r="BH32" s="4"/>
      <c r="BI32" s="4"/>
      <c r="BJ32" s="4"/>
      <c r="BK32" s="4"/>
      <c r="BL32" s="4"/>
      <c r="BM32" s="4"/>
      <c r="BN32" s="4"/>
      <c r="BO32" s="4"/>
      <c r="BP32" s="4">
        <f t="shared" si="2"/>
        <v>5</v>
      </c>
      <c r="BQ32" s="4"/>
      <c r="BR32" s="4"/>
      <c r="BS32" s="4"/>
      <c r="BT32" s="4"/>
      <c r="BU32" s="4"/>
      <c r="BV32" s="4"/>
      <c r="BW32" s="4"/>
      <c r="BX32" s="4"/>
      <c r="BY32" s="4"/>
      <c r="BZ32" s="4"/>
      <c r="CA32" s="4"/>
      <c r="CB32" s="4"/>
      <c r="CC32" s="4"/>
      <c r="CD32" s="4"/>
      <c r="CE32" s="4">
        <f t="shared" si="3"/>
        <v>0</v>
      </c>
      <c r="CF32" s="4"/>
      <c r="CG32" s="4"/>
      <c r="CH32" s="4"/>
      <c r="CI32" s="4"/>
      <c r="CJ32" s="4"/>
      <c r="CK32" s="4"/>
      <c r="CL32" s="4"/>
      <c r="CM32" s="4"/>
      <c r="CN32" s="4"/>
      <c r="CO32" s="4"/>
      <c r="CP32" s="4"/>
      <c r="CQ32" s="4"/>
      <c r="CR32" s="4">
        <f t="shared" si="4"/>
        <v>0</v>
      </c>
      <c r="CS32" s="4">
        <v>50</v>
      </c>
      <c r="CT32" s="4">
        <f t="shared" si="5"/>
        <v>55</v>
      </c>
    </row>
    <row r="33" spans="1:98">
      <c r="A33" s="142" t="s">
        <v>646</v>
      </c>
      <c r="B33" s="142"/>
      <c r="C33" s="142" t="s">
        <v>647</v>
      </c>
      <c r="D33" s="4"/>
      <c r="E33" s="4"/>
      <c r="F33" s="4"/>
      <c r="G33" s="4"/>
      <c r="H33" s="4"/>
      <c r="I33" s="4"/>
      <c r="J33" s="4"/>
      <c r="K33" s="4"/>
      <c r="L33" s="4"/>
      <c r="M33" s="4"/>
      <c r="N33" s="4"/>
      <c r="O33" s="4"/>
      <c r="P33" s="4">
        <f t="shared" si="0"/>
        <v>0</v>
      </c>
      <c r="Q33" s="4"/>
      <c r="R33" s="4"/>
      <c r="S33" s="4"/>
      <c r="T33" s="4"/>
      <c r="U33" s="4"/>
      <c r="V33" s="10"/>
      <c r="W33" s="10"/>
      <c r="X33" s="10"/>
      <c r="Y33" s="10"/>
      <c r="Z33" s="4">
        <f t="shared" si="1"/>
        <v>0</v>
      </c>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f t="shared" si="2"/>
        <v>0</v>
      </c>
      <c r="BQ33" s="4"/>
      <c r="BR33" s="4"/>
      <c r="BS33" s="4"/>
      <c r="BT33" s="4"/>
      <c r="BU33" s="4"/>
      <c r="BV33" s="4"/>
      <c r="BW33" s="4"/>
      <c r="BX33" s="4"/>
      <c r="BY33" s="10"/>
      <c r="BZ33" s="10"/>
      <c r="CA33" s="10"/>
      <c r="CB33" s="10"/>
      <c r="CC33" s="10"/>
      <c r="CD33" s="10"/>
      <c r="CE33" s="4">
        <f t="shared" si="3"/>
        <v>0</v>
      </c>
      <c r="CF33" s="4"/>
      <c r="CG33" s="4"/>
      <c r="CH33" s="4"/>
      <c r="CI33" s="4"/>
      <c r="CJ33" s="4"/>
      <c r="CK33" s="4"/>
      <c r="CL33" s="4"/>
      <c r="CM33" s="4"/>
      <c r="CN33" s="4"/>
      <c r="CO33" s="4"/>
      <c r="CP33" s="4"/>
      <c r="CQ33" s="4"/>
      <c r="CR33" s="4">
        <f t="shared" si="4"/>
        <v>0</v>
      </c>
      <c r="CS33" s="4">
        <v>50</v>
      </c>
      <c r="CT33" s="4">
        <f t="shared" si="5"/>
        <v>50</v>
      </c>
    </row>
    <row r="34" spans="1:98">
      <c r="A34" s="142" t="s">
        <v>648</v>
      </c>
      <c r="B34" s="142"/>
      <c r="C34" s="142" t="s">
        <v>649</v>
      </c>
      <c r="D34" s="4"/>
      <c r="E34" s="4"/>
      <c r="F34" s="4">
        <v>2</v>
      </c>
      <c r="G34" s="4">
        <v>2</v>
      </c>
      <c r="H34" s="4">
        <v>2</v>
      </c>
      <c r="I34" s="4"/>
      <c r="J34" s="4"/>
      <c r="K34" s="4">
        <v>2</v>
      </c>
      <c r="L34" s="4"/>
      <c r="M34" s="4"/>
      <c r="N34" s="4"/>
      <c r="O34" s="4"/>
      <c r="P34" s="4" t="str">
        <f t="shared" si="0"/>
        <v>5</v>
      </c>
      <c r="Q34" s="4"/>
      <c r="R34" s="4"/>
      <c r="S34" s="4"/>
      <c r="T34" s="4"/>
      <c r="U34" s="4"/>
      <c r="V34" s="4"/>
      <c r="W34" s="4"/>
      <c r="X34" s="4"/>
      <c r="Y34" s="4"/>
      <c r="Z34" s="4">
        <f t="shared" si="1"/>
        <v>0</v>
      </c>
      <c r="AA34" s="4"/>
      <c r="AB34" s="4">
        <v>3</v>
      </c>
      <c r="AC34" s="4"/>
      <c r="AD34" s="4"/>
      <c r="AE34" s="4"/>
      <c r="AF34" s="4">
        <v>45</v>
      </c>
      <c r="AG34" s="4">
        <v>3</v>
      </c>
      <c r="AH34" s="4"/>
      <c r="AI34" s="4"/>
      <c r="AJ34" s="4"/>
      <c r="AK34" s="4"/>
      <c r="AL34" s="4"/>
      <c r="AM34" s="4"/>
      <c r="AN34" s="4">
        <v>30</v>
      </c>
      <c r="AO34" s="4">
        <v>85</v>
      </c>
      <c r="AP34" s="4"/>
      <c r="AQ34" s="4"/>
      <c r="AR34" s="4"/>
      <c r="AS34" s="4"/>
      <c r="AT34" s="4"/>
      <c r="AU34" s="4">
        <v>5</v>
      </c>
      <c r="AV34" s="4"/>
      <c r="AW34" s="4"/>
      <c r="AX34" s="4"/>
      <c r="AY34" s="4"/>
      <c r="AZ34" s="4"/>
      <c r="BA34" s="4"/>
      <c r="BB34" s="4"/>
      <c r="BC34" s="4"/>
      <c r="BD34" s="4"/>
      <c r="BE34" s="4"/>
      <c r="BF34" s="4"/>
      <c r="BG34" s="4">
        <v>5</v>
      </c>
      <c r="BH34" s="4"/>
      <c r="BI34" s="4"/>
      <c r="BJ34" s="4"/>
      <c r="BK34" s="4"/>
      <c r="BL34" s="4"/>
      <c r="BM34" s="4"/>
      <c r="BN34" s="4"/>
      <c r="BO34" s="4"/>
      <c r="BP34" s="4" t="str">
        <f t="shared" si="2"/>
        <v>20</v>
      </c>
      <c r="BQ34" s="4">
        <v>2</v>
      </c>
      <c r="BR34" s="4"/>
      <c r="BS34" s="4">
        <v>2</v>
      </c>
      <c r="BT34" s="4"/>
      <c r="BU34" s="4"/>
      <c r="BV34" s="4"/>
      <c r="BW34" s="4"/>
      <c r="BX34" s="4"/>
      <c r="BY34" s="4"/>
      <c r="BZ34" s="4"/>
      <c r="CA34" s="4"/>
      <c r="CB34" s="4"/>
      <c r="CC34" s="4"/>
      <c r="CD34" s="4"/>
      <c r="CE34" s="4">
        <f t="shared" si="3"/>
        <v>4</v>
      </c>
      <c r="CF34" s="4">
        <v>2</v>
      </c>
      <c r="CG34" s="4">
        <v>1</v>
      </c>
      <c r="CH34" s="4">
        <v>3</v>
      </c>
      <c r="CI34" s="4">
        <v>3</v>
      </c>
      <c r="CJ34" s="4"/>
      <c r="CK34" s="4"/>
      <c r="CL34" s="4"/>
      <c r="CM34" s="4"/>
      <c r="CN34" s="4"/>
      <c r="CO34" s="4"/>
      <c r="CP34" s="4"/>
      <c r="CQ34" s="4"/>
      <c r="CR34" s="4">
        <f t="shared" si="4"/>
        <v>9</v>
      </c>
      <c r="CS34" s="4">
        <v>50</v>
      </c>
      <c r="CT34" s="4">
        <f t="shared" si="5"/>
        <v>88</v>
      </c>
    </row>
    <row r="35" spans="1:98">
      <c r="A35" s="142" t="s">
        <v>650</v>
      </c>
      <c r="B35" s="142"/>
      <c r="C35" s="142" t="s">
        <v>651</v>
      </c>
      <c r="D35" s="4">
        <v>1</v>
      </c>
      <c r="E35" s="4"/>
      <c r="F35" s="4"/>
      <c r="G35" s="4">
        <v>2</v>
      </c>
      <c r="H35" s="4"/>
      <c r="I35" s="4"/>
      <c r="J35" s="4"/>
      <c r="K35" s="4"/>
      <c r="L35" s="4"/>
      <c r="M35" s="4"/>
      <c r="N35" s="4"/>
      <c r="O35" s="4"/>
      <c r="P35" s="4">
        <f t="shared" si="0"/>
        <v>3</v>
      </c>
      <c r="Q35" s="4"/>
      <c r="R35" s="4">
        <v>1</v>
      </c>
      <c r="S35" s="4"/>
      <c r="T35" s="4"/>
      <c r="U35" s="4"/>
      <c r="V35" s="4"/>
      <c r="W35" s="4"/>
      <c r="X35" s="4"/>
      <c r="Y35" s="4"/>
      <c r="Z35" s="4">
        <f t="shared" si="1"/>
        <v>1</v>
      </c>
      <c r="AA35" s="4"/>
      <c r="AB35" s="4"/>
      <c r="AC35" s="4"/>
      <c r="AD35" s="4">
        <v>3</v>
      </c>
      <c r="AE35" s="4"/>
      <c r="AF35" s="4"/>
      <c r="AG35" s="4"/>
      <c r="AH35" s="4"/>
      <c r="AI35" s="4"/>
      <c r="AJ35" s="4"/>
      <c r="AK35" s="4"/>
      <c r="AL35" s="4"/>
      <c r="AM35" s="4"/>
      <c r="AN35" s="4"/>
      <c r="AO35" s="4"/>
      <c r="AP35" s="4"/>
      <c r="AQ35" s="4"/>
      <c r="AR35" s="4">
        <v>2</v>
      </c>
      <c r="AS35" s="4"/>
      <c r="AT35" s="4"/>
      <c r="AU35" s="4">
        <v>5</v>
      </c>
      <c r="AV35" s="4"/>
      <c r="AW35" s="4"/>
      <c r="AX35" s="4"/>
      <c r="AY35" s="4"/>
      <c r="AZ35" s="4">
        <v>2</v>
      </c>
      <c r="BA35" s="4"/>
      <c r="BB35" s="4"/>
      <c r="BC35" s="4"/>
      <c r="BD35" s="4"/>
      <c r="BE35" s="4"/>
      <c r="BF35" s="4"/>
      <c r="BG35" s="4"/>
      <c r="BH35" s="4"/>
      <c r="BI35" s="4"/>
      <c r="BJ35" s="4"/>
      <c r="BK35" s="4"/>
      <c r="BL35" s="4"/>
      <c r="BM35" s="4"/>
      <c r="BN35" s="4"/>
      <c r="BO35" s="4"/>
      <c r="BP35" s="4">
        <f t="shared" si="2"/>
        <v>12</v>
      </c>
      <c r="BQ35" s="4">
        <v>2</v>
      </c>
      <c r="BR35" s="4"/>
      <c r="BS35" s="4"/>
      <c r="BT35" s="4"/>
      <c r="BU35" s="4"/>
      <c r="BV35" s="4"/>
      <c r="BW35" s="4"/>
      <c r="BX35" s="4"/>
      <c r="BY35" s="4"/>
      <c r="BZ35" s="4"/>
      <c r="CA35" s="4"/>
      <c r="CB35" s="4"/>
      <c r="CC35" s="4"/>
      <c r="CD35" s="4"/>
      <c r="CE35" s="4">
        <f t="shared" si="3"/>
        <v>2</v>
      </c>
      <c r="CF35" s="4"/>
      <c r="CG35" s="4"/>
      <c r="CH35" s="4"/>
      <c r="CI35" s="4"/>
      <c r="CJ35" s="4"/>
      <c r="CK35" s="4">
        <v>2</v>
      </c>
      <c r="CL35" s="4"/>
      <c r="CM35" s="4">
        <v>1</v>
      </c>
      <c r="CN35" s="4"/>
      <c r="CO35" s="4"/>
      <c r="CP35" s="4"/>
      <c r="CQ35" s="4"/>
      <c r="CR35" s="4">
        <f t="shared" si="4"/>
        <v>3</v>
      </c>
      <c r="CS35" s="4">
        <v>50</v>
      </c>
      <c r="CT35" s="4">
        <f t="shared" si="5"/>
        <v>71</v>
      </c>
    </row>
    <row r="36" spans="1:98">
      <c r="A36" s="142" t="s">
        <v>652</v>
      </c>
      <c r="B36" s="142"/>
      <c r="C36" s="142" t="s">
        <v>653</v>
      </c>
      <c r="D36" s="4"/>
      <c r="E36" s="4"/>
      <c r="F36" s="4"/>
      <c r="G36" s="4"/>
      <c r="H36" s="4"/>
      <c r="I36" s="4"/>
      <c r="J36" s="4"/>
      <c r="K36" s="4"/>
      <c r="L36" s="4"/>
      <c r="M36" s="4"/>
      <c r="N36" s="4"/>
      <c r="O36" s="4"/>
      <c r="P36" s="4">
        <f t="shared" si="0"/>
        <v>0</v>
      </c>
      <c r="Q36" s="4"/>
      <c r="R36" s="4"/>
      <c r="S36" s="4"/>
      <c r="T36" s="4"/>
      <c r="U36" s="4"/>
      <c r="V36" s="4"/>
      <c r="W36" s="4"/>
      <c r="X36" s="4"/>
      <c r="Y36" s="4"/>
      <c r="Z36" s="4">
        <f t="shared" si="1"/>
        <v>0</v>
      </c>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f t="shared" si="2"/>
        <v>0</v>
      </c>
      <c r="BQ36" s="4">
        <v>2</v>
      </c>
      <c r="BR36" s="4"/>
      <c r="BS36" s="4"/>
      <c r="BT36" s="4"/>
      <c r="BU36" s="4"/>
      <c r="BV36" s="4"/>
      <c r="BW36" s="4"/>
      <c r="BX36" s="4"/>
      <c r="BY36" s="4"/>
      <c r="BZ36" s="4"/>
      <c r="CA36" s="4"/>
      <c r="CB36" s="4"/>
      <c r="CC36" s="4"/>
      <c r="CD36" s="4"/>
      <c r="CE36" s="4">
        <f t="shared" si="3"/>
        <v>2</v>
      </c>
      <c r="CF36" s="4"/>
      <c r="CG36" s="4"/>
      <c r="CH36" s="4"/>
      <c r="CI36" s="4"/>
      <c r="CJ36" s="4"/>
      <c r="CK36" s="4"/>
      <c r="CL36" s="4"/>
      <c r="CM36" s="4"/>
      <c r="CN36" s="4"/>
      <c r="CO36" s="4"/>
      <c r="CP36" s="4"/>
      <c r="CQ36" s="4"/>
      <c r="CR36" s="4">
        <f t="shared" si="4"/>
        <v>0</v>
      </c>
      <c r="CS36" s="4">
        <v>50</v>
      </c>
      <c r="CT36" s="4">
        <f t="shared" si="5"/>
        <v>52</v>
      </c>
    </row>
    <row r="37" spans="1:98">
      <c r="A37" s="142" t="s">
        <v>654</v>
      </c>
      <c r="B37" s="142"/>
      <c r="C37" s="142" t="s">
        <v>655</v>
      </c>
      <c r="D37" s="4"/>
      <c r="E37" s="4"/>
      <c r="F37" s="4"/>
      <c r="G37" s="4"/>
      <c r="H37" s="4"/>
      <c r="I37" s="4"/>
      <c r="J37" s="4"/>
      <c r="K37" s="4"/>
      <c r="L37" s="4"/>
      <c r="M37" s="4"/>
      <c r="N37" s="4"/>
      <c r="O37" s="4"/>
      <c r="P37" s="4">
        <f t="shared" si="0"/>
        <v>0</v>
      </c>
      <c r="Q37" s="4"/>
      <c r="R37" s="4"/>
      <c r="S37" s="4"/>
      <c r="T37" s="4"/>
      <c r="U37" s="4"/>
      <c r="V37" s="4"/>
      <c r="W37" s="4"/>
      <c r="X37" s="4"/>
      <c r="Y37" s="4"/>
      <c r="Z37" s="4">
        <f t="shared" si="1"/>
        <v>0</v>
      </c>
      <c r="AA37" s="4"/>
      <c r="AB37" s="4"/>
      <c r="AC37" s="4"/>
      <c r="AD37" s="4"/>
      <c r="AE37" s="4"/>
      <c r="AF37" s="4"/>
      <c r="AG37" s="4"/>
      <c r="AH37" s="4"/>
      <c r="AI37" s="4"/>
      <c r="AJ37" s="4"/>
      <c r="AK37" s="4"/>
      <c r="AL37" s="4"/>
      <c r="AM37" s="4"/>
      <c r="AN37" s="4"/>
      <c r="AO37" s="4"/>
      <c r="AP37" s="4"/>
      <c r="AQ37" s="4"/>
      <c r="AR37" s="4">
        <v>2</v>
      </c>
      <c r="AS37" s="4"/>
      <c r="AT37" s="4"/>
      <c r="AU37" s="4"/>
      <c r="AV37" s="4"/>
      <c r="AW37" s="4"/>
      <c r="AX37" s="4"/>
      <c r="AY37" s="4"/>
      <c r="AZ37" s="4"/>
      <c r="BA37" s="4"/>
      <c r="BB37" s="4"/>
      <c r="BC37" s="4"/>
      <c r="BD37" s="4"/>
      <c r="BE37" s="4"/>
      <c r="BF37" s="4"/>
      <c r="BG37" s="4"/>
      <c r="BH37" s="4"/>
      <c r="BI37" s="4"/>
      <c r="BJ37" s="4"/>
      <c r="BK37" s="4"/>
      <c r="BL37" s="4"/>
      <c r="BM37" s="4"/>
      <c r="BN37" s="4"/>
      <c r="BO37" s="4"/>
      <c r="BP37" s="4">
        <f t="shared" si="2"/>
        <v>2</v>
      </c>
      <c r="BQ37" s="4"/>
      <c r="BR37" s="4"/>
      <c r="BS37" s="4"/>
      <c r="BT37" s="4"/>
      <c r="BU37" s="4"/>
      <c r="BV37" s="4"/>
      <c r="BW37" s="4"/>
      <c r="BX37" s="4"/>
      <c r="BY37" s="4"/>
      <c r="BZ37" s="4"/>
      <c r="CA37" s="4"/>
      <c r="CB37" s="4"/>
      <c r="CC37" s="4"/>
      <c r="CD37" s="4"/>
      <c r="CE37" s="4">
        <f t="shared" si="3"/>
        <v>0</v>
      </c>
      <c r="CF37" s="4"/>
      <c r="CG37" s="4"/>
      <c r="CH37" s="4"/>
      <c r="CI37" s="4"/>
      <c r="CJ37" s="4"/>
      <c r="CK37" s="4"/>
      <c r="CL37" s="4"/>
      <c r="CM37" s="4"/>
      <c r="CN37" s="4"/>
      <c r="CO37" s="4"/>
      <c r="CP37" s="4"/>
      <c r="CQ37" s="4"/>
      <c r="CR37" s="4">
        <f t="shared" si="4"/>
        <v>0</v>
      </c>
      <c r="CS37" s="4">
        <v>50</v>
      </c>
      <c r="CT37" s="4">
        <f t="shared" si="5"/>
        <v>52</v>
      </c>
    </row>
    <row r="38" spans="1:98">
      <c r="A38" s="142" t="s">
        <v>656</v>
      </c>
      <c r="B38" s="142"/>
      <c r="C38" s="144" t="s">
        <v>657</v>
      </c>
      <c r="D38" s="4"/>
      <c r="E38" s="4"/>
      <c r="F38" s="4"/>
      <c r="G38" s="4"/>
      <c r="H38" s="4"/>
      <c r="I38" s="4"/>
      <c r="J38" s="4">
        <v>2</v>
      </c>
      <c r="K38" s="4"/>
      <c r="L38" s="4">
        <v>1</v>
      </c>
      <c r="M38" s="4"/>
      <c r="N38" s="4"/>
      <c r="O38" s="4"/>
      <c r="P38" s="4">
        <f t="shared" si="0"/>
        <v>3</v>
      </c>
      <c r="Q38" s="4"/>
      <c r="R38" s="4"/>
      <c r="S38" s="4">
        <v>1</v>
      </c>
      <c r="T38" s="4">
        <v>1</v>
      </c>
      <c r="U38" s="4">
        <v>2</v>
      </c>
      <c r="V38" s="4"/>
      <c r="W38" s="4"/>
      <c r="X38" s="4"/>
      <c r="Y38" s="4"/>
      <c r="Z38" s="4">
        <f t="shared" si="1"/>
        <v>2</v>
      </c>
      <c r="AA38" s="4">
        <v>4</v>
      </c>
      <c r="AB38" s="4"/>
      <c r="AC38" s="4"/>
      <c r="AD38" s="4"/>
      <c r="AE38" s="4"/>
      <c r="AF38" s="4"/>
      <c r="AG38" s="4"/>
      <c r="AH38" s="4"/>
      <c r="AI38" s="4"/>
      <c r="AJ38" s="4"/>
      <c r="AK38" s="4"/>
      <c r="AL38" s="4"/>
      <c r="AM38" s="4"/>
      <c r="AN38" s="4"/>
      <c r="AO38" s="4"/>
      <c r="AP38" s="4"/>
      <c r="AQ38" s="4"/>
      <c r="AR38" s="4">
        <v>2</v>
      </c>
      <c r="AS38" s="4"/>
      <c r="AT38" s="4"/>
      <c r="AU38" s="4"/>
      <c r="AV38" s="4"/>
      <c r="AW38" s="4"/>
      <c r="AX38" s="4"/>
      <c r="AY38" s="4"/>
      <c r="AZ38" s="4"/>
      <c r="BA38" s="4"/>
      <c r="BB38" s="4"/>
      <c r="BC38" s="4"/>
      <c r="BD38" s="4"/>
      <c r="BE38" s="4"/>
      <c r="BF38" s="4"/>
      <c r="BG38" s="4"/>
      <c r="BH38" s="4"/>
      <c r="BI38" s="4"/>
      <c r="BJ38" s="4"/>
      <c r="BK38" s="4"/>
      <c r="BL38" s="4"/>
      <c r="BM38" s="4"/>
      <c r="BN38" s="4"/>
      <c r="BO38" s="4"/>
      <c r="BP38" s="4">
        <f t="shared" si="2"/>
        <v>6</v>
      </c>
      <c r="BQ38" s="4"/>
      <c r="BR38" s="4"/>
      <c r="BS38" s="4"/>
      <c r="BT38" s="4"/>
      <c r="BU38" s="4"/>
      <c r="BV38" s="4"/>
      <c r="BW38" s="4">
        <v>2</v>
      </c>
      <c r="BX38" s="4"/>
      <c r="BY38" s="4"/>
      <c r="BZ38" s="4"/>
      <c r="CA38" s="4"/>
      <c r="CB38" s="4"/>
      <c r="CC38" s="4"/>
      <c r="CD38" s="4"/>
      <c r="CE38" s="4">
        <f t="shared" si="3"/>
        <v>2</v>
      </c>
      <c r="CF38" s="4"/>
      <c r="CG38" s="4"/>
      <c r="CH38" s="4"/>
      <c r="CI38" s="4"/>
      <c r="CJ38" s="4"/>
      <c r="CK38" s="4"/>
      <c r="CL38" s="4"/>
      <c r="CM38" s="4"/>
      <c r="CN38" s="4"/>
      <c r="CO38" s="4"/>
      <c r="CP38" s="4"/>
      <c r="CQ38" s="4"/>
      <c r="CR38" s="4">
        <f t="shared" si="4"/>
        <v>0</v>
      </c>
      <c r="CS38" s="4">
        <v>50</v>
      </c>
      <c r="CT38" s="4">
        <f t="shared" si="5"/>
        <v>63</v>
      </c>
    </row>
  </sheetData>
  <mergeCells count="125">
    <mergeCell ref="D1:CT1"/>
    <mergeCell ref="D2:P2"/>
    <mergeCell ref="Q2:Z2"/>
    <mergeCell ref="AA2:BO2"/>
    <mergeCell ref="BQ2:CD2"/>
    <mergeCell ref="CF2:CQ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D5:D6"/>
    <mergeCell ref="E5:E6"/>
    <mergeCell ref="F5:F6"/>
    <mergeCell ref="G5:G6"/>
    <mergeCell ref="H5:H6"/>
    <mergeCell ref="I5:I6"/>
    <mergeCell ref="J5:J6"/>
    <mergeCell ref="K5:K6"/>
    <mergeCell ref="L5:L6"/>
    <mergeCell ref="M5:M6"/>
    <mergeCell ref="N5:N6"/>
    <mergeCell ref="O5:O6"/>
    <mergeCell ref="P3:P6"/>
    <mergeCell ref="Q5:Q6"/>
    <mergeCell ref="R5:R6"/>
    <mergeCell ref="S5:S6"/>
    <mergeCell ref="T5:T6"/>
    <mergeCell ref="U5:U6"/>
    <mergeCell ref="Z3: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O5:BO6"/>
    <mergeCell ref="BP3:BP6"/>
    <mergeCell ref="BQ5:BQ6"/>
    <mergeCell ref="BR5:BR6"/>
    <mergeCell ref="BS5:BS6"/>
    <mergeCell ref="BT5:BT6"/>
    <mergeCell ref="BU5:BU6"/>
    <mergeCell ref="BV5:BV6"/>
    <mergeCell ref="BW5:BW6"/>
    <mergeCell ref="BX5:BX6"/>
    <mergeCell ref="CC5:CC6"/>
    <mergeCell ref="CD5:CD6"/>
    <mergeCell ref="CE3:CE6"/>
    <mergeCell ref="CF5:CF6"/>
    <mergeCell ref="CG5:CG6"/>
    <mergeCell ref="CH5:CH6"/>
    <mergeCell ref="CI5:CI6"/>
    <mergeCell ref="CJ5:CJ6"/>
    <mergeCell ref="CK5:CK6"/>
    <mergeCell ref="CL5:CL6"/>
    <mergeCell ref="CM5:CM6"/>
    <mergeCell ref="CQ5:CQ6"/>
    <mergeCell ref="CR3:CR6"/>
    <mergeCell ref="CS2:CS6"/>
    <mergeCell ref="CT2:CT6"/>
    <mergeCell ref="A1:C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H49"/>
  <sheetViews>
    <sheetView topLeftCell="BL4" workbookViewId="0">
      <selection activeCell="D3" sqref="D3"/>
    </sheetView>
  </sheetViews>
  <sheetFormatPr defaultColWidth="9.22727272727273" defaultRowHeight="14"/>
  <sheetData>
    <row r="1" ht="35.5" spans="1:86">
      <c r="A1" s="27" t="s">
        <v>658</v>
      </c>
      <c r="B1" s="27"/>
      <c r="C1" s="27"/>
      <c r="D1" s="28" t="s">
        <v>659</v>
      </c>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row>
    <row r="2" ht="15" spans="1:86">
      <c r="A2" s="27"/>
      <c r="B2" s="27"/>
      <c r="C2" s="27"/>
      <c r="D2" s="29" t="s">
        <v>2</v>
      </c>
      <c r="E2" s="29"/>
      <c r="F2" s="29"/>
      <c r="G2" s="29"/>
      <c r="H2" s="29"/>
      <c r="I2" s="29"/>
      <c r="J2" s="29"/>
      <c r="K2" s="29"/>
      <c r="L2" s="29"/>
      <c r="M2" s="29"/>
      <c r="N2" s="29"/>
      <c r="O2" s="29"/>
      <c r="P2" s="29"/>
      <c r="Q2" s="29" t="s">
        <v>3</v>
      </c>
      <c r="R2" s="29"/>
      <c r="S2" s="29"/>
      <c r="T2" s="29"/>
      <c r="U2" s="29"/>
      <c r="V2" s="29"/>
      <c r="W2" s="29"/>
      <c r="X2" s="29"/>
      <c r="Y2" s="29"/>
      <c r="Z2" s="29"/>
      <c r="AA2" s="29" t="s">
        <v>4</v>
      </c>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t="s">
        <v>5</v>
      </c>
      <c r="BN2" s="29"/>
      <c r="BO2" s="29"/>
      <c r="BP2" s="29"/>
      <c r="BQ2" s="29"/>
      <c r="BR2" s="29"/>
      <c r="BS2" s="29"/>
      <c r="BT2" s="29" t="s">
        <v>6</v>
      </c>
      <c r="BU2" s="29"/>
      <c r="BV2" s="29"/>
      <c r="BW2" s="29"/>
      <c r="BX2" s="29"/>
      <c r="BY2" s="29"/>
      <c r="BZ2" s="29"/>
      <c r="CA2" s="29"/>
      <c r="CB2" s="29"/>
      <c r="CC2" s="29"/>
      <c r="CD2" s="29"/>
      <c r="CE2" s="29"/>
      <c r="CF2" s="29"/>
      <c r="CG2" s="73" t="s">
        <v>7</v>
      </c>
      <c r="CH2" s="29" t="s">
        <v>8</v>
      </c>
    </row>
    <row r="3" ht="45" spans="1:86">
      <c r="A3" s="29" t="s">
        <v>9</v>
      </c>
      <c r="B3" s="29"/>
      <c r="C3" s="29"/>
      <c r="D3" s="107">
        <v>45323</v>
      </c>
      <c r="E3" s="107">
        <v>45292</v>
      </c>
      <c r="F3" s="108">
        <v>45333</v>
      </c>
      <c r="G3" s="109" t="s">
        <v>660</v>
      </c>
      <c r="H3" s="110"/>
      <c r="I3" s="107" t="s">
        <v>661</v>
      </c>
      <c r="J3" s="107" t="s">
        <v>662</v>
      </c>
      <c r="K3" s="109" t="s">
        <v>663</v>
      </c>
      <c r="L3" s="108" t="s">
        <v>664</v>
      </c>
      <c r="M3" s="109">
        <v>1.22</v>
      </c>
      <c r="N3" s="107">
        <v>45343</v>
      </c>
      <c r="O3" s="107">
        <v>45205</v>
      </c>
      <c r="P3" s="29" t="s">
        <v>10</v>
      </c>
      <c r="Q3" s="117" t="s">
        <v>665</v>
      </c>
      <c r="R3" s="37" t="s">
        <v>666</v>
      </c>
      <c r="S3" s="118" t="s">
        <v>667</v>
      </c>
      <c r="T3" s="107" t="s">
        <v>660</v>
      </c>
      <c r="U3" s="108" t="s">
        <v>660</v>
      </c>
      <c r="V3" s="119" t="s">
        <v>668</v>
      </c>
      <c r="W3" s="119"/>
      <c r="X3" s="119"/>
      <c r="Y3" s="119"/>
      <c r="Z3" s="29" t="s">
        <v>12</v>
      </c>
      <c r="AA3" s="120" t="s">
        <v>669</v>
      </c>
      <c r="AB3" s="121" t="s">
        <v>670</v>
      </c>
      <c r="AC3" s="121" t="s">
        <v>671</v>
      </c>
      <c r="AD3" s="107" t="s">
        <v>467</v>
      </c>
      <c r="AE3" s="107">
        <v>45219</v>
      </c>
      <c r="AF3" s="122" t="s">
        <v>469</v>
      </c>
      <c r="AG3" s="125" t="s">
        <v>470</v>
      </c>
      <c r="AH3" s="126"/>
      <c r="AI3" s="127">
        <v>45230</v>
      </c>
      <c r="AJ3" s="109" t="s">
        <v>672</v>
      </c>
      <c r="AK3" s="110" t="s">
        <v>495</v>
      </c>
      <c r="AL3" s="110" t="s">
        <v>673</v>
      </c>
      <c r="AM3" s="110" t="s">
        <v>674</v>
      </c>
      <c r="AN3" s="110" t="s">
        <v>675</v>
      </c>
      <c r="AO3" s="81"/>
      <c r="AP3" s="128" t="s">
        <v>676</v>
      </c>
      <c r="AQ3" s="129">
        <v>45281</v>
      </c>
      <c r="AR3" s="37" t="s">
        <v>677</v>
      </c>
      <c r="AS3" s="110" t="s">
        <v>678</v>
      </c>
      <c r="AT3" s="110" t="s">
        <v>679</v>
      </c>
      <c r="AU3" s="118">
        <v>45287</v>
      </c>
      <c r="AV3" s="107" t="s">
        <v>680</v>
      </c>
      <c r="AW3" s="128" t="s">
        <v>681</v>
      </c>
      <c r="AX3" s="37">
        <v>4.28</v>
      </c>
      <c r="AY3" s="128" t="s">
        <v>682</v>
      </c>
      <c r="AZ3" s="129" t="s">
        <v>683</v>
      </c>
      <c r="BA3" s="37" t="s">
        <v>684</v>
      </c>
      <c r="BB3" s="110">
        <v>3.12</v>
      </c>
      <c r="BC3" s="110">
        <v>3.8</v>
      </c>
      <c r="BD3" s="107" t="s">
        <v>685</v>
      </c>
      <c r="BE3" s="128" t="s">
        <v>686</v>
      </c>
      <c r="BF3" s="37" t="s">
        <v>687</v>
      </c>
      <c r="BG3" s="110">
        <v>5.25</v>
      </c>
      <c r="BH3" s="110">
        <v>5.25</v>
      </c>
      <c r="BI3" s="130">
        <v>45427</v>
      </c>
      <c r="BJ3" s="131">
        <v>45434</v>
      </c>
      <c r="BK3" s="118">
        <v>45424</v>
      </c>
      <c r="BL3" s="29" t="s">
        <v>14</v>
      </c>
      <c r="BM3" s="109" t="s">
        <v>15</v>
      </c>
      <c r="BN3" s="40" t="s">
        <v>499</v>
      </c>
      <c r="BO3" s="31" t="s">
        <v>466</v>
      </c>
      <c r="BP3" s="37" t="s">
        <v>471</v>
      </c>
      <c r="BQ3" s="31" t="s">
        <v>688</v>
      </c>
      <c r="BR3" s="131">
        <v>45381</v>
      </c>
      <c r="BS3" s="29" t="s">
        <v>16</v>
      </c>
      <c r="BT3" s="121" t="s">
        <v>665</v>
      </c>
      <c r="BU3" s="121" t="s">
        <v>689</v>
      </c>
      <c r="BV3" s="136">
        <v>45327</v>
      </c>
      <c r="BW3" s="109">
        <v>45327</v>
      </c>
      <c r="BX3" s="119">
        <v>45332</v>
      </c>
      <c r="BY3" s="136" t="s">
        <v>660</v>
      </c>
      <c r="BZ3" s="129" t="s">
        <v>690</v>
      </c>
      <c r="CA3" s="107" t="s">
        <v>691</v>
      </c>
      <c r="CB3" s="109" t="s">
        <v>477</v>
      </c>
      <c r="CC3" s="136">
        <v>45330</v>
      </c>
      <c r="CD3" s="109">
        <v>45454</v>
      </c>
      <c r="CE3" s="119">
        <v>45413</v>
      </c>
      <c r="CF3" s="29" t="s">
        <v>18</v>
      </c>
      <c r="CG3" s="75"/>
      <c r="CH3" s="29"/>
    </row>
    <row r="4" ht="150" spans="1:86">
      <c r="A4" s="29" t="s">
        <v>19</v>
      </c>
      <c r="B4" s="29"/>
      <c r="C4" s="29"/>
      <c r="D4" s="84" t="s">
        <v>692</v>
      </c>
      <c r="E4" s="84" t="s">
        <v>693</v>
      </c>
      <c r="F4" s="110" t="s">
        <v>508</v>
      </c>
      <c r="G4" s="93" t="s">
        <v>694</v>
      </c>
      <c r="H4" s="93" t="s">
        <v>695</v>
      </c>
      <c r="I4" t="s">
        <v>696</v>
      </c>
      <c r="J4" t="s">
        <v>697</v>
      </c>
      <c r="K4" s="41" t="s">
        <v>281</v>
      </c>
      <c r="L4" t="s">
        <v>698</v>
      </c>
      <c r="M4" s="114" t="s">
        <v>699</v>
      </c>
      <c r="N4" s="115" t="s">
        <v>700</v>
      </c>
      <c r="O4" s="115" t="s">
        <v>701</v>
      </c>
      <c r="P4" s="29"/>
      <c r="Q4" s="46" t="s">
        <v>506</v>
      </c>
      <c r="R4" s="110" t="s">
        <v>259</v>
      </c>
      <c r="S4" s="110" t="s">
        <v>702</v>
      </c>
      <c r="T4" s="93" t="s">
        <v>703</v>
      </c>
      <c r="U4" s="93" t="s">
        <v>704</v>
      </c>
      <c r="V4" s="93" t="s">
        <v>705</v>
      </c>
      <c r="W4" s="93"/>
      <c r="X4" s="93"/>
      <c r="Y4" s="93"/>
      <c r="Z4" s="29"/>
      <c r="AA4" s="46" t="s">
        <v>706</v>
      </c>
      <c r="AB4" s="123" t="s">
        <v>707</v>
      </c>
      <c r="AC4" s="42" t="s">
        <v>708</v>
      </c>
      <c r="AD4" s="124" t="s">
        <v>709</v>
      </c>
      <c r="AE4" s="115" t="s">
        <v>32</v>
      </c>
      <c r="AF4" s="115" t="s">
        <v>525</v>
      </c>
      <c r="AG4" s="110" t="s">
        <v>526</v>
      </c>
      <c r="AH4" s="110" t="s">
        <v>28</v>
      </c>
      <c r="AI4" s="110" t="s">
        <v>710</v>
      </c>
      <c r="AJ4" s="110" t="s">
        <v>711</v>
      </c>
      <c r="AK4" s="81" t="s">
        <v>712</v>
      </c>
      <c r="AL4" s="81" t="s">
        <v>713</v>
      </c>
      <c r="AM4" s="110" t="s">
        <v>267</v>
      </c>
      <c r="AN4" s="110" t="s">
        <v>714</v>
      </c>
      <c r="AO4" s="81" t="s">
        <v>31</v>
      </c>
      <c r="AP4" s="110" t="s">
        <v>715</v>
      </c>
      <c r="AQ4" s="110" t="s">
        <v>716</v>
      </c>
      <c r="AR4" s="110" t="s">
        <v>717</v>
      </c>
      <c r="AS4" s="110" t="s">
        <v>718</v>
      </c>
      <c r="AT4" s="110" t="s">
        <v>273</v>
      </c>
      <c r="AU4" s="110" t="s">
        <v>533</v>
      </c>
      <c r="AV4" t="s">
        <v>719</v>
      </c>
      <c r="AW4" s="93" t="s">
        <v>720</v>
      </c>
      <c r="AX4" s="93" t="s">
        <v>721</v>
      </c>
      <c r="AY4" t="s">
        <v>722</v>
      </c>
      <c r="AZ4" t="s">
        <v>723</v>
      </c>
      <c r="BA4" t="s">
        <v>723</v>
      </c>
      <c r="BB4" t="s">
        <v>724</v>
      </c>
      <c r="BC4" t="s">
        <v>725</v>
      </c>
      <c r="BD4" s="114" t="s">
        <v>726</v>
      </c>
      <c r="BE4" s="41" t="s">
        <v>727</v>
      </c>
      <c r="BF4" s="41" t="s">
        <v>728</v>
      </c>
      <c r="BG4" s="41" t="s">
        <v>729</v>
      </c>
      <c r="BH4" s="41" t="s">
        <v>730</v>
      </c>
      <c r="BI4" s="110" t="s">
        <v>731</v>
      </c>
      <c r="BJ4" s="110" t="s">
        <v>732</v>
      </c>
      <c r="BK4" s="110" t="s">
        <v>733</v>
      </c>
      <c r="BL4" s="29"/>
      <c r="BM4" s="133" t="s">
        <v>38</v>
      </c>
      <c r="BN4" s="40" t="s">
        <v>41</v>
      </c>
      <c r="BO4" s="40" t="s">
        <v>520</v>
      </c>
      <c r="BP4" s="110" t="s">
        <v>734</v>
      </c>
      <c r="BQ4" s="40" t="s">
        <v>735</v>
      </c>
      <c r="BR4" s="110" t="s">
        <v>736</v>
      </c>
      <c r="BS4" s="29"/>
      <c r="BT4" s="40" t="s">
        <v>516</v>
      </c>
      <c r="BU4" s="40" t="s">
        <v>737</v>
      </c>
      <c r="BV4" s="110" t="s">
        <v>561</v>
      </c>
      <c r="BW4" s="110" t="s">
        <v>566</v>
      </c>
      <c r="BX4" s="110" t="s">
        <v>738</v>
      </c>
      <c r="BY4" s="93" t="s">
        <v>739</v>
      </c>
      <c r="BZ4" s="93" t="s">
        <v>740</v>
      </c>
      <c r="CA4" t="s">
        <v>741</v>
      </c>
      <c r="CB4" t="s">
        <v>742</v>
      </c>
      <c r="CC4" s="110" t="s">
        <v>743</v>
      </c>
      <c r="CD4" s="110" t="s">
        <v>744</v>
      </c>
      <c r="CE4" s="110" t="s">
        <v>745</v>
      </c>
      <c r="CF4" s="29"/>
      <c r="CG4" s="75"/>
      <c r="CH4" s="29"/>
    </row>
    <row r="5" ht="15" spans="1:86">
      <c r="A5" s="29" t="s">
        <v>42</v>
      </c>
      <c r="B5" s="29"/>
      <c r="C5" s="29"/>
      <c r="D5" s="40" t="s">
        <v>283</v>
      </c>
      <c r="E5" s="40" t="s">
        <v>283</v>
      </c>
      <c r="F5" s="40" t="s">
        <v>283</v>
      </c>
      <c r="G5" s="111" t="s">
        <v>289</v>
      </c>
      <c r="H5" s="112" t="s">
        <v>289</v>
      </c>
      <c r="I5" s="40" t="s">
        <v>746</v>
      </c>
      <c r="J5" s="40" t="s">
        <v>283</v>
      </c>
      <c r="K5" s="111"/>
      <c r="L5" s="40" t="s">
        <v>746</v>
      </c>
      <c r="M5" s="111" t="s">
        <v>289</v>
      </c>
      <c r="N5" s="40" t="s">
        <v>289</v>
      </c>
      <c r="O5" s="40" t="s">
        <v>747</v>
      </c>
      <c r="P5" s="29"/>
      <c r="Q5" s="31" t="s">
        <v>289</v>
      </c>
      <c r="R5" s="81" t="s">
        <v>283</v>
      </c>
      <c r="S5" s="112" t="s">
        <v>283</v>
      </c>
      <c r="T5" s="40" t="s">
        <v>289</v>
      </c>
      <c r="U5" s="40" t="s">
        <v>289</v>
      </c>
      <c r="V5" s="40" t="s">
        <v>289</v>
      </c>
      <c r="W5" s="40"/>
      <c r="X5" s="40"/>
      <c r="Y5" s="40"/>
      <c r="Z5" s="29"/>
      <c r="AA5" s="31" t="s">
        <v>573</v>
      </c>
      <c r="AB5" s="31" t="s">
        <v>573</v>
      </c>
      <c r="AC5" s="58" t="s">
        <v>577</v>
      </c>
      <c r="AD5" s="40" t="s">
        <v>571</v>
      </c>
      <c r="AE5" s="81" t="s">
        <v>289</v>
      </c>
      <c r="AF5" s="81" t="s">
        <v>748</v>
      </c>
      <c r="AG5" s="81" t="s">
        <v>570</v>
      </c>
      <c r="AH5" s="81" t="s">
        <v>749</v>
      </c>
      <c r="AI5" s="81"/>
      <c r="AJ5" s="111" t="s">
        <v>750</v>
      </c>
      <c r="AK5" s="111" t="s">
        <v>570</v>
      </c>
      <c r="AL5" s="111" t="s">
        <v>751</v>
      </c>
      <c r="AM5" s="111" t="s">
        <v>292</v>
      </c>
      <c r="AN5" s="111" t="s">
        <v>752</v>
      </c>
      <c r="AO5" s="111" t="s">
        <v>749</v>
      </c>
      <c r="AP5" s="40" t="s">
        <v>577</v>
      </c>
      <c r="AQ5" s="40" t="s">
        <v>753</v>
      </c>
      <c r="AR5" s="40" t="s">
        <v>754</v>
      </c>
      <c r="AS5" s="112" t="s">
        <v>292</v>
      </c>
      <c r="AT5" s="112" t="s">
        <v>292</v>
      </c>
      <c r="AU5" s="112" t="s">
        <v>570</v>
      </c>
      <c r="AV5" s="40" t="s">
        <v>289</v>
      </c>
      <c r="AW5" s="40" t="s">
        <v>289</v>
      </c>
      <c r="AX5" s="40" t="s">
        <v>755</v>
      </c>
      <c r="AY5" s="40" t="s">
        <v>289</v>
      </c>
      <c r="AZ5" s="40" t="s">
        <v>755</v>
      </c>
      <c r="BA5" s="40" t="s">
        <v>755</v>
      </c>
      <c r="BB5" s="112" t="s">
        <v>756</v>
      </c>
      <c r="BC5" s="112" t="s">
        <v>757</v>
      </c>
      <c r="BD5" s="40" t="s">
        <v>758</v>
      </c>
      <c r="BE5" s="40"/>
      <c r="BF5" s="40"/>
      <c r="BG5" s="112"/>
      <c r="BH5" s="112"/>
      <c r="BI5" s="40" t="s">
        <v>570</v>
      </c>
      <c r="BJ5" s="40" t="s">
        <v>759</v>
      </c>
      <c r="BK5" s="112" t="s">
        <v>760</v>
      </c>
      <c r="BL5" s="29"/>
      <c r="BM5" s="58" t="s">
        <v>283</v>
      </c>
      <c r="BN5" s="58" t="s">
        <v>283</v>
      </c>
      <c r="BO5" s="58" t="s">
        <v>570</v>
      </c>
      <c r="BP5" s="81" t="s">
        <v>588</v>
      </c>
      <c r="BQ5" s="134" t="s">
        <v>761</v>
      </c>
      <c r="BR5" s="81" t="s">
        <v>570</v>
      </c>
      <c r="BS5" s="29"/>
      <c r="BT5" s="31" t="s">
        <v>289</v>
      </c>
      <c r="BU5" s="81" t="s">
        <v>762</v>
      </c>
      <c r="BV5" s="40" t="s">
        <v>283</v>
      </c>
      <c r="BW5" s="111" t="s">
        <v>593</v>
      </c>
      <c r="BX5" s="40" t="s">
        <v>283</v>
      </c>
      <c r="BY5" s="40" t="s">
        <v>289</v>
      </c>
      <c r="BZ5" s="40" t="s">
        <v>289</v>
      </c>
      <c r="CA5" s="40" t="s">
        <v>283</v>
      </c>
      <c r="CB5" s="111" t="s">
        <v>289</v>
      </c>
      <c r="CC5" s="40" t="s">
        <v>289</v>
      </c>
      <c r="CD5" s="111" t="s">
        <v>593</v>
      </c>
      <c r="CE5" s="40" t="s">
        <v>289</v>
      </c>
      <c r="CF5" s="29"/>
      <c r="CG5" s="75"/>
      <c r="CH5" s="29"/>
    </row>
    <row r="6" ht="15" spans="1:86">
      <c r="A6" s="29" t="s">
        <v>43</v>
      </c>
      <c r="B6" s="29"/>
      <c r="C6" s="29" t="s">
        <v>44</v>
      </c>
      <c r="D6" s="40"/>
      <c r="E6" s="40"/>
      <c r="F6" s="40"/>
      <c r="G6" s="113"/>
      <c r="H6" s="53"/>
      <c r="I6" s="40"/>
      <c r="J6" s="40"/>
      <c r="K6" s="113"/>
      <c r="L6" s="40"/>
      <c r="M6" s="113"/>
      <c r="N6" s="40"/>
      <c r="O6" s="40"/>
      <c r="P6" s="29"/>
      <c r="Q6" s="31"/>
      <c r="R6" s="81"/>
      <c r="S6" s="53"/>
      <c r="T6" s="40"/>
      <c r="U6" s="40"/>
      <c r="V6" s="40"/>
      <c r="W6" s="40"/>
      <c r="X6" s="40"/>
      <c r="Y6" s="40"/>
      <c r="Z6" s="29"/>
      <c r="AA6" s="31"/>
      <c r="AB6" s="31"/>
      <c r="AC6" s="58"/>
      <c r="AD6" s="40"/>
      <c r="AE6" s="81"/>
      <c r="AF6" s="81"/>
      <c r="AG6" s="81"/>
      <c r="AH6" s="81"/>
      <c r="AI6" s="81"/>
      <c r="AJ6" s="113"/>
      <c r="AK6" s="113"/>
      <c r="AL6" s="113"/>
      <c r="AM6" s="113"/>
      <c r="AN6" s="113"/>
      <c r="AO6" s="113"/>
      <c r="AP6" s="40"/>
      <c r="AQ6" s="40"/>
      <c r="AR6" s="40"/>
      <c r="AS6" s="53"/>
      <c r="AT6" s="53"/>
      <c r="AU6" s="53"/>
      <c r="AV6" s="40"/>
      <c r="AW6" s="40"/>
      <c r="AX6" s="40"/>
      <c r="AY6" s="40"/>
      <c r="AZ6" s="40"/>
      <c r="BA6" s="40"/>
      <c r="BB6" s="53"/>
      <c r="BC6" s="53"/>
      <c r="BD6" s="40"/>
      <c r="BE6" s="40"/>
      <c r="BF6" s="40"/>
      <c r="BG6" s="53"/>
      <c r="BH6" s="53"/>
      <c r="BI6" s="40"/>
      <c r="BJ6" s="40"/>
      <c r="BK6" s="53"/>
      <c r="BL6" s="29"/>
      <c r="BM6" s="58"/>
      <c r="BN6" s="58"/>
      <c r="BO6" s="58"/>
      <c r="BP6" s="81"/>
      <c r="BQ6" s="135"/>
      <c r="BR6" s="81"/>
      <c r="BS6" s="29"/>
      <c r="BT6" s="31"/>
      <c r="BU6" s="81"/>
      <c r="BV6" s="40"/>
      <c r="BW6" s="113"/>
      <c r="BX6" s="40"/>
      <c r="BY6" s="40"/>
      <c r="BZ6" s="40"/>
      <c r="CA6" s="40"/>
      <c r="CB6" s="113"/>
      <c r="CC6" s="40"/>
      <c r="CD6" s="113"/>
      <c r="CE6" s="40"/>
      <c r="CF6" s="29"/>
      <c r="CG6" s="76"/>
      <c r="CH6" s="29"/>
    </row>
    <row r="7" spans="1:86">
      <c r="A7" s="31" t="s">
        <v>763</v>
      </c>
      <c r="B7" s="31"/>
      <c r="C7" s="59" t="s">
        <v>764</v>
      </c>
      <c r="D7" s="31"/>
      <c r="E7" s="31">
        <v>2</v>
      </c>
      <c r="F7" s="31"/>
      <c r="G7" s="31"/>
      <c r="H7" s="31"/>
      <c r="I7" s="31"/>
      <c r="J7" s="31"/>
      <c r="K7" s="44"/>
      <c r="L7" s="31"/>
      <c r="M7" s="44"/>
      <c r="N7" s="31"/>
      <c r="O7" s="31"/>
      <c r="P7" s="31">
        <f t="shared" ref="P7:P38" si="0">IF(SUM(D7:O7)&gt;5,"5",SUM(D7:O7))</f>
        <v>2</v>
      </c>
      <c r="Q7" s="31"/>
      <c r="R7" s="31"/>
      <c r="S7" s="31">
        <v>2</v>
      </c>
      <c r="T7" s="31"/>
      <c r="U7" s="31"/>
      <c r="V7" s="31"/>
      <c r="W7" s="31"/>
      <c r="X7" s="31"/>
      <c r="Y7" s="31"/>
      <c r="Z7" s="31">
        <f t="shared" ref="Z7:Z38" si="1">IF(SUM(Q7:W7)&gt;10,"10",IF(SUM(Q7:W7)&lt;0,"0",SUM(Q7:W7)))</f>
        <v>2</v>
      </c>
      <c r="AA7" s="31">
        <v>5</v>
      </c>
      <c r="AB7" s="31"/>
      <c r="AC7" s="31">
        <v>3</v>
      </c>
      <c r="AD7" s="31"/>
      <c r="AE7" s="31"/>
      <c r="AF7" s="31"/>
      <c r="AG7" s="31"/>
      <c r="AH7" s="31"/>
      <c r="AI7" s="31"/>
      <c r="AJ7" s="31">
        <v>3</v>
      </c>
      <c r="AK7" s="31"/>
      <c r="AL7" s="31">
        <v>3</v>
      </c>
      <c r="AM7" s="31"/>
      <c r="AN7" s="31"/>
      <c r="AO7" s="31"/>
      <c r="AP7" s="31"/>
      <c r="AQ7" s="31">
        <v>3</v>
      </c>
      <c r="AR7" s="31"/>
      <c r="AS7" s="31"/>
      <c r="AT7" s="31"/>
      <c r="AU7" s="31"/>
      <c r="AV7" s="31"/>
      <c r="AW7" s="31"/>
      <c r="AX7" s="31"/>
      <c r="AY7" s="31"/>
      <c r="AZ7" s="31"/>
      <c r="BA7" s="31"/>
      <c r="BB7" s="31"/>
      <c r="BC7" s="31"/>
      <c r="BD7" s="44"/>
      <c r="BE7" s="44"/>
      <c r="BF7" s="44"/>
      <c r="BG7" s="44"/>
      <c r="BH7" s="44"/>
      <c r="BI7" s="44"/>
      <c r="BJ7" s="44"/>
      <c r="BK7" s="44"/>
      <c r="BL7" s="31">
        <f t="shared" ref="BL7:BL38" si="2">IF(SUM(AA7:BK7)&gt;20,"20",SUM(AA7:BK7))</f>
        <v>17</v>
      </c>
      <c r="BM7" s="31"/>
      <c r="BN7" s="31"/>
      <c r="BO7" s="31">
        <v>1</v>
      </c>
      <c r="BP7" s="31"/>
      <c r="BQ7" s="31"/>
      <c r="BR7" s="31"/>
      <c r="BS7" s="31">
        <f t="shared" ref="BS7:BS38" si="3">IF(SUM(BM7:BR7)&gt;5,"5",SUM(BM7:BR7))</f>
        <v>1</v>
      </c>
      <c r="BT7" s="31"/>
      <c r="BU7" s="31"/>
      <c r="BV7" s="31"/>
      <c r="BW7" s="31"/>
      <c r="BX7" s="31">
        <v>2</v>
      </c>
      <c r="BY7" s="31"/>
      <c r="BZ7" s="31">
        <v>1</v>
      </c>
      <c r="CA7" s="31"/>
      <c r="CB7" s="31"/>
      <c r="CC7" s="31"/>
      <c r="CD7" s="31"/>
      <c r="CE7" s="31"/>
      <c r="CF7" s="31">
        <f t="shared" ref="CF7:CF38" si="4">IF(SUM(BT7:CE7)&gt;10,"10",SUM(BT7:CE7))</f>
        <v>3</v>
      </c>
      <c r="CG7" s="31">
        <v>50</v>
      </c>
      <c r="CH7" s="31">
        <f t="shared" ref="CH7:CH38" si="5">SUM(CF7+BS7+BL7+Z7+P7+CG7)</f>
        <v>75</v>
      </c>
    </row>
    <row r="8" spans="1:86">
      <c r="A8" s="31" t="s">
        <v>765</v>
      </c>
      <c r="B8" s="31"/>
      <c r="C8" s="59" t="s">
        <v>766</v>
      </c>
      <c r="D8" s="31"/>
      <c r="E8" s="31"/>
      <c r="F8" s="31"/>
      <c r="G8" s="31"/>
      <c r="H8" s="31"/>
      <c r="I8" s="31"/>
      <c r="J8" s="31"/>
      <c r="K8" s="44"/>
      <c r="L8" s="31"/>
      <c r="M8" s="44"/>
      <c r="N8" s="31"/>
      <c r="O8" s="31"/>
      <c r="P8" s="31">
        <f t="shared" si="0"/>
        <v>0</v>
      </c>
      <c r="Q8" s="31"/>
      <c r="R8" s="31"/>
      <c r="S8" s="31"/>
      <c r="T8" s="31"/>
      <c r="U8" s="31"/>
      <c r="V8" s="31"/>
      <c r="W8" s="31"/>
      <c r="X8" s="31"/>
      <c r="Y8" s="31"/>
      <c r="Z8" s="31">
        <f t="shared" si="1"/>
        <v>0</v>
      </c>
      <c r="AA8" s="31"/>
      <c r="AB8" s="31"/>
      <c r="AC8" s="31"/>
      <c r="AD8" s="31"/>
      <c r="AE8" s="31"/>
      <c r="AF8" s="31"/>
      <c r="AG8" s="31"/>
      <c r="AH8" s="31">
        <v>50</v>
      </c>
      <c r="AI8" s="31"/>
      <c r="AJ8" s="31"/>
      <c r="AK8" s="31"/>
      <c r="AL8" s="31"/>
      <c r="AM8" s="31"/>
      <c r="AN8" s="31">
        <v>30</v>
      </c>
      <c r="AO8" s="31">
        <v>85</v>
      </c>
      <c r="AP8" s="31"/>
      <c r="AQ8" s="31"/>
      <c r="AR8" s="31"/>
      <c r="AS8" s="31"/>
      <c r="AT8" s="31"/>
      <c r="AU8" s="31"/>
      <c r="AV8" s="31"/>
      <c r="AW8" s="31"/>
      <c r="AX8" s="31"/>
      <c r="AY8" s="31"/>
      <c r="AZ8" s="31"/>
      <c r="BA8" s="31"/>
      <c r="BB8" s="31"/>
      <c r="BC8" s="31"/>
      <c r="BD8" s="44"/>
      <c r="BE8" s="44"/>
      <c r="BF8" s="44"/>
      <c r="BG8" s="44"/>
      <c r="BH8" s="44"/>
      <c r="BI8" s="44"/>
      <c r="BJ8" s="44"/>
      <c r="BK8" s="44"/>
      <c r="BL8" s="31" t="str">
        <f t="shared" si="2"/>
        <v>20</v>
      </c>
      <c r="BM8" s="31"/>
      <c r="BN8" s="31"/>
      <c r="BO8" s="31"/>
      <c r="BP8" s="31"/>
      <c r="BQ8" s="31"/>
      <c r="BR8" s="31"/>
      <c r="BS8" s="31">
        <f t="shared" si="3"/>
        <v>0</v>
      </c>
      <c r="BT8" s="31"/>
      <c r="BU8" s="31"/>
      <c r="BV8" s="31"/>
      <c r="BW8" s="31"/>
      <c r="BX8" s="31"/>
      <c r="BY8" s="31"/>
      <c r="BZ8" s="31"/>
      <c r="CA8" s="31"/>
      <c r="CB8" s="31"/>
      <c r="CC8" s="31"/>
      <c r="CD8" s="31"/>
      <c r="CE8" s="31"/>
      <c r="CF8" s="31">
        <f t="shared" si="4"/>
        <v>0</v>
      </c>
      <c r="CG8" s="31">
        <v>50</v>
      </c>
      <c r="CH8" s="31">
        <f t="shared" si="5"/>
        <v>70</v>
      </c>
    </row>
    <row r="9" spans="1:86">
      <c r="A9" s="31" t="s">
        <v>767</v>
      </c>
      <c r="B9" s="31"/>
      <c r="C9" s="59" t="s">
        <v>768</v>
      </c>
      <c r="D9" s="31"/>
      <c r="E9" s="31"/>
      <c r="F9" s="31"/>
      <c r="G9" s="31"/>
      <c r="H9" s="31"/>
      <c r="I9" s="31"/>
      <c r="J9" s="31"/>
      <c r="K9" s="44">
        <v>2</v>
      </c>
      <c r="L9" s="31"/>
      <c r="M9" s="44"/>
      <c r="N9" s="31"/>
      <c r="O9" s="31"/>
      <c r="P9" s="31">
        <f t="shared" si="0"/>
        <v>2</v>
      </c>
      <c r="Q9" s="31"/>
      <c r="R9" s="31"/>
      <c r="S9" s="31"/>
      <c r="T9" s="31"/>
      <c r="U9" s="31"/>
      <c r="V9" s="31"/>
      <c r="W9" s="31"/>
      <c r="X9" s="31"/>
      <c r="Y9" s="31"/>
      <c r="Z9" s="31">
        <f t="shared" si="1"/>
        <v>0</v>
      </c>
      <c r="AA9" s="31"/>
      <c r="AB9" s="31"/>
      <c r="AC9" s="31"/>
      <c r="AD9" s="31"/>
      <c r="AE9" s="31"/>
      <c r="AF9" s="31"/>
      <c r="AG9" s="31"/>
      <c r="AH9" s="31">
        <v>50</v>
      </c>
      <c r="AI9" s="31"/>
      <c r="AJ9" s="31"/>
      <c r="AK9" s="31">
        <v>2</v>
      </c>
      <c r="AL9" s="31">
        <v>3</v>
      </c>
      <c r="AM9" s="31">
        <v>4</v>
      </c>
      <c r="AN9" s="31">
        <v>30</v>
      </c>
      <c r="AO9" s="31">
        <v>85</v>
      </c>
      <c r="AP9" s="31"/>
      <c r="AQ9" s="31"/>
      <c r="AR9" s="31">
        <v>2</v>
      </c>
      <c r="AS9" s="31">
        <v>4</v>
      </c>
      <c r="AT9" s="31">
        <v>4</v>
      </c>
      <c r="AU9" s="31">
        <v>3</v>
      </c>
      <c r="AV9" s="31"/>
      <c r="AW9" s="31">
        <v>2</v>
      </c>
      <c r="AX9" s="31"/>
      <c r="AY9" s="31">
        <v>2</v>
      </c>
      <c r="AZ9" s="31"/>
      <c r="BA9" s="31"/>
      <c r="BB9" s="31"/>
      <c r="BC9" s="31"/>
      <c r="BD9" s="44"/>
      <c r="BE9" s="44"/>
      <c r="BF9" s="44">
        <v>5</v>
      </c>
      <c r="BG9" s="44"/>
      <c r="BH9" s="44">
        <v>3</v>
      </c>
      <c r="BI9" s="44"/>
      <c r="BJ9" s="44"/>
      <c r="BK9" s="44"/>
      <c r="BL9" s="31" t="str">
        <f t="shared" si="2"/>
        <v>20</v>
      </c>
      <c r="BM9" s="31"/>
      <c r="BN9" s="31"/>
      <c r="BO9" s="31"/>
      <c r="BP9" s="31">
        <v>2</v>
      </c>
      <c r="BQ9" s="31"/>
      <c r="BR9" s="31"/>
      <c r="BS9" s="31">
        <f t="shared" si="3"/>
        <v>2</v>
      </c>
      <c r="BT9" s="31"/>
      <c r="BU9" s="31">
        <v>2</v>
      </c>
      <c r="BV9" s="31"/>
      <c r="BW9" s="31"/>
      <c r="BX9" s="31"/>
      <c r="BY9" s="31"/>
      <c r="BZ9" s="31"/>
      <c r="CA9" s="31"/>
      <c r="CB9" s="31"/>
      <c r="CC9" s="31"/>
      <c r="CD9" s="31"/>
      <c r="CE9" s="31"/>
      <c r="CF9" s="31">
        <f t="shared" si="4"/>
        <v>2</v>
      </c>
      <c r="CG9" s="31">
        <v>50</v>
      </c>
      <c r="CH9" s="31">
        <f t="shared" si="5"/>
        <v>76</v>
      </c>
    </row>
    <row r="10" spans="1:86">
      <c r="A10" s="31" t="s">
        <v>769</v>
      </c>
      <c r="B10" s="31"/>
      <c r="C10" s="59" t="s">
        <v>770</v>
      </c>
      <c r="D10" s="31"/>
      <c r="E10" s="31"/>
      <c r="F10" s="31"/>
      <c r="G10" s="31"/>
      <c r="H10" s="31"/>
      <c r="I10" s="31"/>
      <c r="J10" s="31"/>
      <c r="K10" s="44"/>
      <c r="L10" s="31"/>
      <c r="M10" s="44"/>
      <c r="N10" s="31"/>
      <c r="O10" s="31"/>
      <c r="P10" s="31">
        <f t="shared" si="0"/>
        <v>0</v>
      </c>
      <c r="Q10" s="31"/>
      <c r="R10" s="31"/>
      <c r="S10" s="31"/>
      <c r="T10" s="31"/>
      <c r="U10" s="31"/>
      <c r="V10" s="31"/>
      <c r="W10" s="31"/>
      <c r="X10" s="31"/>
      <c r="Y10" s="31"/>
      <c r="Z10" s="31">
        <f t="shared" si="1"/>
        <v>0</v>
      </c>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44"/>
      <c r="BE10" s="44"/>
      <c r="BF10" s="44"/>
      <c r="BG10" s="44"/>
      <c r="BH10" s="44"/>
      <c r="BI10" s="44"/>
      <c r="BJ10" s="44"/>
      <c r="BK10" s="44"/>
      <c r="BL10" s="31">
        <f t="shared" si="2"/>
        <v>0</v>
      </c>
      <c r="BM10" s="31"/>
      <c r="BN10" s="31"/>
      <c r="BO10" s="31"/>
      <c r="BP10" s="31"/>
      <c r="BQ10" s="31"/>
      <c r="BR10" s="31"/>
      <c r="BS10" s="31">
        <f t="shared" si="3"/>
        <v>0</v>
      </c>
      <c r="BT10" s="31"/>
      <c r="BU10" s="31"/>
      <c r="BV10" s="31"/>
      <c r="BW10" s="31"/>
      <c r="BX10" s="31"/>
      <c r="BY10" s="31"/>
      <c r="BZ10" s="31"/>
      <c r="CA10" s="31"/>
      <c r="CB10" s="31"/>
      <c r="CC10" s="31"/>
      <c r="CD10" s="31"/>
      <c r="CE10" s="31"/>
      <c r="CF10" s="31">
        <f t="shared" si="4"/>
        <v>0</v>
      </c>
      <c r="CG10" s="31">
        <v>50</v>
      </c>
      <c r="CH10" s="31">
        <f t="shared" si="5"/>
        <v>50</v>
      </c>
    </row>
    <row r="11" spans="1:86">
      <c r="A11" s="31" t="s">
        <v>771</v>
      </c>
      <c r="B11" s="31"/>
      <c r="C11" s="59" t="s">
        <v>772</v>
      </c>
      <c r="D11" s="31"/>
      <c r="E11" s="31"/>
      <c r="F11" s="31"/>
      <c r="G11" s="31"/>
      <c r="H11" s="31"/>
      <c r="I11" s="31"/>
      <c r="J11" s="31"/>
      <c r="K11" s="44"/>
      <c r="L11" s="31"/>
      <c r="M11" s="44"/>
      <c r="N11" s="31"/>
      <c r="O11" s="31"/>
      <c r="P11" s="31">
        <f t="shared" si="0"/>
        <v>0</v>
      </c>
      <c r="Q11" s="31"/>
      <c r="R11" s="31"/>
      <c r="S11" s="31"/>
      <c r="T11" s="31"/>
      <c r="U11" s="31"/>
      <c r="V11" s="31"/>
      <c r="W11" s="31"/>
      <c r="X11" s="31"/>
      <c r="Y11" s="31"/>
      <c r="Z11" s="31">
        <f t="shared" si="1"/>
        <v>0</v>
      </c>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44"/>
      <c r="BE11" s="44"/>
      <c r="BF11" s="44"/>
      <c r="BG11" s="44"/>
      <c r="BH11" s="44"/>
      <c r="BI11" s="44"/>
      <c r="BJ11" s="44"/>
      <c r="BK11" s="44"/>
      <c r="BL11" s="31">
        <f t="shared" si="2"/>
        <v>0</v>
      </c>
      <c r="BM11" s="31"/>
      <c r="BN11" s="31"/>
      <c r="BO11" s="31"/>
      <c r="BP11" s="31"/>
      <c r="BQ11" s="31"/>
      <c r="BR11" s="31"/>
      <c r="BS11" s="31">
        <f t="shared" si="3"/>
        <v>0</v>
      </c>
      <c r="BT11" s="31"/>
      <c r="BU11" s="31"/>
      <c r="BV11" s="31"/>
      <c r="BW11" s="31"/>
      <c r="BX11" s="31"/>
      <c r="BY11" s="31"/>
      <c r="BZ11" s="31"/>
      <c r="CA11" s="31"/>
      <c r="CB11" s="31"/>
      <c r="CC11" s="31"/>
      <c r="CD11" s="31"/>
      <c r="CE11" s="31"/>
      <c r="CF11" s="31">
        <f t="shared" si="4"/>
        <v>0</v>
      </c>
      <c r="CG11" s="31">
        <v>50</v>
      </c>
      <c r="CH11" s="31">
        <f t="shared" si="5"/>
        <v>50</v>
      </c>
    </row>
    <row r="12" spans="1:86">
      <c r="A12" s="31" t="s">
        <v>773</v>
      </c>
      <c r="B12" s="31"/>
      <c r="C12" s="59" t="s">
        <v>774</v>
      </c>
      <c r="D12" s="31"/>
      <c r="E12" s="31"/>
      <c r="F12" s="31"/>
      <c r="G12" s="31"/>
      <c r="H12" s="31"/>
      <c r="I12" s="31"/>
      <c r="J12" s="31"/>
      <c r="K12" s="44"/>
      <c r="L12" s="31"/>
      <c r="M12" s="44"/>
      <c r="N12" s="31"/>
      <c r="O12" s="31"/>
      <c r="P12" s="31">
        <f t="shared" si="0"/>
        <v>0</v>
      </c>
      <c r="Q12" s="31"/>
      <c r="R12" s="31"/>
      <c r="S12" s="31"/>
      <c r="T12" s="31"/>
      <c r="U12" s="31"/>
      <c r="V12" s="31"/>
      <c r="W12" s="31"/>
      <c r="X12" s="31"/>
      <c r="Y12" s="31"/>
      <c r="Z12" s="31">
        <f t="shared" si="1"/>
        <v>0</v>
      </c>
      <c r="AA12" s="31"/>
      <c r="AB12" s="31"/>
      <c r="AC12" s="31"/>
      <c r="AD12" s="31"/>
      <c r="AE12" s="31"/>
      <c r="AF12" s="31"/>
      <c r="AG12" s="31"/>
      <c r="AH12" s="31">
        <v>40</v>
      </c>
      <c r="AI12" s="31"/>
      <c r="AJ12" s="31"/>
      <c r="AK12" s="31"/>
      <c r="AL12" s="31"/>
      <c r="AM12" s="31"/>
      <c r="AN12" s="31">
        <v>30</v>
      </c>
      <c r="AO12" s="31">
        <v>80</v>
      </c>
      <c r="AP12" s="31"/>
      <c r="AQ12" s="31"/>
      <c r="AR12" s="31"/>
      <c r="AS12" s="31"/>
      <c r="AT12" s="31"/>
      <c r="AU12" s="31"/>
      <c r="AV12" s="31"/>
      <c r="AW12" s="31">
        <v>2</v>
      </c>
      <c r="AX12" s="31"/>
      <c r="AY12" s="31"/>
      <c r="AZ12" s="80"/>
      <c r="BA12" s="31"/>
      <c r="BB12" s="31"/>
      <c r="BC12" s="31"/>
      <c r="BD12" s="44"/>
      <c r="BE12" s="44"/>
      <c r="BF12" s="44"/>
      <c r="BG12" s="44"/>
      <c r="BH12" s="44">
        <v>3</v>
      </c>
      <c r="BI12" s="44"/>
      <c r="BJ12" s="44"/>
      <c r="BK12" s="44"/>
      <c r="BL12" s="31" t="str">
        <f t="shared" si="2"/>
        <v>20</v>
      </c>
      <c r="BM12" s="31">
        <v>2</v>
      </c>
      <c r="BN12" s="31">
        <v>2</v>
      </c>
      <c r="BO12" s="31"/>
      <c r="BP12" s="31"/>
      <c r="BQ12" s="31"/>
      <c r="BR12" s="31"/>
      <c r="BS12" s="31">
        <f t="shared" si="3"/>
        <v>4</v>
      </c>
      <c r="BT12" s="31"/>
      <c r="BU12" s="31"/>
      <c r="BV12" s="31"/>
      <c r="BW12" s="31"/>
      <c r="BX12" s="31"/>
      <c r="BY12" s="31"/>
      <c r="BZ12" s="31"/>
      <c r="CA12" s="31">
        <v>3</v>
      </c>
      <c r="CB12" s="31"/>
      <c r="CC12" s="31"/>
      <c r="CD12" s="31"/>
      <c r="CE12" s="31"/>
      <c r="CF12" s="31">
        <f t="shared" si="4"/>
        <v>3</v>
      </c>
      <c r="CG12" s="31">
        <v>50</v>
      </c>
      <c r="CH12" s="31">
        <f t="shared" si="5"/>
        <v>77</v>
      </c>
    </row>
    <row r="13" spans="1:86">
      <c r="A13" s="31" t="s">
        <v>775</v>
      </c>
      <c r="B13" s="31"/>
      <c r="C13" s="59" t="s">
        <v>776</v>
      </c>
      <c r="D13" s="31"/>
      <c r="E13" s="31"/>
      <c r="F13" s="31"/>
      <c r="G13" s="31"/>
      <c r="H13" s="31"/>
      <c r="I13" s="31"/>
      <c r="J13" s="31"/>
      <c r="K13" s="44"/>
      <c r="L13" s="31"/>
      <c r="M13" s="44"/>
      <c r="N13" s="31"/>
      <c r="O13" s="31"/>
      <c r="P13" s="31">
        <f t="shared" si="0"/>
        <v>0</v>
      </c>
      <c r="Q13" s="31"/>
      <c r="R13" s="31"/>
      <c r="S13" s="31"/>
      <c r="T13" s="31"/>
      <c r="U13" s="31"/>
      <c r="V13" s="31"/>
      <c r="W13" s="31"/>
      <c r="X13" s="31"/>
      <c r="Y13" s="31"/>
      <c r="Z13" s="31">
        <f t="shared" si="1"/>
        <v>0</v>
      </c>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v>3</v>
      </c>
      <c r="AY13" s="31"/>
      <c r="AZ13" s="31">
        <v>3</v>
      </c>
      <c r="BA13" s="31">
        <v>3</v>
      </c>
      <c r="BB13" s="31"/>
      <c r="BC13" s="31"/>
      <c r="BD13" s="44"/>
      <c r="BE13" s="44"/>
      <c r="BF13" s="44"/>
      <c r="BG13" s="44"/>
      <c r="BH13" s="44"/>
      <c r="BI13" s="44"/>
      <c r="BJ13" s="44"/>
      <c r="BK13" s="44"/>
      <c r="BL13" s="31">
        <f t="shared" si="2"/>
        <v>9</v>
      </c>
      <c r="BM13" s="31">
        <v>2</v>
      </c>
      <c r="BN13" s="31"/>
      <c r="BO13" s="31"/>
      <c r="BP13" s="31"/>
      <c r="BQ13" s="31"/>
      <c r="BR13" s="31"/>
      <c r="BS13" s="31">
        <f t="shared" si="3"/>
        <v>2</v>
      </c>
      <c r="BT13" s="31"/>
      <c r="BU13" s="31"/>
      <c r="BV13" s="31"/>
      <c r="BW13" s="31"/>
      <c r="BX13" s="31"/>
      <c r="BY13" s="31"/>
      <c r="BZ13" s="31"/>
      <c r="CA13" s="31"/>
      <c r="CB13" s="31"/>
      <c r="CC13" s="31"/>
      <c r="CD13" s="31"/>
      <c r="CE13" s="31"/>
      <c r="CF13" s="31">
        <f t="shared" si="4"/>
        <v>0</v>
      </c>
      <c r="CG13" s="31">
        <v>50</v>
      </c>
      <c r="CH13" s="31">
        <f t="shared" si="5"/>
        <v>61</v>
      </c>
    </row>
    <row r="14" spans="1:86">
      <c r="A14" s="31" t="s">
        <v>777</v>
      </c>
      <c r="B14" s="31"/>
      <c r="C14" s="59" t="s">
        <v>778</v>
      </c>
      <c r="D14" s="31"/>
      <c r="E14" s="31"/>
      <c r="F14" s="31"/>
      <c r="G14" s="31"/>
      <c r="H14" s="31"/>
      <c r="I14" s="31"/>
      <c r="J14" s="31"/>
      <c r="K14" s="44"/>
      <c r="L14" s="31"/>
      <c r="M14" s="44"/>
      <c r="N14" s="31"/>
      <c r="O14" s="31"/>
      <c r="P14" s="31">
        <f t="shared" si="0"/>
        <v>0</v>
      </c>
      <c r="Q14" s="31"/>
      <c r="R14" s="31"/>
      <c r="S14" s="31"/>
      <c r="T14" s="31"/>
      <c r="U14" s="31"/>
      <c r="V14" s="31"/>
      <c r="W14" s="31"/>
      <c r="X14" s="31"/>
      <c r="Y14" s="31"/>
      <c r="Z14" s="31">
        <f t="shared" si="1"/>
        <v>0</v>
      </c>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44"/>
      <c r="BE14" s="44"/>
      <c r="BF14" s="44"/>
      <c r="BG14" s="44"/>
      <c r="BH14" s="44"/>
      <c r="BI14" s="44"/>
      <c r="BJ14" s="44"/>
      <c r="BK14" s="44"/>
      <c r="BL14" s="31">
        <f t="shared" si="2"/>
        <v>0</v>
      </c>
      <c r="BM14" s="31"/>
      <c r="BN14" s="31"/>
      <c r="BO14" s="31"/>
      <c r="BP14" s="31"/>
      <c r="BQ14" s="31"/>
      <c r="BR14" s="31"/>
      <c r="BS14" s="31">
        <f t="shared" si="3"/>
        <v>0</v>
      </c>
      <c r="BT14" s="31"/>
      <c r="BU14" s="31"/>
      <c r="BV14" s="31"/>
      <c r="BW14" s="31"/>
      <c r="BX14" s="31"/>
      <c r="BY14" s="31"/>
      <c r="BZ14" s="31"/>
      <c r="CA14" s="31"/>
      <c r="CB14" s="31"/>
      <c r="CC14" s="31"/>
      <c r="CD14" s="31"/>
      <c r="CE14" s="31"/>
      <c r="CF14" s="31">
        <f t="shared" si="4"/>
        <v>0</v>
      </c>
      <c r="CG14" s="31">
        <v>50</v>
      </c>
      <c r="CH14" s="31">
        <f t="shared" si="5"/>
        <v>50</v>
      </c>
    </row>
    <row r="15" spans="1:86">
      <c r="A15" s="31" t="s">
        <v>779</v>
      </c>
      <c r="B15" s="31"/>
      <c r="C15" s="59" t="s">
        <v>780</v>
      </c>
      <c r="D15" s="31"/>
      <c r="E15" s="31"/>
      <c r="F15" s="31"/>
      <c r="G15" s="31"/>
      <c r="H15" s="31"/>
      <c r="I15" s="31"/>
      <c r="J15" s="31"/>
      <c r="K15" s="44"/>
      <c r="L15" s="31"/>
      <c r="M15" s="44"/>
      <c r="N15" s="31"/>
      <c r="O15" s="31"/>
      <c r="P15" s="31">
        <f t="shared" si="0"/>
        <v>0</v>
      </c>
      <c r="Q15" s="31"/>
      <c r="R15" s="31"/>
      <c r="S15" s="31"/>
      <c r="T15" s="31"/>
      <c r="U15" s="31"/>
      <c r="V15" s="31"/>
      <c r="W15" s="31"/>
      <c r="X15" s="31"/>
      <c r="Y15" s="31"/>
      <c r="Z15" s="31">
        <f t="shared" si="1"/>
        <v>0</v>
      </c>
      <c r="AA15" s="31"/>
      <c r="AB15" s="31"/>
      <c r="AC15" s="31"/>
      <c r="AD15" s="31"/>
      <c r="AE15" s="31"/>
      <c r="AF15" s="31"/>
      <c r="AG15" s="31"/>
      <c r="AH15" s="31">
        <v>50</v>
      </c>
      <c r="AI15" s="31"/>
      <c r="AJ15" s="31"/>
      <c r="AK15" s="31"/>
      <c r="AL15" s="31"/>
      <c r="AM15" s="31"/>
      <c r="AN15" s="31">
        <v>30</v>
      </c>
      <c r="AO15" s="31">
        <v>75</v>
      </c>
      <c r="AP15" s="31"/>
      <c r="AQ15" s="31"/>
      <c r="AR15" s="31"/>
      <c r="AS15" s="31"/>
      <c r="AT15" s="31"/>
      <c r="AU15" s="31"/>
      <c r="AV15" s="31"/>
      <c r="AW15" s="31"/>
      <c r="AX15" s="31"/>
      <c r="AY15" s="31"/>
      <c r="AZ15" s="31"/>
      <c r="BA15" s="31"/>
      <c r="BB15" s="31"/>
      <c r="BC15" s="31"/>
      <c r="BD15" s="44"/>
      <c r="BE15" s="44"/>
      <c r="BF15" s="44"/>
      <c r="BG15" s="44"/>
      <c r="BH15" s="44"/>
      <c r="BI15" s="44"/>
      <c r="BJ15" s="44"/>
      <c r="BK15" s="44"/>
      <c r="BL15" s="31" t="str">
        <f t="shared" si="2"/>
        <v>20</v>
      </c>
      <c r="BM15" s="31"/>
      <c r="BN15" s="31"/>
      <c r="BO15" s="31"/>
      <c r="BP15" s="31"/>
      <c r="BQ15" s="31"/>
      <c r="BR15" s="31"/>
      <c r="BS15" s="31">
        <f t="shared" si="3"/>
        <v>0</v>
      </c>
      <c r="BT15" s="31"/>
      <c r="BU15" s="31"/>
      <c r="BV15" s="31"/>
      <c r="BW15" s="31"/>
      <c r="BX15" s="31"/>
      <c r="BY15" s="31"/>
      <c r="BZ15" s="31"/>
      <c r="CA15" s="31"/>
      <c r="CB15" s="31"/>
      <c r="CC15" s="31"/>
      <c r="CD15" s="31"/>
      <c r="CE15" s="31"/>
      <c r="CF15" s="31">
        <f t="shared" si="4"/>
        <v>0</v>
      </c>
      <c r="CG15" s="31">
        <v>50</v>
      </c>
      <c r="CH15" s="31">
        <f t="shared" si="5"/>
        <v>70</v>
      </c>
    </row>
    <row r="16" spans="1:86">
      <c r="A16" s="31" t="s">
        <v>781</v>
      </c>
      <c r="B16" s="31"/>
      <c r="C16" s="59" t="s">
        <v>782</v>
      </c>
      <c r="D16" s="31"/>
      <c r="E16" s="31"/>
      <c r="F16" s="31"/>
      <c r="G16" s="31"/>
      <c r="H16" s="31"/>
      <c r="I16" s="31"/>
      <c r="J16" s="31"/>
      <c r="K16" s="44"/>
      <c r="L16" s="31"/>
      <c r="M16" s="44"/>
      <c r="N16" s="31"/>
      <c r="O16" s="31"/>
      <c r="P16" s="31">
        <f t="shared" si="0"/>
        <v>0</v>
      </c>
      <c r="Q16" s="31"/>
      <c r="R16" s="31"/>
      <c r="S16" s="31"/>
      <c r="T16" s="31"/>
      <c r="U16" s="31"/>
      <c r="V16" s="31"/>
      <c r="W16" s="31"/>
      <c r="X16" s="31"/>
      <c r="Y16" s="31"/>
      <c r="Z16" s="31">
        <f t="shared" si="1"/>
        <v>0</v>
      </c>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44"/>
      <c r="BE16" s="44"/>
      <c r="BF16" s="44"/>
      <c r="BG16" s="44"/>
      <c r="BH16" s="44"/>
      <c r="BI16" s="44"/>
      <c r="BJ16" s="44"/>
      <c r="BK16" s="44"/>
      <c r="BL16" s="31">
        <f t="shared" si="2"/>
        <v>0</v>
      </c>
      <c r="BM16" s="31"/>
      <c r="BN16" s="31"/>
      <c r="BO16" s="31"/>
      <c r="BP16" s="31"/>
      <c r="BQ16" s="31"/>
      <c r="BR16" s="31"/>
      <c r="BS16" s="31">
        <f t="shared" si="3"/>
        <v>0</v>
      </c>
      <c r="BT16" s="31"/>
      <c r="BU16" s="31"/>
      <c r="BV16" s="31"/>
      <c r="BW16" s="31"/>
      <c r="BX16" s="31"/>
      <c r="BY16" s="31"/>
      <c r="BZ16" s="31"/>
      <c r="CA16" s="31"/>
      <c r="CB16" s="31"/>
      <c r="CC16" s="31"/>
      <c r="CD16" s="31"/>
      <c r="CE16" s="31"/>
      <c r="CF16" s="31">
        <f t="shared" si="4"/>
        <v>0</v>
      </c>
      <c r="CG16" s="31">
        <v>50</v>
      </c>
      <c r="CH16" s="31">
        <f t="shared" si="5"/>
        <v>50</v>
      </c>
    </row>
    <row r="17" spans="1:86">
      <c r="A17" s="31" t="s">
        <v>783</v>
      </c>
      <c r="B17" s="31"/>
      <c r="C17" s="59" t="s">
        <v>784</v>
      </c>
      <c r="D17" s="31"/>
      <c r="E17" s="31"/>
      <c r="F17" s="31"/>
      <c r="G17" s="31"/>
      <c r="H17" s="31"/>
      <c r="I17" s="31"/>
      <c r="J17" s="31"/>
      <c r="K17" s="44"/>
      <c r="L17" s="31"/>
      <c r="M17" s="44"/>
      <c r="N17" s="31"/>
      <c r="O17" s="31"/>
      <c r="P17" s="31">
        <f t="shared" si="0"/>
        <v>0</v>
      </c>
      <c r="Q17" s="31"/>
      <c r="R17" s="31"/>
      <c r="S17" s="31"/>
      <c r="T17" s="31"/>
      <c r="U17" s="31"/>
      <c r="V17" s="31"/>
      <c r="W17" s="31"/>
      <c r="X17" s="31"/>
      <c r="Y17" s="31"/>
      <c r="Z17" s="31">
        <f t="shared" si="1"/>
        <v>0</v>
      </c>
      <c r="AA17" s="31"/>
      <c r="AB17" s="31"/>
      <c r="AC17" s="31"/>
      <c r="AD17" s="31"/>
      <c r="AE17" s="31"/>
      <c r="AF17" s="31"/>
      <c r="AG17" s="31"/>
      <c r="AH17" s="31">
        <v>50</v>
      </c>
      <c r="AI17" s="31"/>
      <c r="AJ17" s="31"/>
      <c r="AK17" s="31"/>
      <c r="AL17" s="31"/>
      <c r="AM17" s="31"/>
      <c r="AN17" s="31">
        <v>30</v>
      </c>
      <c r="AO17" s="31">
        <v>80</v>
      </c>
      <c r="AP17" s="31"/>
      <c r="AQ17" s="31"/>
      <c r="AR17" s="31"/>
      <c r="AS17" s="31"/>
      <c r="AT17" s="31"/>
      <c r="AU17" s="31"/>
      <c r="AV17" s="31"/>
      <c r="AW17" s="31"/>
      <c r="AX17" s="31"/>
      <c r="AY17" s="31"/>
      <c r="AZ17" s="31"/>
      <c r="BA17" s="31"/>
      <c r="BB17" s="31"/>
      <c r="BC17" s="31"/>
      <c r="BD17" s="44"/>
      <c r="BE17" s="44"/>
      <c r="BF17" s="44"/>
      <c r="BG17" s="44"/>
      <c r="BH17" s="44"/>
      <c r="BI17" s="44"/>
      <c r="BJ17" s="44"/>
      <c r="BK17" s="44"/>
      <c r="BL17" s="31" t="str">
        <f t="shared" si="2"/>
        <v>20</v>
      </c>
      <c r="BM17" s="31"/>
      <c r="BN17" s="31"/>
      <c r="BO17" s="31"/>
      <c r="BP17" s="31"/>
      <c r="BQ17" s="31"/>
      <c r="BR17" s="31"/>
      <c r="BS17" s="31">
        <f t="shared" si="3"/>
        <v>0</v>
      </c>
      <c r="BT17" s="31"/>
      <c r="BU17" s="31"/>
      <c r="BV17" s="31"/>
      <c r="BW17" s="31"/>
      <c r="BX17" s="31"/>
      <c r="BY17" s="31"/>
      <c r="BZ17" s="31"/>
      <c r="CA17" s="31"/>
      <c r="CB17" s="31"/>
      <c r="CC17" s="31"/>
      <c r="CD17" s="31"/>
      <c r="CE17" s="31"/>
      <c r="CF17" s="31">
        <f t="shared" si="4"/>
        <v>0</v>
      </c>
      <c r="CG17" s="31">
        <v>50</v>
      </c>
      <c r="CH17" s="31">
        <f t="shared" si="5"/>
        <v>70</v>
      </c>
    </row>
    <row r="18" spans="1:86">
      <c r="A18" s="31" t="s">
        <v>785</v>
      </c>
      <c r="B18" s="31"/>
      <c r="C18" s="59" t="s">
        <v>786</v>
      </c>
      <c r="D18" s="31"/>
      <c r="E18" s="31"/>
      <c r="F18" s="31"/>
      <c r="G18" s="31"/>
      <c r="H18" s="31"/>
      <c r="I18" s="31"/>
      <c r="J18" s="31"/>
      <c r="K18" s="44"/>
      <c r="L18" s="31"/>
      <c r="M18" s="44"/>
      <c r="N18" s="31"/>
      <c r="O18" s="31"/>
      <c r="P18" s="31">
        <f t="shared" si="0"/>
        <v>0</v>
      </c>
      <c r="Q18" s="31"/>
      <c r="R18" s="31"/>
      <c r="S18" s="31"/>
      <c r="T18" s="31"/>
      <c r="U18" s="31"/>
      <c r="V18" s="31"/>
      <c r="W18" s="31"/>
      <c r="X18" s="31"/>
      <c r="Y18" s="31"/>
      <c r="Z18" s="31">
        <f t="shared" si="1"/>
        <v>0</v>
      </c>
      <c r="AA18" s="31"/>
      <c r="AB18" s="31"/>
      <c r="AC18" s="31"/>
      <c r="AD18" s="31"/>
      <c r="AE18" s="31"/>
      <c r="AF18" s="31"/>
      <c r="AG18" s="31"/>
      <c r="AH18" s="31">
        <v>50</v>
      </c>
      <c r="AI18" s="31"/>
      <c r="AJ18" s="31"/>
      <c r="AK18" s="31"/>
      <c r="AL18" s="31"/>
      <c r="AM18" s="31"/>
      <c r="AN18" s="31">
        <v>30</v>
      </c>
      <c r="AO18" s="31">
        <v>85</v>
      </c>
      <c r="AP18" s="31"/>
      <c r="AQ18" s="31"/>
      <c r="AR18" s="31"/>
      <c r="AS18" s="31"/>
      <c r="AT18" s="31"/>
      <c r="AU18" s="31"/>
      <c r="AV18" s="31"/>
      <c r="AW18" s="31"/>
      <c r="AX18" s="31"/>
      <c r="AY18" s="31"/>
      <c r="AZ18" s="31"/>
      <c r="BA18" s="31"/>
      <c r="BB18" s="31"/>
      <c r="BC18" s="31"/>
      <c r="BD18" s="44"/>
      <c r="BE18" s="44"/>
      <c r="BF18" s="44"/>
      <c r="BG18" s="44"/>
      <c r="BH18" s="44"/>
      <c r="BI18" s="44"/>
      <c r="BJ18" s="44"/>
      <c r="BK18" s="44"/>
      <c r="BL18" s="31" t="str">
        <f t="shared" si="2"/>
        <v>20</v>
      </c>
      <c r="BM18" s="31"/>
      <c r="BN18" s="31"/>
      <c r="BO18" s="31"/>
      <c r="BP18" s="31"/>
      <c r="BQ18" s="31"/>
      <c r="BR18" s="31"/>
      <c r="BS18" s="31">
        <f t="shared" si="3"/>
        <v>0</v>
      </c>
      <c r="BT18" s="31"/>
      <c r="BU18" s="31"/>
      <c r="BV18" s="31"/>
      <c r="BW18" s="31"/>
      <c r="BX18" s="31"/>
      <c r="BY18" s="31"/>
      <c r="BZ18" s="31"/>
      <c r="CA18" s="31"/>
      <c r="CB18" s="31"/>
      <c r="CC18" s="31"/>
      <c r="CD18" s="31"/>
      <c r="CE18" s="31"/>
      <c r="CF18" s="31">
        <f t="shared" si="4"/>
        <v>0</v>
      </c>
      <c r="CG18" s="31">
        <v>50</v>
      </c>
      <c r="CH18" s="31">
        <f t="shared" si="5"/>
        <v>70</v>
      </c>
    </row>
    <row r="19" spans="1:86">
      <c r="A19" s="31" t="s">
        <v>787</v>
      </c>
      <c r="B19" s="31"/>
      <c r="C19" s="59" t="s">
        <v>788</v>
      </c>
      <c r="D19" s="31"/>
      <c r="E19" s="31"/>
      <c r="F19" s="31"/>
      <c r="G19" s="31"/>
      <c r="H19" s="31"/>
      <c r="I19" s="31"/>
      <c r="J19" s="31"/>
      <c r="K19" s="44"/>
      <c r="L19" s="31"/>
      <c r="M19" s="44"/>
      <c r="N19" s="31"/>
      <c r="O19" s="31"/>
      <c r="P19" s="31">
        <f t="shared" si="0"/>
        <v>0</v>
      </c>
      <c r="Q19" s="31"/>
      <c r="R19" s="31"/>
      <c r="S19" s="31"/>
      <c r="T19" s="31"/>
      <c r="U19" s="31"/>
      <c r="V19" s="31"/>
      <c r="W19" s="31"/>
      <c r="X19" s="31"/>
      <c r="Y19" s="31"/>
      <c r="Z19" s="31">
        <f t="shared" si="1"/>
        <v>0</v>
      </c>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44"/>
      <c r="BE19" s="44"/>
      <c r="BF19" s="44"/>
      <c r="BG19" s="44"/>
      <c r="BH19" s="44"/>
      <c r="BI19" s="44"/>
      <c r="BJ19" s="44"/>
      <c r="BK19" s="44"/>
      <c r="BL19" s="31">
        <f t="shared" si="2"/>
        <v>0</v>
      </c>
      <c r="BM19" s="31"/>
      <c r="BN19" s="31"/>
      <c r="BO19" s="31"/>
      <c r="BP19" s="31"/>
      <c r="BQ19" s="31"/>
      <c r="BR19" s="31"/>
      <c r="BS19" s="31">
        <f t="shared" si="3"/>
        <v>0</v>
      </c>
      <c r="BT19" s="31"/>
      <c r="BU19" s="31"/>
      <c r="BV19" s="31"/>
      <c r="BW19" s="31"/>
      <c r="BX19" s="31"/>
      <c r="BY19" s="31"/>
      <c r="BZ19" s="31"/>
      <c r="CA19" s="31"/>
      <c r="CB19" s="31"/>
      <c r="CC19" s="31"/>
      <c r="CD19" s="31"/>
      <c r="CE19" s="31"/>
      <c r="CF19" s="31">
        <f t="shared" si="4"/>
        <v>0</v>
      </c>
      <c r="CG19" s="31">
        <v>50</v>
      </c>
      <c r="CH19" s="31">
        <f t="shared" si="5"/>
        <v>50</v>
      </c>
    </row>
    <row r="20" spans="1:86">
      <c r="A20" s="31" t="s">
        <v>789</v>
      </c>
      <c r="B20" s="31"/>
      <c r="C20" s="59" t="s">
        <v>790</v>
      </c>
      <c r="D20" s="31"/>
      <c r="E20" s="31"/>
      <c r="F20" s="31"/>
      <c r="G20" s="31"/>
      <c r="H20" s="31"/>
      <c r="I20" s="31">
        <v>2</v>
      </c>
      <c r="J20" s="31"/>
      <c r="K20" s="44"/>
      <c r="L20" s="31"/>
      <c r="M20" s="44"/>
      <c r="N20" s="116">
        <v>2</v>
      </c>
      <c r="O20" s="116">
        <v>2</v>
      </c>
      <c r="P20" s="31" t="str">
        <f t="shared" si="0"/>
        <v>5</v>
      </c>
      <c r="Q20" s="31"/>
      <c r="R20" s="31"/>
      <c r="S20" s="31"/>
      <c r="T20" s="31"/>
      <c r="U20" s="31"/>
      <c r="V20" s="31"/>
      <c r="W20" s="31"/>
      <c r="X20" s="31"/>
      <c r="Y20" s="31"/>
      <c r="Z20" s="31">
        <f t="shared" si="1"/>
        <v>0</v>
      </c>
      <c r="AA20" s="31"/>
      <c r="AB20" s="31"/>
      <c r="AC20" s="31"/>
      <c r="AD20" s="31"/>
      <c r="AE20" s="31"/>
      <c r="AF20" s="31"/>
      <c r="AG20" s="31"/>
      <c r="AH20" s="31"/>
      <c r="AI20" s="31"/>
      <c r="AJ20" s="31"/>
      <c r="AK20" s="31"/>
      <c r="AL20" s="31"/>
      <c r="AM20" s="31"/>
      <c r="AN20" s="31"/>
      <c r="AO20" s="31"/>
      <c r="AP20" s="31">
        <v>3</v>
      </c>
      <c r="AQ20" s="31"/>
      <c r="AR20" s="31"/>
      <c r="AS20" s="31"/>
      <c r="AT20" s="31"/>
      <c r="AU20" s="31"/>
      <c r="AV20" s="31">
        <v>3</v>
      </c>
      <c r="AW20" s="31"/>
      <c r="AX20" s="31"/>
      <c r="AY20" s="31"/>
      <c r="AZ20" s="31"/>
      <c r="BA20" s="31">
        <v>3</v>
      </c>
      <c r="BB20" s="31">
        <v>3</v>
      </c>
      <c r="BC20" s="31"/>
      <c r="BD20" s="44"/>
      <c r="BE20" s="44"/>
      <c r="BF20" s="44"/>
      <c r="BG20" s="44"/>
      <c r="BH20" s="44"/>
      <c r="BI20" s="132">
        <v>4</v>
      </c>
      <c r="BJ20" s="132">
        <v>5</v>
      </c>
      <c r="BK20" s="132">
        <v>2</v>
      </c>
      <c r="BL20" s="31" t="str">
        <f t="shared" si="2"/>
        <v>20</v>
      </c>
      <c r="BM20" s="31"/>
      <c r="BN20" s="31"/>
      <c r="BO20" s="31"/>
      <c r="BP20" s="31"/>
      <c r="BQ20" s="31">
        <v>2</v>
      </c>
      <c r="BR20" s="116">
        <v>2</v>
      </c>
      <c r="BS20" s="31">
        <f t="shared" si="3"/>
        <v>4</v>
      </c>
      <c r="BT20" s="31"/>
      <c r="BU20" s="31"/>
      <c r="BV20" s="31"/>
      <c r="BW20" s="31"/>
      <c r="BX20" s="31"/>
      <c r="BY20" s="31"/>
      <c r="BZ20" s="31"/>
      <c r="CA20" s="31"/>
      <c r="CB20" s="31"/>
      <c r="CC20" s="116">
        <v>2</v>
      </c>
      <c r="CD20" s="116">
        <v>2</v>
      </c>
      <c r="CE20" s="116">
        <v>2</v>
      </c>
      <c r="CF20" s="31">
        <f t="shared" si="4"/>
        <v>6</v>
      </c>
      <c r="CG20" s="31">
        <v>50</v>
      </c>
      <c r="CH20" s="31">
        <f t="shared" si="5"/>
        <v>85</v>
      </c>
    </row>
    <row r="21" spans="1:86">
      <c r="A21" s="31" t="s">
        <v>791</v>
      </c>
      <c r="B21" s="31"/>
      <c r="C21" s="59" t="s">
        <v>792</v>
      </c>
      <c r="D21" s="31"/>
      <c r="E21" s="31"/>
      <c r="F21" s="31"/>
      <c r="G21" s="31"/>
      <c r="H21" s="31"/>
      <c r="I21" s="31"/>
      <c r="J21" s="31"/>
      <c r="K21" s="44"/>
      <c r="L21" s="31"/>
      <c r="M21" s="44"/>
      <c r="N21" s="31"/>
      <c r="O21" s="31"/>
      <c r="P21" s="31">
        <f t="shared" si="0"/>
        <v>0</v>
      </c>
      <c r="Q21" s="31"/>
      <c r="R21" s="31"/>
      <c r="S21" s="31"/>
      <c r="T21" s="31"/>
      <c r="U21" s="31"/>
      <c r="V21" s="31"/>
      <c r="W21" s="31"/>
      <c r="X21" s="31"/>
      <c r="Y21" s="31"/>
      <c r="Z21" s="31">
        <f t="shared" si="1"/>
        <v>0</v>
      </c>
      <c r="AA21" s="31"/>
      <c r="AB21" s="31"/>
      <c r="AC21" s="31"/>
      <c r="AD21" s="31"/>
      <c r="AE21" s="31"/>
      <c r="AF21" s="31"/>
      <c r="AG21" s="31"/>
      <c r="AH21" s="31"/>
      <c r="AI21" s="31"/>
      <c r="AJ21" s="31"/>
      <c r="AK21" s="31"/>
      <c r="AL21" s="31">
        <v>3</v>
      </c>
      <c r="AM21" s="31"/>
      <c r="AN21" s="31"/>
      <c r="AO21" s="31"/>
      <c r="AP21" s="31"/>
      <c r="AQ21" s="31"/>
      <c r="AR21" s="31"/>
      <c r="AS21" s="31"/>
      <c r="AT21" s="31"/>
      <c r="AU21" s="31"/>
      <c r="AV21" s="31"/>
      <c r="AW21" s="31"/>
      <c r="AX21" s="31"/>
      <c r="AY21" s="31"/>
      <c r="AZ21" s="31"/>
      <c r="BA21" s="31"/>
      <c r="BB21" s="31"/>
      <c r="BC21" s="31"/>
      <c r="BD21" s="44"/>
      <c r="BE21" s="44"/>
      <c r="BF21" s="44"/>
      <c r="BG21" s="44"/>
      <c r="BH21" s="44"/>
      <c r="BI21" s="44"/>
      <c r="BJ21" s="44"/>
      <c r="BK21" s="44"/>
      <c r="BL21" s="31">
        <f t="shared" si="2"/>
        <v>3</v>
      </c>
      <c r="BM21" s="31">
        <v>2</v>
      </c>
      <c r="BN21" s="31"/>
      <c r="BO21" s="31">
        <v>1</v>
      </c>
      <c r="BP21" s="31"/>
      <c r="BQ21" s="31"/>
      <c r="BR21" s="31"/>
      <c r="BS21" s="31">
        <f t="shared" si="3"/>
        <v>3</v>
      </c>
      <c r="BT21" s="31"/>
      <c r="BU21" s="31"/>
      <c r="BV21" s="31"/>
      <c r="BW21" s="31"/>
      <c r="BX21" s="31"/>
      <c r="BY21" s="31"/>
      <c r="BZ21" s="31"/>
      <c r="CA21" s="31"/>
      <c r="CB21" s="31"/>
      <c r="CC21" s="31"/>
      <c r="CD21" s="31"/>
      <c r="CE21" s="31"/>
      <c r="CF21" s="31">
        <f t="shared" si="4"/>
        <v>0</v>
      </c>
      <c r="CG21" s="31">
        <v>50</v>
      </c>
      <c r="CH21" s="31">
        <f t="shared" si="5"/>
        <v>56</v>
      </c>
    </row>
    <row r="22" spans="1:86">
      <c r="A22" s="31" t="s">
        <v>793</v>
      </c>
      <c r="B22" s="31"/>
      <c r="C22" s="59" t="s">
        <v>794</v>
      </c>
      <c r="D22" s="31"/>
      <c r="E22" s="31">
        <v>2</v>
      </c>
      <c r="F22" s="31"/>
      <c r="G22" s="31"/>
      <c r="H22" s="31"/>
      <c r="I22" s="31"/>
      <c r="J22" s="31"/>
      <c r="K22" s="44"/>
      <c r="L22" s="31"/>
      <c r="M22" s="44"/>
      <c r="N22" s="31"/>
      <c r="O22" s="31"/>
      <c r="P22" s="31">
        <f t="shared" si="0"/>
        <v>2</v>
      </c>
      <c r="Q22" s="31"/>
      <c r="R22" s="31"/>
      <c r="S22" s="31">
        <v>2</v>
      </c>
      <c r="T22" s="31"/>
      <c r="U22" s="31"/>
      <c r="V22" s="31"/>
      <c r="W22" s="31"/>
      <c r="X22" s="31"/>
      <c r="Y22" s="31"/>
      <c r="Z22" s="31">
        <f t="shared" si="1"/>
        <v>2</v>
      </c>
      <c r="AA22" s="31">
        <v>5</v>
      </c>
      <c r="AB22" s="31"/>
      <c r="AC22" s="31">
        <v>3</v>
      </c>
      <c r="AD22" s="31"/>
      <c r="AE22" s="31"/>
      <c r="AF22" s="31"/>
      <c r="AG22" s="31"/>
      <c r="AH22" s="31"/>
      <c r="AI22" s="31"/>
      <c r="AJ22" s="31">
        <v>3</v>
      </c>
      <c r="AK22" s="31"/>
      <c r="AL22" s="31">
        <v>3</v>
      </c>
      <c r="AM22" s="31"/>
      <c r="AN22" s="31"/>
      <c r="AO22" s="31"/>
      <c r="AP22" s="31"/>
      <c r="AQ22" s="31">
        <v>3</v>
      </c>
      <c r="AR22" s="31"/>
      <c r="AS22" s="31"/>
      <c r="AT22" s="31"/>
      <c r="AU22" s="31"/>
      <c r="AV22" s="31"/>
      <c r="AW22" s="31"/>
      <c r="AX22" s="31"/>
      <c r="AY22" s="31"/>
      <c r="AZ22" s="31"/>
      <c r="BA22" s="31"/>
      <c r="BB22" s="31"/>
      <c r="BC22" s="31"/>
      <c r="BD22" s="44"/>
      <c r="BE22" s="44"/>
      <c r="BF22" s="44"/>
      <c r="BG22" s="44"/>
      <c r="BH22" s="44"/>
      <c r="BI22" s="44"/>
      <c r="BJ22" s="44"/>
      <c r="BK22" s="44"/>
      <c r="BL22" s="31">
        <f t="shared" si="2"/>
        <v>17</v>
      </c>
      <c r="BM22" s="31"/>
      <c r="BN22" s="31"/>
      <c r="BO22" s="31">
        <v>1</v>
      </c>
      <c r="BP22" s="31"/>
      <c r="BQ22" s="31"/>
      <c r="BR22" s="31"/>
      <c r="BS22" s="31">
        <f t="shared" si="3"/>
        <v>1</v>
      </c>
      <c r="BT22" s="31"/>
      <c r="BU22" s="31"/>
      <c r="BV22" s="31"/>
      <c r="BW22" s="31"/>
      <c r="BX22" s="31">
        <v>2</v>
      </c>
      <c r="BY22" s="31"/>
      <c r="BZ22" s="31"/>
      <c r="CA22" s="31"/>
      <c r="CB22" s="31"/>
      <c r="CC22" s="31"/>
      <c r="CD22" s="31"/>
      <c r="CE22" s="31"/>
      <c r="CF22" s="31">
        <f t="shared" si="4"/>
        <v>2</v>
      </c>
      <c r="CG22" s="31">
        <v>50</v>
      </c>
      <c r="CH22" s="31">
        <f t="shared" si="5"/>
        <v>74</v>
      </c>
    </row>
    <row r="23" spans="1:86">
      <c r="A23" s="31" t="s">
        <v>795</v>
      </c>
      <c r="B23" s="31"/>
      <c r="C23" s="59" t="s">
        <v>796</v>
      </c>
      <c r="D23" s="31">
        <v>2</v>
      </c>
      <c r="E23" s="31">
        <v>1</v>
      </c>
      <c r="F23" s="31">
        <v>2</v>
      </c>
      <c r="G23" s="31">
        <v>3</v>
      </c>
      <c r="H23" s="31">
        <v>1</v>
      </c>
      <c r="I23" s="31"/>
      <c r="J23" s="31">
        <v>1</v>
      </c>
      <c r="K23" s="44"/>
      <c r="L23" s="31">
        <v>2</v>
      </c>
      <c r="M23" s="44"/>
      <c r="N23" s="31"/>
      <c r="O23" s="31"/>
      <c r="P23" s="31" t="str">
        <f t="shared" si="0"/>
        <v>5</v>
      </c>
      <c r="Q23" s="31">
        <v>2</v>
      </c>
      <c r="R23" s="31"/>
      <c r="S23" s="31"/>
      <c r="T23" s="31">
        <v>2</v>
      </c>
      <c r="U23" s="31">
        <v>2</v>
      </c>
      <c r="V23" s="31">
        <v>3</v>
      </c>
      <c r="W23" s="31"/>
      <c r="X23" s="31"/>
      <c r="Y23" s="31"/>
      <c r="Z23" s="31">
        <f t="shared" si="1"/>
        <v>9</v>
      </c>
      <c r="AA23" s="31"/>
      <c r="AB23" s="31">
        <v>3</v>
      </c>
      <c r="AC23" s="31"/>
      <c r="AD23" s="31"/>
      <c r="AE23" s="31"/>
      <c r="AF23" s="31">
        <v>3</v>
      </c>
      <c r="AG23" s="31"/>
      <c r="AH23" s="31">
        <v>45</v>
      </c>
      <c r="AI23" s="31"/>
      <c r="AJ23" s="31"/>
      <c r="AK23" s="31"/>
      <c r="AL23" s="31"/>
      <c r="AM23" s="31"/>
      <c r="AN23" s="31">
        <v>30</v>
      </c>
      <c r="AO23" s="31">
        <v>75</v>
      </c>
      <c r="AP23" s="31"/>
      <c r="AQ23" s="31"/>
      <c r="AR23" s="31"/>
      <c r="AS23" s="31"/>
      <c r="AT23" s="31"/>
      <c r="AU23" s="31"/>
      <c r="AV23" s="31"/>
      <c r="AW23" s="31"/>
      <c r="AX23" s="31"/>
      <c r="AY23" s="31">
        <v>2</v>
      </c>
      <c r="AZ23" s="31"/>
      <c r="BA23" s="31"/>
      <c r="BB23" s="31"/>
      <c r="BC23" s="31"/>
      <c r="BD23" s="44">
        <v>3</v>
      </c>
      <c r="BE23" s="44">
        <v>5</v>
      </c>
      <c r="BF23" s="44"/>
      <c r="BG23" s="44"/>
      <c r="BH23" s="44"/>
      <c r="BI23" s="44"/>
      <c r="BJ23" s="44"/>
      <c r="BK23" s="44"/>
      <c r="BL23" s="31" t="str">
        <f t="shared" si="2"/>
        <v>20</v>
      </c>
      <c r="BM23" s="31">
        <v>2</v>
      </c>
      <c r="BN23" s="31">
        <v>2</v>
      </c>
      <c r="BO23" s="31"/>
      <c r="BP23" s="31">
        <v>2</v>
      </c>
      <c r="BQ23" s="31"/>
      <c r="BR23" s="31"/>
      <c r="BS23" s="31" t="str">
        <f t="shared" si="3"/>
        <v>5</v>
      </c>
      <c r="BT23" s="31">
        <v>2</v>
      </c>
      <c r="BU23" s="31"/>
      <c r="BV23" s="31">
        <v>3</v>
      </c>
      <c r="BW23" s="31">
        <v>1</v>
      </c>
      <c r="BX23" s="31">
        <v>2</v>
      </c>
      <c r="BY23" s="31">
        <v>2</v>
      </c>
      <c r="BZ23" s="31"/>
      <c r="CA23" s="31"/>
      <c r="CB23" s="31"/>
      <c r="CC23" s="31"/>
      <c r="CD23" s="31"/>
      <c r="CE23" s="31"/>
      <c r="CF23" s="31">
        <f t="shared" si="4"/>
        <v>10</v>
      </c>
      <c r="CG23" s="31">
        <v>50</v>
      </c>
      <c r="CH23" s="31">
        <f t="shared" si="5"/>
        <v>99</v>
      </c>
    </row>
    <row r="24" spans="1:86">
      <c r="A24" s="31" t="s">
        <v>797</v>
      </c>
      <c r="B24" s="31"/>
      <c r="C24" s="59" t="s">
        <v>798</v>
      </c>
      <c r="D24" s="31"/>
      <c r="E24" s="31"/>
      <c r="F24" s="31"/>
      <c r="G24" s="31"/>
      <c r="H24" s="31"/>
      <c r="I24" s="31"/>
      <c r="J24" s="31"/>
      <c r="K24" s="44"/>
      <c r="L24" s="31"/>
      <c r="M24" s="44"/>
      <c r="N24" s="31"/>
      <c r="O24" s="31"/>
      <c r="P24" s="31">
        <f t="shared" si="0"/>
        <v>0</v>
      </c>
      <c r="Q24" s="31"/>
      <c r="R24" s="31"/>
      <c r="S24" s="31"/>
      <c r="T24" s="31"/>
      <c r="U24" s="31"/>
      <c r="V24" s="31"/>
      <c r="W24" s="31"/>
      <c r="X24" s="31"/>
      <c r="Y24" s="31"/>
      <c r="Z24" s="31">
        <f t="shared" si="1"/>
        <v>0</v>
      </c>
      <c r="AA24" s="31"/>
      <c r="AB24" s="31"/>
      <c r="AC24" s="31"/>
      <c r="AD24" s="31">
        <v>3</v>
      </c>
      <c r="AE24" s="31"/>
      <c r="AF24" s="31"/>
      <c r="AG24" s="31"/>
      <c r="AH24" s="31"/>
      <c r="AI24" s="31">
        <v>2</v>
      </c>
      <c r="AJ24" s="31"/>
      <c r="AK24" s="31"/>
      <c r="AL24" s="31"/>
      <c r="AM24" s="31"/>
      <c r="AN24" s="31"/>
      <c r="AO24" s="31"/>
      <c r="AP24" s="31"/>
      <c r="AQ24" s="31"/>
      <c r="AR24" s="31"/>
      <c r="AS24" s="31"/>
      <c r="AT24" s="31"/>
      <c r="AU24" s="31"/>
      <c r="AV24" s="31"/>
      <c r="AW24" s="31"/>
      <c r="AX24" s="31"/>
      <c r="AY24" s="31"/>
      <c r="AZ24" s="31"/>
      <c r="BA24" s="31"/>
      <c r="BB24" s="31"/>
      <c r="BC24" s="31"/>
      <c r="BD24" s="44"/>
      <c r="BE24" s="44"/>
      <c r="BF24" s="44"/>
      <c r="BG24" s="44"/>
      <c r="BH24" s="44"/>
      <c r="BI24" s="44"/>
      <c r="BJ24" s="44"/>
      <c r="BK24" s="44"/>
      <c r="BL24" s="31">
        <f t="shared" si="2"/>
        <v>5</v>
      </c>
      <c r="BM24" s="31"/>
      <c r="BN24" s="31"/>
      <c r="BO24" s="31"/>
      <c r="BP24" s="31"/>
      <c r="BQ24" s="31"/>
      <c r="BR24" s="31"/>
      <c r="BS24" s="31">
        <f t="shared" si="3"/>
        <v>0</v>
      </c>
      <c r="BT24" s="31"/>
      <c r="BU24" s="31"/>
      <c r="BV24" s="31"/>
      <c r="BW24" s="31"/>
      <c r="BX24" s="31"/>
      <c r="BY24" s="31"/>
      <c r="BZ24" s="31"/>
      <c r="CA24" s="31"/>
      <c r="CB24" s="31"/>
      <c r="CC24" s="31"/>
      <c r="CD24" s="31"/>
      <c r="CE24" s="31"/>
      <c r="CF24" s="31">
        <f t="shared" si="4"/>
        <v>0</v>
      </c>
      <c r="CG24" s="31">
        <v>50</v>
      </c>
      <c r="CH24" s="31">
        <f t="shared" si="5"/>
        <v>55</v>
      </c>
    </row>
    <row r="25" spans="1:86">
      <c r="A25" s="31" t="s">
        <v>799</v>
      </c>
      <c r="B25" s="31"/>
      <c r="C25" s="59" t="s">
        <v>800</v>
      </c>
      <c r="D25" s="31"/>
      <c r="E25" s="31"/>
      <c r="F25" s="31"/>
      <c r="G25" s="31"/>
      <c r="H25" s="31"/>
      <c r="I25" s="31"/>
      <c r="J25" s="31"/>
      <c r="K25" s="44"/>
      <c r="L25" s="31"/>
      <c r="M25" s="44"/>
      <c r="N25" s="31"/>
      <c r="O25" s="31"/>
      <c r="P25" s="31">
        <f t="shared" si="0"/>
        <v>0</v>
      </c>
      <c r="Q25" s="31"/>
      <c r="R25" s="31"/>
      <c r="S25" s="31"/>
      <c r="T25" s="31"/>
      <c r="U25" s="31"/>
      <c r="V25" s="31"/>
      <c r="W25" s="31"/>
      <c r="X25" s="31"/>
      <c r="Y25" s="31"/>
      <c r="Z25" s="31">
        <f t="shared" si="1"/>
        <v>0</v>
      </c>
      <c r="AA25" s="31"/>
      <c r="AB25" s="31"/>
      <c r="AC25" s="31"/>
      <c r="AD25" s="31"/>
      <c r="AE25" s="31"/>
      <c r="AF25" s="31"/>
      <c r="AG25" s="31">
        <v>5</v>
      </c>
      <c r="AH25" s="31"/>
      <c r="AI25" s="31">
        <v>2</v>
      </c>
      <c r="AJ25" s="31"/>
      <c r="AK25" s="31"/>
      <c r="AL25" s="31"/>
      <c r="AM25" s="31"/>
      <c r="AN25" s="31"/>
      <c r="AO25" s="31"/>
      <c r="AP25" s="31"/>
      <c r="AQ25" s="31"/>
      <c r="AR25" s="31"/>
      <c r="AS25" s="31"/>
      <c r="AT25" s="31"/>
      <c r="AU25" s="31"/>
      <c r="AV25" s="31"/>
      <c r="AW25" s="31"/>
      <c r="AX25" s="31"/>
      <c r="AY25" s="31"/>
      <c r="AZ25" s="31">
        <v>3</v>
      </c>
      <c r="BA25" s="31"/>
      <c r="BB25" s="31"/>
      <c r="BC25" s="31"/>
      <c r="BD25" s="44"/>
      <c r="BE25" s="44"/>
      <c r="BF25" s="44"/>
      <c r="BG25" s="44"/>
      <c r="BH25" s="44">
        <v>3</v>
      </c>
      <c r="BI25" s="44"/>
      <c r="BJ25" s="44"/>
      <c r="BK25" s="44"/>
      <c r="BL25" s="31">
        <f t="shared" si="2"/>
        <v>13</v>
      </c>
      <c r="BM25" s="31"/>
      <c r="BN25" s="31"/>
      <c r="BO25" s="31"/>
      <c r="BP25" s="31"/>
      <c r="BQ25" s="31"/>
      <c r="BR25" s="31"/>
      <c r="BS25" s="31">
        <f t="shared" si="3"/>
        <v>0</v>
      </c>
      <c r="BT25" s="31"/>
      <c r="BU25" s="31"/>
      <c r="BV25" s="31"/>
      <c r="BW25" s="31"/>
      <c r="BX25" s="31"/>
      <c r="BY25" s="31"/>
      <c r="BZ25" s="31"/>
      <c r="CA25" s="31"/>
      <c r="CB25" s="31">
        <v>5</v>
      </c>
      <c r="CC25" s="31"/>
      <c r="CD25" s="31"/>
      <c r="CE25" s="31"/>
      <c r="CF25" s="31">
        <f t="shared" si="4"/>
        <v>5</v>
      </c>
      <c r="CG25" s="31">
        <v>50</v>
      </c>
      <c r="CH25" s="31">
        <f t="shared" si="5"/>
        <v>68</v>
      </c>
    </row>
    <row r="26" spans="1:86">
      <c r="A26" s="31" t="s">
        <v>801</v>
      </c>
      <c r="B26" s="31"/>
      <c r="C26" s="59" t="s">
        <v>802</v>
      </c>
      <c r="D26" s="31"/>
      <c r="E26" s="31"/>
      <c r="F26" s="31"/>
      <c r="G26" s="31">
        <v>3</v>
      </c>
      <c r="H26" s="31"/>
      <c r="I26" s="31"/>
      <c r="J26" s="31"/>
      <c r="K26" s="44"/>
      <c r="L26" s="31"/>
      <c r="M26" s="44">
        <v>3</v>
      </c>
      <c r="N26" s="31"/>
      <c r="O26" s="31"/>
      <c r="P26" s="31" t="str">
        <f t="shared" si="0"/>
        <v>5</v>
      </c>
      <c r="Q26" s="31"/>
      <c r="R26" s="31">
        <v>2</v>
      </c>
      <c r="S26" s="31">
        <v>2</v>
      </c>
      <c r="T26" s="31"/>
      <c r="U26" s="31"/>
      <c r="V26" s="31"/>
      <c r="W26" s="31"/>
      <c r="X26" s="31"/>
      <c r="Y26" s="31"/>
      <c r="Z26" s="31">
        <f t="shared" si="1"/>
        <v>4</v>
      </c>
      <c r="AA26" s="31"/>
      <c r="AB26" s="31">
        <v>3</v>
      </c>
      <c r="AC26" s="31">
        <v>3</v>
      </c>
      <c r="AD26" s="31"/>
      <c r="AE26" s="31">
        <v>3</v>
      </c>
      <c r="AF26" s="31">
        <v>3</v>
      </c>
      <c r="AG26" s="31"/>
      <c r="AH26" s="31"/>
      <c r="AI26" s="31"/>
      <c r="AJ26" s="31">
        <v>3</v>
      </c>
      <c r="AK26" s="31"/>
      <c r="AL26" s="31"/>
      <c r="AM26" s="31"/>
      <c r="AN26" s="31"/>
      <c r="AO26" s="31"/>
      <c r="AP26" s="31"/>
      <c r="AQ26" s="31">
        <v>3</v>
      </c>
      <c r="AR26" s="31"/>
      <c r="AS26" s="31"/>
      <c r="AT26" s="31"/>
      <c r="AU26" s="31"/>
      <c r="AV26" s="31"/>
      <c r="AW26" s="31"/>
      <c r="AX26" s="31">
        <v>3</v>
      </c>
      <c r="AY26" s="31"/>
      <c r="AZ26" s="31"/>
      <c r="BA26" s="31"/>
      <c r="BB26" s="31"/>
      <c r="BC26" s="31"/>
      <c r="BD26" s="44"/>
      <c r="BE26" s="44"/>
      <c r="BF26" s="44"/>
      <c r="BG26" s="44"/>
      <c r="BH26" s="44"/>
      <c r="BI26" s="44"/>
      <c r="BJ26" s="44"/>
      <c r="BK26" s="44"/>
      <c r="BL26" s="31" t="str">
        <f t="shared" si="2"/>
        <v>20</v>
      </c>
      <c r="BM26" s="31">
        <v>2</v>
      </c>
      <c r="BN26" s="31"/>
      <c r="BO26" s="31"/>
      <c r="BP26" s="31"/>
      <c r="BQ26" s="31"/>
      <c r="BR26" s="31"/>
      <c r="BS26" s="31">
        <f t="shared" si="3"/>
        <v>2</v>
      </c>
      <c r="BT26" s="31"/>
      <c r="BU26" s="31"/>
      <c r="BV26" s="31"/>
      <c r="BW26" s="31"/>
      <c r="BX26" s="31"/>
      <c r="BY26" s="31"/>
      <c r="BZ26" s="31"/>
      <c r="CA26" s="31"/>
      <c r="CB26" s="31">
        <v>5</v>
      </c>
      <c r="CC26" s="31"/>
      <c r="CD26" s="31"/>
      <c r="CE26" s="31"/>
      <c r="CF26" s="31">
        <f t="shared" si="4"/>
        <v>5</v>
      </c>
      <c r="CG26" s="31">
        <v>50</v>
      </c>
      <c r="CH26" s="31">
        <f t="shared" si="5"/>
        <v>86</v>
      </c>
    </row>
    <row r="27" spans="1:86">
      <c r="A27" s="31" t="s">
        <v>803</v>
      </c>
      <c r="B27" s="31"/>
      <c r="C27" s="59" t="s">
        <v>804</v>
      </c>
      <c r="D27" s="31"/>
      <c r="E27" s="31"/>
      <c r="F27" s="31"/>
      <c r="G27" s="31"/>
      <c r="H27" s="31"/>
      <c r="I27" s="31"/>
      <c r="J27" s="31"/>
      <c r="K27" s="44"/>
      <c r="L27" s="31"/>
      <c r="M27" s="44"/>
      <c r="N27" s="31"/>
      <c r="O27" s="31"/>
      <c r="P27" s="31">
        <f t="shared" si="0"/>
        <v>0</v>
      </c>
      <c r="Q27" s="31"/>
      <c r="R27" s="31"/>
      <c r="S27" s="31"/>
      <c r="T27" s="31"/>
      <c r="U27" s="31"/>
      <c r="V27" s="31"/>
      <c r="W27" s="31"/>
      <c r="X27" s="31"/>
      <c r="Y27" s="31"/>
      <c r="Z27" s="31">
        <f t="shared" si="1"/>
        <v>0</v>
      </c>
      <c r="AA27" s="31"/>
      <c r="AB27" s="31"/>
      <c r="AC27" s="31"/>
      <c r="AD27" s="31">
        <v>3</v>
      </c>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44"/>
      <c r="BE27" s="44"/>
      <c r="BF27" s="44"/>
      <c r="BG27" s="44"/>
      <c r="BH27" s="44"/>
      <c r="BI27" s="44"/>
      <c r="BJ27" s="44"/>
      <c r="BK27" s="44"/>
      <c r="BL27" s="31">
        <f t="shared" si="2"/>
        <v>3</v>
      </c>
      <c r="BM27" s="31"/>
      <c r="BN27" s="31"/>
      <c r="BO27" s="31"/>
      <c r="BP27" s="31"/>
      <c r="BQ27" s="31"/>
      <c r="BR27" s="31"/>
      <c r="BS27" s="31">
        <f t="shared" si="3"/>
        <v>0</v>
      </c>
      <c r="BT27" s="31"/>
      <c r="BU27" s="31"/>
      <c r="BV27" s="31"/>
      <c r="BW27" s="31"/>
      <c r="BX27" s="31"/>
      <c r="BY27" s="31"/>
      <c r="BZ27" s="31"/>
      <c r="CA27" s="31"/>
      <c r="CB27" s="31"/>
      <c r="CC27" s="31"/>
      <c r="CD27" s="31"/>
      <c r="CE27" s="31"/>
      <c r="CF27" s="31">
        <f t="shared" si="4"/>
        <v>0</v>
      </c>
      <c r="CG27" s="31">
        <v>50</v>
      </c>
      <c r="CH27" s="31">
        <f t="shared" si="5"/>
        <v>53</v>
      </c>
    </row>
    <row r="28" spans="1:86">
      <c r="A28" s="31" t="s">
        <v>805</v>
      </c>
      <c r="B28" s="31"/>
      <c r="C28" s="59" t="s">
        <v>806</v>
      </c>
      <c r="D28" s="31"/>
      <c r="E28" s="31"/>
      <c r="F28" s="31"/>
      <c r="G28" s="31"/>
      <c r="H28" s="31"/>
      <c r="I28" s="31"/>
      <c r="J28" s="31"/>
      <c r="K28" s="44"/>
      <c r="L28" s="31"/>
      <c r="M28" s="44"/>
      <c r="N28" s="31"/>
      <c r="O28" s="31"/>
      <c r="P28" s="31">
        <f t="shared" si="0"/>
        <v>0</v>
      </c>
      <c r="Q28" s="31"/>
      <c r="R28" s="31"/>
      <c r="S28" s="31"/>
      <c r="T28" s="31"/>
      <c r="U28" s="31"/>
      <c r="V28" s="31"/>
      <c r="W28" s="31"/>
      <c r="X28" s="31"/>
      <c r="Y28" s="31"/>
      <c r="Z28" s="31">
        <f t="shared" si="1"/>
        <v>0</v>
      </c>
      <c r="AA28" s="31"/>
      <c r="AB28" s="31"/>
      <c r="AC28" s="31"/>
      <c r="AD28" s="31"/>
      <c r="AE28" s="31"/>
      <c r="AF28" s="31"/>
      <c r="AG28" s="31">
        <v>5</v>
      </c>
      <c r="AH28" s="31"/>
      <c r="AI28" s="31"/>
      <c r="AJ28" s="31">
        <v>3</v>
      </c>
      <c r="AK28" s="31"/>
      <c r="AL28" s="31"/>
      <c r="AM28" s="31"/>
      <c r="AN28" s="31"/>
      <c r="AO28" s="31"/>
      <c r="AP28" s="31"/>
      <c r="AQ28" s="31"/>
      <c r="AR28" s="31"/>
      <c r="AS28" s="31"/>
      <c r="AT28" s="31"/>
      <c r="AU28" s="31"/>
      <c r="AV28" s="31"/>
      <c r="AW28" s="31"/>
      <c r="AX28" s="31"/>
      <c r="AY28" s="31">
        <v>2</v>
      </c>
      <c r="AZ28" s="31"/>
      <c r="BA28" s="31"/>
      <c r="BB28" s="31"/>
      <c r="BC28" s="31"/>
      <c r="BD28" s="44"/>
      <c r="BE28" s="44"/>
      <c r="BF28" s="44"/>
      <c r="BG28" s="44"/>
      <c r="BH28" s="44"/>
      <c r="BI28" s="44"/>
      <c r="BJ28" s="44"/>
      <c r="BK28" s="44"/>
      <c r="BL28" s="31">
        <f t="shared" si="2"/>
        <v>10</v>
      </c>
      <c r="BM28" s="31"/>
      <c r="BN28" s="31"/>
      <c r="BO28" s="31"/>
      <c r="BP28" s="31"/>
      <c r="BQ28" s="31"/>
      <c r="BR28" s="31"/>
      <c r="BS28" s="31">
        <f t="shared" si="3"/>
        <v>0</v>
      </c>
      <c r="BT28" s="31"/>
      <c r="BU28" s="31"/>
      <c r="BV28" s="31"/>
      <c r="BW28" s="31"/>
      <c r="BX28" s="31"/>
      <c r="BY28" s="31"/>
      <c r="BZ28" s="31"/>
      <c r="CA28" s="31"/>
      <c r="CB28" s="31"/>
      <c r="CC28" s="31"/>
      <c r="CD28" s="31"/>
      <c r="CE28" s="31"/>
      <c r="CF28" s="31">
        <f t="shared" si="4"/>
        <v>0</v>
      </c>
      <c r="CG28" s="31">
        <v>50</v>
      </c>
      <c r="CH28" s="31">
        <f t="shared" si="5"/>
        <v>60</v>
      </c>
    </row>
    <row r="29" spans="1:86">
      <c r="A29" s="31" t="s">
        <v>807</v>
      </c>
      <c r="B29" s="31"/>
      <c r="C29" s="59" t="s">
        <v>808</v>
      </c>
      <c r="D29" s="31"/>
      <c r="E29" s="31"/>
      <c r="F29" s="31"/>
      <c r="G29" s="31"/>
      <c r="H29" s="31"/>
      <c r="I29" s="31"/>
      <c r="J29" s="31"/>
      <c r="K29" s="44"/>
      <c r="L29" s="31"/>
      <c r="M29" s="44"/>
      <c r="N29" s="31"/>
      <c r="O29" s="31"/>
      <c r="P29" s="31">
        <f t="shared" si="0"/>
        <v>0</v>
      </c>
      <c r="Q29" s="31"/>
      <c r="R29" s="31"/>
      <c r="S29" s="31"/>
      <c r="T29" s="31"/>
      <c r="U29" s="31"/>
      <c r="V29" s="31"/>
      <c r="W29" s="31"/>
      <c r="X29" s="31"/>
      <c r="Y29" s="31"/>
      <c r="Z29" s="31">
        <f t="shared" si="1"/>
        <v>0</v>
      </c>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44"/>
      <c r="BE29" s="44"/>
      <c r="BF29" s="44"/>
      <c r="BG29" s="44"/>
      <c r="BH29" s="44"/>
      <c r="BI29" s="44"/>
      <c r="BJ29" s="44"/>
      <c r="BK29" s="44"/>
      <c r="BL29" s="31">
        <f t="shared" si="2"/>
        <v>0</v>
      </c>
      <c r="BM29" s="31"/>
      <c r="BN29" s="31"/>
      <c r="BO29" s="31"/>
      <c r="BP29" s="31"/>
      <c r="BQ29" s="31"/>
      <c r="BR29" s="31"/>
      <c r="BS29" s="31">
        <f t="shared" si="3"/>
        <v>0</v>
      </c>
      <c r="BT29" s="31"/>
      <c r="BU29" s="31"/>
      <c r="BV29" s="31"/>
      <c r="BW29" s="31"/>
      <c r="BX29" s="31"/>
      <c r="BY29" s="31"/>
      <c r="BZ29" s="31"/>
      <c r="CA29" s="31"/>
      <c r="CB29" s="31"/>
      <c r="CC29" s="31"/>
      <c r="CD29" s="31"/>
      <c r="CE29" s="31"/>
      <c r="CF29" s="31">
        <f t="shared" si="4"/>
        <v>0</v>
      </c>
      <c r="CG29" s="31">
        <v>50</v>
      </c>
      <c r="CH29" s="31">
        <f t="shared" si="5"/>
        <v>50</v>
      </c>
    </row>
    <row r="30" spans="1:86">
      <c r="A30" s="31" t="s">
        <v>809</v>
      </c>
      <c r="B30" s="31"/>
      <c r="C30" s="59" t="s">
        <v>810</v>
      </c>
      <c r="D30" s="31"/>
      <c r="E30" s="31"/>
      <c r="F30" s="31"/>
      <c r="G30" s="31"/>
      <c r="H30" s="31"/>
      <c r="I30" s="31"/>
      <c r="J30" s="31"/>
      <c r="K30" s="44"/>
      <c r="L30" s="31"/>
      <c r="M30" s="44"/>
      <c r="N30" s="31"/>
      <c r="O30" s="31"/>
      <c r="P30" s="31">
        <f t="shared" si="0"/>
        <v>0</v>
      </c>
      <c r="Q30" s="31"/>
      <c r="R30" s="31"/>
      <c r="S30" s="31"/>
      <c r="T30" s="31"/>
      <c r="U30" s="31"/>
      <c r="V30" s="31"/>
      <c r="W30" s="31"/>
      <c r="X30" s="31"/>
      <c r="Y30" s="31"/>
      <c r="Z30" s="31">
        <f t="shared" si="1"/>
        <v>0</v>
      </c>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44"/>
      <c r="BE30" s="44"/>
      <c r="BF30" s="44"/>
      <c r="BG30" s="44"/>
      <c r="BH30" s="44"/>
      <c r="BI30" s="44"/>
      <c r="BJ30" s="44"/>
      <c r="BK30" s="44"/>
      <c r="BL30" s="31">
        <f t="shared" si="2"/>
        <v>0</v>
      </c>
      <c r="BM30" s="31"/>
      <c r="BN30" s="31"/>
      <c r="BO30" s="31"/>
      <c r="BP30" s="31"/>
      <c r="BQ30" s="31"/>
      <c r="BR30" s="31"/>
      <c r="BS30" s="31">
        <f t="shared" si="3"/>
        <v>0</v>
      </c>
      <c r="BT30" s="31"/>
      <c r="BU30" s="31"/>
      <c r="BV30" s="31"/>
      <c r="BW30" s="31"/>
      <c r="BX30" s="31"/>
      <c r="BY30" s="31"/>
      <c r="BZ30" s="31"/>
      <c r="CA30" s="31"/>
      <c r="CB30" s="31"/>
      <c r="CC30" s="31"/>
      <c r="CD30" s="31"/>
      <c r="CE30" s="31"/>
      <c r="CF30" s="31">
        <f t="shared" si="4"/>
        <v>0</v>
      </c>
      <c r="CG30" s="31">
        <v>50</v>
      </c>
      <c r="CH30" s="31">
        <f t="shared" si="5"/>
        <v>50</v>
      </c>
    </row>
    <row r="31" spans="1:86">
      <c r="A31" s="31" t="s">
        <v>811</v>
      </c>
      <c r="B31" s="31"/>
      <c r="C31" s="59" t="s">
        <v>812</v>
      </c>
      <c r="D31" s="31"/>
      <c r="E31" s="31"/>
      <c r="F31" s="31"/>
      <c r="G31" s="31"/>
      <c r="H31" s="31"/>
      <c r="I31" s="31"/>
      <c r="J31" s="31"/>
      <c r="K31" s="44"/>
      <c r="L31" s="31"/>
      <c r="M31" s="44"/>
      <c r="N31" s="31"/>
      <c r="O31" s="31"/>
      <c r="P31" s="31">
        <f t="shared" si="0"/>
        <v>0</v>
      </c>
      <c r="Q31" s="31"/>
      <c r="R31" s="31"/>
      <c r="S31" s="31"/>
      <c r="T31" s="31"/>
      <c r="U31" s="31"/>
      <c r="V31" s="31"/>
      <c r="W31" s="31"/>
      <c r="X31" s="31"/>
      <c r="Y31" s="31"/>
      <c r="Z31" s="31">
        <f t="shared" si="1"/>
        <v>0</v>
      </c>
      <c r="AA31" s="31"/>
      <c r="AB31" s="31"/>
      <c r="AC31" s="31"/>
      <c r="AD31" s="31"/>
      <c r="AE31" s="31"/>
      <c r="AF31" s="31"/>
      <c r="AG31" s="31"/>
      <c r="AH31" s="31">
        <v>50</v>
      </c>
      <c r="AI31" s="31"/>
      <c r="AJ31" s="31"/>
      <c r="AK31" s="31"/>
      <c r="AL31" s="31"/>
      <c r="AM31" s="31"/>
      <c r="AN31" s="31">
        <v>30</v>
      </c>
      <c r="AO31" s="31">
        <v>85</v>
      </c>
      <c r="AP31" s="31"/>
      <c r="AQ31" s="31"/>
      <c r="AR31" s="31"/>
      <c r="AS31" s="31"/>
      <c r="AT31" s="31"/>
      <c r="AU31" s="31"/>
      <c r="AV31" s="31"/>
      <c r="AW31" s="31"/>
      <c r="AX31" s="31"/>
      <c r="AY31" s="31"/>
      <c r="AZ31" s="31"/>
      <c r="BA31" s="31"/>
      <c r="BB31" s="31"/>
      <c r="BC31" s="31"/>
      <c r="BD31" s="44"/>
      <c r="BE31" s="44"/>
      <c r="BF31" s="44"/>
      <c r="BG31" s="44"/>
      <c r="BH31" s="44"/>
      <c r="BI31" s="44"/>
      <c r="BJ31" s="44"/>
      <c r="BK31" s="44"/>
      <c r="BL31" s="31" t="str">
        <f t="shared" si="2"/>
        <v>20</v>
      </c>
      <c r="BM31" s="31">
        <v>2</v>
      </c>
      <c r="BN31" s="31"/>
      <c r="BO31" s="31"/>
      <c r="BP31" s="31"/>
      <c r="BQ31" s="31"/>
      <c r="BR31" s="31"/>
      <c r="BS31" s="31">
        <f t="shared" si="3"/>
        <v>2</v>
      </c>
      <c r="BT31" s="31"/>
      <c r="BU31" s="31"/>
      <c r="BV31" s="31"/>
      <c r="BW31" s="31"/>
      <c r="BX31" s="31"/>
      <c r="BY31" s="31"/>
      <c r="BZ31" s="31"/>
      <c r="CA31" s="31"/>
      <c r="CB31" s="31"/>
      <c r="CC31" s="31"/>
      <c r="CD31" s="31"/>
      <c r="CE31" s="31"/>
      <c r="CF31" s="31">
        <f t="shared" si="4"/>
        <v>0</v>
      </c>
      <c r="CG31" s="31">
        <v>50</v>
      </c>
      <c r="CH31" s="31">
        <f t="shared" si="5"/>
        <v>72</v>
      </c>
    </row>
    <row r="32" spans="1:86">
      <c r="A32" s="31" t="s">
        <v>813</v>
      </c>
      <c r="B32" s="31"/>
      <c r="C32" s="59" t="s">
        <v>814</v>
      </c>
      <c r="D32" s="31"/>
      <c r="E32" s="31"/>
      <c r="F32" s="31"/>
      <c r="G32" s="31"/>
      <c r="H32" s="31"/>
      <c r="I32" s="31"/>
      <c r="J32" s="31"/>
      <c r="K32" s="44"/>
      <c r="L32" s="31"/>
      <c r="M32" s="44"/>
      <c r="N32" s="31"/>
      <c r="O32" s="31"/>
      <c r="P32" s="31">
        <f t="shared" si="0"/>
        <v>0</v>
      </c>
      <c r="Q32" s="31"/>
      <c r="R32" s="31">
        <v>2</v>
      </c>
      <c r="S32" s="31"/>
      <c r="T32" s="31"/>
      <c r="U32" s="31"/>
      <c r="V32" s="31"/>
      <c r="W32" s="31"/>
      <c r="X32" s="31"/>
      <c r="Y32" s="31"/>
      <c r="Z32" s="31">
        <f t="shared" si="1"/>
        <v>2</v>
      </c>
      <c r="AA32" s="31"/>
      <c r="AB32" s="31"/>
      <c r="AC32" s="31"/>
      <c r="AD32" s="31"/>
      <c r="AE32" s="31"/>
      <c r="AF32" s="31"/>
      <c r="AG32" s="31">
        <v>5</v>
      </c>
      <c r="AH32" s="31"/>
      <c r="AI32" s="31"/>
      <c r="AJ32" s="31"/>
      <c r="AK32" s="31"/>
      <c r="AL32" s="31"/>
      <c r="AM32" s="31"/>
      <c r="AN32" s="31"/>
      <c r="AO32" s="31"/>
      <c r="AP32" s="31"/>
      <c r="AQ32" s="31"/>
      <c r="AR32" s="31"/>
      <c r="AS32" s="31"/>
      <c r="AT32" s="31"/>
      <c r="AU32" s="31"/>
      <c r="AV32" s="31"/>
      <c r="AW32" s="31"/>
      <c r="AX32" s="31"/>
      <c r="AY32" s="31">
        <v>2</v>
      </c>
      <c r="AZ32" s="31"/>
      <c r="BA32" s="31"/>
      <c r="BB32" s="31"/>
      <c r="BC32" s="31"/>
      <c r="BD32" s="44"/>
      <c r="BE32" s="44"/>
      <c r="BF32" s="44"/>
      <c r="BG32" s="44"/>
      <c r="BH32" s="44"/>
      <c r="BI32" s="44"/>
      <c r="BJ32" s="44"/>
      <c r="BK32" s="44"/>
      <c r="BL32" s="31">
        <f t="shared" si="2"/>
        <v>7</v>
      </c>
      <c r="BM32" s="31">
        <v>2</v>
      </c>
      <c r="BN32" s="31"/>
      <c r="BO32" s="31"/>
      <c r="BP32" s="31"/>
      <c r="BQ32" s="31"/>
      <c r="BR32" s="31"/>
      <c r="BS32" s="31">
        <f t="shared" si="3"/>
        <v>2</v>
      </c>
      <c r="BT32" s="31"/>
      <c r="BU32" s="31"/>
      <c r="BV32" s="31"/>
      <c r="BW32" s="31"/>
      <c r="BX32" s="31"/>
      <c r="BY32" s="31"/>
      <c r="BZ32" s="31"/>
      <c r="CA32" s="31"/>
      <c r="CB32" s="31"/>
      <c r="CC32" s="31"/>
      <c r="CD32" s="31"/>
      <c r="CE32" s="31"/>
      <c r="CF32" s="31">
        <f t="shared" si="4"/>
        <v>0</v>
      </c>
      <c r="CG32" s="31">
        <v>50</v>
      </c>
      <c r="CH32" s="31">
        <f t="shared" si="5"/>
        <v>61</v>
      </c>
    </row>
    <row r="33" spans="1:86">
      <c r="A33" s="31" t="s">
        <v>815</v>
      </c>
      <c r="B33" s="31"/>
      <c r="C33" s="59" t="s">
        <v>816</v>
      </c>
      <c r="D33" s="31"/>
      <c r="E33" s="31"/>
      <c r="F33" s="31"/>
      <c r="G33" s="31"/>
      <c r="H33" s="31"/>
      <c r="I33" s="31"/>
      <c r="J33" s="31"/>
      <c r="K33" s="44"/>
      <c r="L33" s="31"/>
      <c r="M33" s="44"/>
      <c r="N33" s="31"/>
      <c r="O33" s="31"/>
      <c r="P33" s="31">
        <f t="shared" si="0"/>
        <v>0</v>
      </c>
      <c r="Q33" s="31"/>
      <c r="R33" s="31">
        <v>2</v>
      </c>
      <c r="S33" s="31"/>
      <c r="T33" s="31"/>
      <c r="U33" s="31"/>
      <c r="V33" s="31"/>
      <c r="W33" s="31"/>
      <c r="X33" s="31"/>
      <c r="Y33" s="31"/>
      <c r="Z33" s="31">
        <f t="shared" si="1"/>
        <v>2</v>
      </c>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v>2</v>
      </c>
      <c r="AZ33" s="31"/>
      <c r="BA33" s="31"/>
      <c r="BB33" s="31"/>
      <c r="BC33" s="31"/>
      <c r="BD33" s="44"/>
      <c r="BE33" s="44"/>
      <c r="BF33" s="44"/>
      <c r="BG33" s="44"/>
      <c r="BH33" s="44"/>
      <c r="BI33" s="44"/>
      <c r="BJ33" s="44"/>
      <c r="BK33" s="44"/>
      <c r="BL33" s="31">
        <f t="shared" si="2"/>
        <v>2</v>
      </c>
      <c r="BM33" s="31">
        <v>2</v>
      </c>
      <c r="BN33" s="31"/>
      <c r="BO33" s="31"/>
      <c r="BP33" s="31"/>
      <c r="BQ33" s="31"/>
      <c r="BR33" s="31"/>
      <c r="BS33" s="31">
        <f t="shared" si="3"/>
        <v>2</v>
      </c>
      <c r="BT33" s="31"/>
      <c r="BU33" s="31"/>
      <c r="BV33" s="31"/>
      <c r="BW33" s="31"/>
      <c r="BX33" s="31"/>
      <c r="BY33" s="31"/>
      <c r="BZ33" s="31"/>
      <c r="CA33" s="31"/>
      <c r="CB33" s="31"/>
      <c r="CC33" s="31"/>
      <c r="CD33" s="31"/>
      <c r="CE33" s="31"/>
      <c r="CF33" s="31">
        <f t="shared" si="4"/>
        <v>0</v>
      </c>
      <c r="CG33" s="31">
        <v>50</v>
      </c>
      <c r="CH33" s="31">
        <f t="shared" si="5"/>
        <v>56</v>
      </c>
    </row>
    <row r="34" spans="1:86">
      <c r="A34" s="31" t="s">
        <v>817</v>
      </c>
      <c r="B34" s="31"/>
      <c r="C34" s="59" t="s">
        <v>818</v>
      </c>
      <c r="D34" s="31"/>
      <c r="E34" s="31"/>
      <c r="F34" s="31"/>
      <c r="G34" s="31"/>
      <c r="H34" s="31"/>
      <c r="I34" s="31"/>
      <c r="J34" s="31"/>
      <c r="K34" s="44"/>
      <c r="L34" s="31"/>
      <c r="M34" s="44"/>
      <c r="N34" s="31"/>
      <c r="O34" s="31"/>
      <c r="P34" s="31">
        <f t="shared" si="0"/>
        <v>0</v>
      </c>
      <c r="Q34" s="31"/>
      <c r="R34" s="31"/>
      <c r="S34" s="31"/>
      <c r="T34" s="31"/>
      <c r="U34" s="31"/>
      <c r="V34" s="31"/>
      <c r="W34" s="31"/>
      <c r="X34" s="31"/>
      <c r="Y34" s="31"/>
      <c r="Z34" s="31">
        <f t="shared" si="1"/>
        <v>0</v>
      </c>
      <c r="AA34" s="31"/>
      <c r="AB34" s="31"/>
      <c r="AC34" s="31"/>
      <c r="AD34" s="31"/>
      <c r="AE34" s="31"/>
      <c r="AF34" s="31"/>
      <c r="AG34" s="31">
        <v>5</v>
      </c>
      <c r="AH34" s="31"/>
      <c r="AI34" s="31"/>
      <c r="AJ34" s="31"/>
      <c r="AK34" s="31"/>
      <c r="AL34" s="31"/>
      <c r="AM34" s="31"/>
      <c r="AN34" s="31"/>
      <c r="AO34" s="31"/>
      <c r="AP34" s="31"/>
      <c r="AQ34" s="31"/>
      <c r="AR34" s="31"/>
      <c r="AS34" s="31"/>
      <c r="AT34" s="31"/>
      <c r="AU34" s="31"/>
      <c r="AV34" s="31"/>
      <c r="AW34" s="31"/>
      <c r="AX34" s="31"/>
      <c r="AY34" s="31">
        <v>2</v>
      </c>
      <c r="AZ34" s="31"/>
      <c r="BA34" s="31"/>
      <c r="BB34" s="31"/>
      <c r="BC34" s="31"/>
      <c r="BD34" s="44"/>
      <c r="BE34" s="44"/>
      <c r="BF34" s="44"/>
      <c r="BG34" s="44">
        <v>5</v>
      </c>
      <c r="BH34" s="44"/>
      <c r="BI34" s="44"/>
      <c r="BJ34" s="44"/>
      <c r="BK34" s="44"/>
      <c r="BL34" s="31">
        <f t="shared" si="2"/>
        <v>12</v>
      </c>
      <c r="BM34" s="31">
        <v>2</v>
      </c>
      <c r="BN34" s="31"/>
      <c r="BO34" s="31"/>
      <c r="BP34" s="31"/>
      <c r="BQ34" s="31"/>
      <c r="BR34" s="31"/>
      <c r="BS34" s="31">
        <f t="shared" si="3"/>
        <v>2</v>
      </c>
      <c r="BT34" s="31"/>
      <c r="BU34" s="31"/>
      <c r="BV34" s="31"/>
      <c r="BW34" s="31"/>
      <c r="BX34" s="31"/>
      <c r="BY34" s="31"/>
      <c r="BZ34" s="31"/>
      <c r="CA34" s="31"/>
      <c r="CB34" s="31"/>
      <c r="CC34" s="31"/>
      <c r="CD34" s="31"/>
      <c r="CE34" s="31"/>
      <c r="CF34" s="31">
        <f t="shared" si="4"/>
        <v>0</v>
      </c>
      <c r="CG34" s="31">
        <v>50</v>
      </c>
      <c r="CH34" s="31">
        <f t="shared" si="5"/>
        <v>64</v>
      </c>
    </row>
    <row r="35" spans="1:86">
      <c r="A35" s="31" t="s">
        <v>819</v>
      </c>
      <c r="B35" s="31"/>
      <c r="C35" s="59" t="s">
        <v>820</v>
      </c>
      <c r="D35" s="31"/>
      <c r="E35" s="31"/>
      <c r="F35" s="31"/>
      <c r="G35" s="31"/>
      <c r="H35" s="31"/>
      <c r="I35" s="31"/>
      <c r="J35" s="31"/>
      <c r="K35" s="44"/>
      <c r="L35" s="31"/>
      <c r="M35" s="44"/>
      <c r="N35" s="31"/>
      <c r="O35" s="31"/>
      <c r="P35" s="31">
        <f t="shared" si="0"/>
        <v>0</v>
      </c>
      <c r="Q35" s="31"/>
      <c r="R35" s="31"/>
      <c r="S35" s="31"/>
      <c r="T35" s="31"/>
      <c r="U35" s="31"/>
      <c r="V35" s="31"/>
      <c r="W35" s="31"/>
      <c r="X35" s="31"/>
      <c r="Y35" s="31"/>
      <c r="Z35" s="31">
        <f t="shared" si="1"/>
        <v>0</v>
      </c>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44"/>
      <c r="BE35" s="44"/>
      <c r="BF35" s="44"/>
      <c r="BG35" s="44"/>
      <c r="BH35" s="44"/>
      <c r="BI35" s="44"/>
      <c r="BJ35" s="44"/>
      <c r="BK35" s="44"/>
      <c r="BL35" s="31">
        <f t="shared" si="2"/>
        <v>0</v>
      </c>
      <c r="BM35" s="31"/>
      <c r="BN35" s="31"/>
      <c r="BO35" s="31"/>
      <c r="BP35" s="31"/>
      <c r="BQ35" s="31"/>
      <c r="BR35" s="31"/>
      <c r="BS35" s="31">
        <f t="shared" si="3"/>
        <v>0</v>
      </c>
      <c r="BT35" s="31"/>
      <c r="BU35" s="31"/>
      <c r="BV35" s="31"/>
      <c r="BW35" s="31"/>
      <c r="BX35" s="31"/>
      <c r="BY35" s="31"/>
      <c r="BZ35" s="31"/>
      <c r="CA35" s="31"/>
      <c r="CB35" s="31"/>
      <c r="CC35" s="31"/>
      <c r="CD35" s="31"/>
      <c r="CE35" s="31"/>
      <c r="CF35" s="31">
        <f t="shared" si="4"/>
        <v>0</v>
      </c>
      <c r="CG35" s="31">
        <v>50</v>
      </c>
      <c r="CH35" s="31">
        <f t="shared" si="5"/>
        <v>50</v>
      </c>
    </row>
    <row r="36" spans="1:86">
      <c r="A36" s="31" t="s">
        <v>821</v>
      </c>
      <c r="B36" s="31"/>
      <c r="C36" s="59" t="s">
        <v>822</v>
      </c>
      <c r="D36" s="31"/>
      <c r="E36" s="31"/>
      <c r="F36" s="31"/>
      <c r="G36" s="31"/>
      <c r="H36" s="31"/>
      <c r="I36" s="31"/>
      <c r="J36" s="31"/>
      <c r="K36" s="44"/>
      <c r="L36" s="31"/>
      <c r="M36" s="44"/>
      <c r="N36" s="31"/>
      <c r="O36" s="31"/>
      <c r="P36" s="31">
        <f t="shared" si="0"/>
        <v>0</v>
      </c>
      <c r="Q36" s="31"/>
      <c r="R36" s="31"/>
      <c r="S36" s="31"/>
      <c r="T36" s="31"/>
      <c r="U36" s="31"/>
      <c r="V36" s="31"/>
      <c r="W36" s="31"/>
      <c r="X36" s="31"/>
      <c r="Y36" s="31"/>
      <c r="Z36" s="31">
        <f t="shared" si="1"/>
        <v>0</v>
      </c>
      <c r="AA36" s="31"/>
      <c r="AB36" s="31"/>
      <c r="AC36" s="31"/>
      <c r="AD36" s="31"/>
      <c r="AE36" s="31"/>
      <c r="AF36" s="31"/>
      <c r="AG36" s="31"/>
      <c r="AH36" s="31"/>
      <c r="AI36" s="31"/>
      <c r="AJ36" s="31"/>
      <c r="AK36" s="31"/>
      <c r="AL36" s="31">
        <v>3</v>
      </c>
      <c r="AM36" s="31"/>
      <c r="AN36" s="31"/>
      <c r="AO36" s="31"/>
      <c r="AP36" s="31"/>
      <c r="AQ36" s="31"/>
      <c r="AR36" s="31"/>
      <c r="AS36" s="31"/>
      <c r="AT36" s="31"/>
      <c r="AU36" s="31"/>
      <c r="AV36" s="31"/>
      <c r="AW36" s="31"/>
      <c r="AX36" s="31"/>
      <c r="AY36" s="31"/>
      <c r="AZ36" s="31"/>
      <c r="BA36" s="31"/>
      <c r="BB36" s="31"/>
      <c r="BC36" s="31"/>
      <c r="BD36" s="44"/>
      <c r="BE36" s="44"/>
      <c r="BF36" s="44"/>
      <c r="BG36" s="44"/>
      <c r="BH36" s="44"/>
      <c r="BI36" s="44"/>
      <c r="BJ36" s="44"/>
      <c r="BK36" s="44"/>
      <c r="BL36" s="31">
        <f t="shared" si="2"/>
        <v>3</v>
      </c>
      <c r="BM36" s="31">
        <v>2</v>
      </c>
      <c r="BN36" s="31"/>
      <c r="BO36" s="31">
        <v>1</v>
      </c>
      <c r="BP36" s="31"/>
      <c r="BQ36" s="31"/>
      <c r="BR36" s="31"/>
      <c r="BS36" s="31">
        <f t="shared" si="3"/>
        <v>3</v>
      </c>
      <c r="BT36" s="31"/>
      <c r="BU36" s="31"/>
      <c r="BV36" s="31"/>
      <c r="BW36" s="31"/>
      <c r="BX36" s="31"/>
      <c r="BY36" s="31"/>
      <c r="BZ36" s="31"/>
      <c r="CA36" s="31"/>
      <c r="CB36" s="31"/>
      <c r="CC36" s="31"/>
      <c r="CD36" s="31"/>
      <c r="CE36" s="31"/>
      <c r="CF36" s="31">
        <f t="shared" si="4"/>
        <v>0</v>
      </c>
      <c r="CG36" s="31">
        <v>50</v>
      </c>
      <c r="CH36" s="31">
        <f t="shared" si="5"/>
        <v>56</v>
      </c>
    </row>
    <row r="37" spans="1:86">
      <c r="A37" s="31" t="s">
        <v>823</v>
      </c>
      <c r="B37" s="31"/>
      <c r="C37" s="59" t="s">
        <v>824</v>
      </c>
      <c r="D37" s="31"/>
      <c r="E37" s="31"/>
      <c r="F37" s="31"/>
      <c r="G37" s="31"/>
      <c r="H37" s="31"/>
      <c r="I37" s="31"/>
      <c r="J37" s="31"/>
      <c r="K37" s="44"/>
      <c r="L37" s="31"/>
      <c r="M37" s="44"/>
      <c r="N37" s="31"/>
      <c r="O37" s="31"/>
      <c r="P37" s="31">
        <f t="shared" si="0"/>
        <v>0</v>
      </c>
      <c r="Q37" s="31"/>
      <c r="R37" s="31"/>
      <c r="S37" s="31"/>
      <c r="T37" s="31"/>
      <c r="U37" s="31"/>
      <c r="V37" s="31"/>
      <c r="W37" s="31"/>
      <c r="X37" s="31"/>
      <c r="Y37" s="31"/>
      <c r="Z37" s="31">
        <f t="shared" si="1"/>
        <v>0</v>
      </c>
      <c r="AA37" s="31"/>
      <c r="AB37" s="31"/>
      <c r="AC37" s="31">
        <v>3</v>
      </c>
      <c r="AD37" s="31"/>
      <c r="AE37" s="31"/>
      <c r="AF37" s="31"/>
      <c r="AG37" s="31"/>
      <c r="AH37" s="31"/>
      <c r="AI37" s="31">
        <v>2</v>
      </c>
      <c r="AJ37" s="31"/>
      <c r="AK37" s="31"/>
      <c r="AL37" s="31"/>
      <c r="AM37" s="31"/>
      <c r="AN37" s="31"/>
      <c r="AO37" s="31"/>
      <c r="AP37" s="31"/>
      <c r="AQ37" s="31"/>
      <c r="AR37" s="31"/>
      <c r="AS37" s="31"/>
      <c r="AT37" s="31"/>
      <c r="AU37" s="31"/>
      <c r="AV37" s="31"/>
      <c r="AW37" s="31"/>
      <c r="AX37" s="31"/>
      <c r="AY37" s="31">
        <v>2</v>
      </c>
      <c r="AZ37" s="31"/>
      <c r="BA37" s="31"/>
      <c r="BB37" s="31"/>
      <c r="BC37" s="31">
        <v>2</v>
      </c>
      <c r="BD37" s="44"/>
      <c r="BE37" s="44"/>
      <c r="BF37" s="44"/>
      <c r="BG37" s="44"/>
      <c r="BH37" s="44"/>
      <c r="BI37" s="44"/>
      <c r="BJ37" s="44"/>
      <c r="BK37" s="44"/>
      <c r="BL37" s="31">
        <f t="shared" si="2"/>
        <v>9</v>
      </c>
      <c r="BM37" s="31">
        <v>2</v>
      </c>
      <c r="BN37" s="31"/>
      <c r="BO37" s="31"/>
      <c r="BP37" s="31"/>
      <c r="BQ37" s="31"/>
      <c r="BR37" s="31"/>
      <c r="BS37" s="31">
        <f t="shared" si="3"/>
        <v>2</v>
      </c>
      <c r="BT37" s="31"/>
      <c r="BU37" s="31"/>
      <c r="BV37" s="31"/>
      <c r="BW37" s="31"/>
      <c r="BX37" s="31"/>
      <c r="BY37" s="31"/>
      <c r="BZ37" s="31"/>
      <c r="CA37" s="31"/>
      <c r="CB37" s="31">
        <v>5</v>
      </c>
      <c r="CC37" s="31"/>
      <c r="CD37" s="31"/>
      <c r="CE37" s="31"/>
      <c r="CF37" s="31">
        <f t="shared" si="4"/>
        <v>5</v>
      </c>
      <c r="CG37" s="31">
        <v>50</v>
      </c>
      <c r="CH37" s="31">
        <f t="shared" si="5"/>
        <v>66</v>
      </c>
    </row>
    <row r="38" spans="1:86">
      <c r="A38" s="31" t="s">
        <v>825</v>
      </c>
      <c r="B38" s="31"/>
      <c r="C38" s="59" t="s">
        <v>826</v>
      </c>
      <c r="D38" s="31"/>
      <c r="E38" s="31"/>
      <c r="F38" s="31"/>
      <c r="G38" s="31"/>
      <c r="H38" s="31"/>
      <c r="I38" s="31"/>
      <c r="J38" s="31"/>
      <c r="K38" s="44"/>
      <c r="L38" s="31"/>
      <c r="M38" s="44"/>
      <c r="N38" s="31"/>
      <c r="O38" s="31"/>
      <c r="P38" s="31">
        <f t="shared" si="0"/>
        <v>0</v>
      </c>
      <c r="Q38" s="31"/>
      <c r="R38" s="31"/>
      <c r="S38" s="31"/>
      <c r="T38" s="31"/>
      <c r="U38" s="31"/>
      <c r="V38" s="31"/>
      <c r="W38" s="31"/>
      <c r="X38" s="31"/>
      <c r="Y38" s="31"/>
      <c r="Z38" s="31">
        <f t="shared" si="1"/>
        <v>0</v>
      </c>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44"/>
      <c r="BE38" s="44"/>
      <c r="BF38" s="31"/>
      <c r="BG38" s="44"/>
      <c r="BH38" s="44"/>
      <c r="BI38" s="44"/>
      <c r="BJ38" s="44"/>
      <c r="BK38" s="44"/>
      <c r="BL38" s="31">
        <f t="shared" si="2"/>
        <v>0</v>
      </c>
      <c r="BM38" s="31"/>
      <c r="BN38" s="31"/>
      <c r="BO38" s="31"/>
      <c r="BP38" s="31"/>
      <c r="BQ38" s="31"/>
      <c r="BR38" s="31"/>
      <c r="BS38" s="31">
        <f t="shared" si="3"/>
        <v>0</v>
      </c>
      <c r="BT38" s="31"/>
      <c r="BU38" s="31"/>
      <c r="BV38" s="31"/>
      <c r="BW38" s="31"/>
      <c r="BX38" s="31"/>
      <c r="BY38" s="31"/>
      <c r="BZ38" s="31"/>
      <c r="CA38" s="31"/>
      <c r="CB38" s="31"/>
      <c r="CC38" s="31"/>
      <c r="CD38" s="31"/>
      <c r="CE38" s="31"/>
      <c r="CF38" s="31">
        <f t="shared" si="4"/>
        <v>0</v>
      </c>
      <c r="CG38" s="31">
        <v>50</v>
      </c>
      <c r="CH38" s="31">
        <f t="shared" si="5"/>
        <v>50</v>
      </c>
    </row>
    <row r="39" spans="1:86">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80"/>
      <c r="BJ39" s="80"/>
      <c r="BK39" s="80"/>
      <c r="BL39" s="80"/>
      <c r="BM39" s="80"/>
      <c r="BN39" s="80"/>
      <c r="BO39" s="80"/>
      <c r="BP39" s="80"/>
      <c r="BQ39" s="80"/>
      <c r="BR39" s="80"/>
      <c r="BS39" s="80"/>
      <c r="BT39" s="80"/>
      <c r="BU39" s="80"/>
      <c r="BV39" s="80"/>
      <c r="BW39" s="80"/>
      <c r="BX39" s="80"/>
      <c r="BY39" s="80"/>
      <c r="BZ39" s="80"/>
      <c r="CA39" s="80"/>
      <c r="CB39" s="80"/>
      <c r="CC39" s="80"/>
      <c r="CD39" s="80"/>
      <c r="CE39" s="80"/>
      <c r="CF39" s="80"/>
      <c r="CG39" s="80"/>
      <c r="CH39" s="80"/>
    </row>
    <row r="40" spans="1:86">
      <c r="A40" s="80"/>
      <c r="B40" s="80"/>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80"/>
      <c r="BJ40" s="80"/>
      <c r="BK40" s="80"/>
      <c r="BL40" s="80"/>
      <c r="BM40" s="80"/>
      <c r="BN40" s="80"/>
      <c r="BO40" s="80"/>
      <c r="BP40" s="80"/>
      <c r="BQ40" s="80"/>
      <c r="BR40" s="80"/>
      <c r="BS40" s="80"/>
      <c r="BT40" s="80"/>
      <c r="BU40" s="80"/>
      <c r="BV40" s="80"/>
      <c r="BW40" s="80"/>
      <c r="BX40" s="80"/>
      <c r="BY40" s="80"/>
      <c r="BZ40" s="80"/>
      <c r="CA40" s="80"/>
      <c r="CB40" s="80"/>
      <c r="CC40" s="80"/>
      <c r="CD40" s="80"/>
      <c r="CE40" s="80"/>
      <c r="CF40" s="80"/>
      <c r="CG40" s="80"/>
      <c r="CH40" s="80"/>
    </row>
    <row r="41" spans="1:86">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80"/>
      <c r="BJ41" s="80"/>
      <c r="BK41" s="80"/>
      <c r="BL41" s="80"/>
      <c r="BM41" s="80"/>
      <c r="BN41" s="80"/>
      <c r="BO41" s="80"/>
      <c r="BP41" s="80"/>
      <c r="BQ41" s="80"/>
      <c r="BR41" s="80"/>
      <c r="BS41" s="80"/>
      <c r="BT41" s="80"/>
      <c r="BU41" s="80"/>
      <c r="BV41" s="80"/>
      <c r="BW41" s="80"/>
      <c r="BX41" s="80"/>
      <c r="BY41" s="80"/>
      <c r="BZ41" s="80"/>
      <c r="CA41" s="80"/>
      <c r="CB41" s="80"/>
      <c r="CC41" s="80"/>
      <c r="CD41" s="80"/>
      <c r="CE41" s="80"/>
      <c r="CF41" s="80"/>
      <c r="CG41" s="80"/>
      <c r="CH41" s="80"/>
    </row>
    <row r="42" spans="1:86">
      <c r="A42" s="80"/>
      <c r="B42" s="80"/>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80"/>
      <c r="BJ42" s="80"/>
      <c r="BK42" s="80"/>
      <c r="BL42" s="80"/>
      <c r="BM42" s="80"/>
      <c r="BN42" s="80"/>
      <c r="BO42" s="80"/>
      <c r="BP42" s="80"/>
      <c r="BQ42" s="80"/>
      <c r="BR42" s="80"/>
      <c r="BS42" s="80"/>
      <c r="BT42" s="80"/>
      <c r="BU42" s="80"/>
      <c r="BV42" s="80"/>
      <c r="BW42" s="80"/>
      <c r="BX42" s="80"/>
      <c r="BY42" s="80"/>
      <c r="BZ42" s="80"/>
      <c r="CA42" s="80"/>
      <c r="CB42" s="80"/>
      <c r="CC42" s="80"/>
      <c r="CD42" s="80"/>
      <c r="CE42" s="80"/>
      <c r="CF42" s="80"/>
      <c r="CG42" s="80"/>
      <c r="CH42" s="80"/>
    </row>
    <row r="43" spans="1:86">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80"/>
      <c r="BJ43" s="80"/>
      <c r="BK43" s="80"/>
      <c r="BL43" s="80"/>
      <c r="BM43" s="80"/>
      <c r="BN43" s="80"/>
      <c r="BO43" s="80"/>
      <c r="BP43" s="80"/>
      <c r="BQ43" s="80"/>
      <c r="BR43" s="80"/>
      <c r="BS43" s="80"/>
      <c r="BT43" s="80"/>
      <c r="BU43" s="80"/>
      <c r="BV43" s="80"/>
      <c r="BW43" s="80"/>
      <c r="BX43" s="80"/>
      <c r="BY43" s="80"/>
      <c r="BZ43" s="80"/>
      <c r="CA43" s="80"/>
      <c r="CB43" s="80"/>
      <c r="CC43" s="80"/>
      <c r="CD43" s="80"/>
      <c r="CE43" s="80"/>
      <c r="CF43" s="80"/>
      <c r="CG43" s="80"/>
      <c r="CH43" s="80"/>
    </row>
    <row r="44" spans="1:86">
      <c r="A44" s="80"/>
      <c r="B44" s="80"/>
      <c r="C44" s="80"/>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c r="BM44" s="80"/>
      <c r="BN44" s="80"/>
      <c r="BO44" s="80"/>
      <c r="BP44" s="80"/>
      <c r="BQ44" s="80"/>
      <c r="BR44" s="80"/>
      <c r="BS44" s="80"/>
      <c r="BT44" s="80"/>
      <c r="BU44" s="80"/>
      <c r="BV44" s="80"/>
      <c r="BW44" s="80"/>
      <c r="BX44" s="80"/>
      <c r="BY44" s="80"/>
      <c r="BZ44" s="80"/>
      <c r="CA44" s="80"/>
      <c r="CB44" s="80"/>
      <c r="CC44" s="80"/>
      <c r="CD44" s="80"/>
      <c r="CE44" s="80"/>
      <c r="CF44" s="80"/>
      <c r="CG44" s="80"/>
      <c r="CH44" s="80"/>
    </row>
    <row r="45" spans="1:86">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0"/>
      <c r="BZ45" s="80"/>
      <c r="CA45" s="80"/>
      <c r="CB45" s="80"/>
      <c r="CC45" s="80"/>
      <c r="CD45" s="80"/>
      <c r="CE45" s="80"/>
      <c r="CF45" s="80"/>
      <c r="CG45" s="80"/>
      <c r="CH45" s="80"/>
    </row>
    <row r="46" spans="1:86">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row>
    <row r="47" spans="1:86">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0"/>
    </row>
    <row r="48" spans="1:86">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0"/>
    </row>
    <row r="49" spans="1:86">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c r="BG49" s="80"/>
      <c r="BH49" s="80"/>
      <c r="BI49" s="80"/>
      <c r="BJ49" s="80"/>
      <c r="BK49" s="80"/>
      <c r="BL49" s="80"/>
      <c r="BM49" s="80"/>
      <c r="BN49" s="80"/>
      <c r="BO49" s="80"/>
      <c r="BP49" s="80"/>
      <c r="BQ49" s="80"/>
      <c r="BR49" s="80"/>
      <c r="BS49" s="80"/>
      <c r="BT49" s="80"/>
      <c r="BU49" s="80"/>
      <c r="BV49" s="80"/>
      <c r="BW49" s="80"/>
      <c r="BX49" s="80"/>
      <c r="BY49" s="80"/>
      <c r="BZ49" s="80"/>
      <c r="CA49" s="80"/>
      <c r="CB49" s="80"/>
      <c r="CC49" s="80"/>
      <c r="CD49" s="80"/>
      <c r="CE49" s="80"/>
      <c r="CF49" s="80"/>
      <c r="CG49" s="80"/>
      <c r="CH49" s="80"/>
    </row>
  </sheetData>
  <mergeCells count="124">
    <mergeCell ref="D1:CH1"/>
    <mergeCell ref="D2:P2"/>
    <mergeCell ref="Q2:Z2"/>
    <mergeCell ref="AA2:BK2"/>
    <mergeCell ref="BM2:BR2"/>
    <mergeCell ref="BT2:CE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D5:D6"/>
    <mergeCell ref="E5:E6"/>
    <mergeCell ref="F5:F6"/>
    <mergeCell ref="G5:G6"/>
    <mergeCell ref="H5:H6"/>
    <mergeCell ref="I5:I6"/>
    <mergeCell ref="J5:J6"/>
    <mergeCell ref="K5:K6"/>
    <mergeCell ref="L5:L6"/>
    <mergeCell ref="M5:M6"/>
    <mergeCell ref="N5:N6"/>
    <mergeCell ref="O5:O6"/>
    <mergeCell ref="P3:P6"/>
    <mergeCell ref="Q5:Q6"/>
    <mergeCell ref="R5:R6"/>
    <mergeCell ref="S5:S6"/>
    <mergeCell ref="T5:T6"/>
    <mergeCell ref="U5:U6"/>
    <mergeCell ref="V5:V6"/>
    <mergeCell ref="W5:W6"/>
    <mergeCell ref="Z3: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3:BL6"/>
    <mergeCell ref="BM5:BM6"/>
    <mergeCell ref="BN5:BN6"/>
    <mergeCell ref="BO5:BO6"/>
    <mergeCell ref="BP5:BP6"/>
    <mergeCell ref="BQ5:BQ6"/>
    <mergeCell ref="BR5:BR6"/>
    <mergeCell ref="BS3:BS6"/>
    <mergeCell ref="BT5:BT6"/>
    <mergeCell ref="BU5:BU6"/>
    <mergeCell ref="BV5:BV6"/>
    <mergeCell ref="BW5:BW6"/>
    <mergeCell ref="BX5:BX6"/>
    <mergeCell ref="BY5:BY6"/>
    <mergeCell ref="BZ5:BZ6"/>
    <mergeCell ref="CA5:CA6"/>
    <mergeCell ref="CB5:CB6"/>
    <mergeCell ref="CC5:CC6"/>
    <mergeCell ref="CD5:CD6"/>
    <mergeCell ref="CE5:CE6"/>
    <mergeCell ref="CF3:CF6"/>
    <mergeCell ref="CG2:CG6"/>
    <mergeCell ref="CH2:CH6"/>
    <mergeCell ref="A1:C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37"/>
  <sheetViews>
    <sheetView topLeftCell="Y1" workbookViewId="0">
      <selection activeCell="U21" sqref="U21"/>
    </sheetView>
  </sheetViews>
  <sheetFormatPr defaultColWidth="9.22727272727273" defaultRowHeight="14"/>
  <sheetData>
    <row r="1" ht="35.5" spans="1:34">
      <c r="A1" s="1" t="s">
        <v>827</v>
      </c>
      <c r="B1" s="1"/>
      <c r="C1" s="1"/>
      <c r="D1" s="2" t="s">
        <v>1</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ht="15" spans="1:34">
      <c r="A2" s="1"/>
      <c r="B2" s="1"/>
      <c r="C2" s="1"/>
      <c r="D2" s="3" t="s">
        <v>2</v>
      </c>
      <c r="E2" s="3"/>
      <c r="F2" s="3"/>
      <c r="G2" s="3"/>
      <c r="H2" s="3"/>
      <c r="I2" s="3"/>
      <c r="J2" s="3" t="s">
        <v>3</v>
      </c>
      <c r="K2" s="3"/>
      <c r="L2" s="3"/>
      <c r="M2" s="3"/>
      <c r="N2" s="3"/>
      <c r="O2" s="3" t="s">
        <v>4</v>
      </c>
      <c r="P2" s="3"/>
      <c r="Q2" s="3"/>
      <c r="R2" s="3"/>
      <c r="S2" s="3"/>
      <c r="T2" s="3"/>
      <c r="U2" s="3"/>
      <c r="V2" s="3"/>
      <c r="W2" s="3" t="s">
        <v>5</v>
      </c>
      <c r="X2" s="3"/>
      <c r="Y2" s="3"/>
      <c r="Z2" s="3"/>
      <c r="AA2" s="3"/>
      <c r="AB2" s="3" t="s">
        <v>6</v>
      </c>
      <c r="AC2" s="3"/>
      <c r="AD2" s="3"/>
      <c r="AE2" s="3"/>
      <c r="AF2" s="3"/>
      <c r="AG2" s="20" t="s">
        <v>7</v>
      </c>
      <c r="AH2" s="3" t="s">
        <v>8</v>
      </c>
    </row>
    <row r="3" ht="15" spans="1:34">
      <c r="A3" s="3" t="s">
        <v>9</v>
      </c>
      <c r="B3" s="3"/>
      <c r="C3" s="3"/>
      <c r="D3" s="4"/>
      <c r="E3" s="4"/>
      <c r="F3" s="4"/>
      <c r="G3" s="4"/>
      <c r="H3" s="4"/>
      <c r="I3" s="3" t="s">
        <v>10</v>
      </c>
      <c r="J3" s="4"/>
      <c r="K3" s="4"/>
      <c r="L3" s="4"/>
      <c r="M3" s="4"/>
      <c r="N3" s="3" t="s">
        <v>12</v>
      </c>
      <c r="O3" s="4"/>
      <c r="P3" s="4"/>
      <c r="Q3" s="4"/>
      <c r="R3" s="4"/>
      <c r="S3" s="4"/>
      <c r="T3" s="4"/>
      <c r="U3" s="4"/>
      <c r="V3" s="3" t="s">
        <v>14</v>
      </c>
      <c r="W3" s="4"/>
      <c r="X3" s="5"/>
      <c r="Y3" s="4"/>
      <c r="Z3" s="4"/>
      <c r="AA3" s="3" t="s">
        <v>16</v>
      </c>
      <c r="AB3" s="4"/>
      <c r="AC3" s="5"/>
      <c r="AD3" s="4"/>
      <c r="AE3" s="4"/>
      <c r="AF3" s="3" t="s">
        <v>18</v>
      </c>
      <c r="AG3" s="26"/>
      <c r="AH3" s="3"/>
    </row>
    <row r="4" ht="42" spans="1:34">
      <c r="A4" s="3" t="s">
        <v>19</v>
      </c>
      <c r="B4" s="3"/>
      <c r="C4" s="3"/>
      <c r="D4" s="4"/>
      <c r="E4" s="5"/>
      <c r="F4" s="6"/>
      <c r="G4" s="7"/>
      <c r="H4" s="8"/>
      <c r="I4" s="3"/>
      <c r="J4" s="24"/>
      <c r="K4" s="8"/>
      <c r="L4" s="8"/>
      <c r="M4" s="5"/>
      <c r="N4" s="3"/>
      <c r="O4" s="96" t="s">
        <v>828</v>
      </c>
      <c r="P4" s="96" t="s">
        <v>382</v>
      </c>
      <c r="Q4" s="8" t="s">
        <v>829</v>
      </c>
      <c r="R4" s="96" t="s">
        <v>830</v>
      </c>
      <c r="S4" s="100" t="s">
        <v>831</v>
      </c>
      <c r="T4" s="100" t="s">
        <v>153</v>
      </c>
      <c r="U4" s="24"/>
      <c r="V4" s="3"/>
      <c r="W4" s="101" t="s">
        <v>38</v>
      </c>
      <c r="X4" s="101" t="s">
        <v>554</v>
      </c>
      <c r="Y4" s="5"/>
      <c r="Z4" s="24"/>
      <c r="AA4" s="3"/>
      <c r="AB4" s="5"/>
      <c r="AC4" s="5"/>
      <c r="AD4" s="5"/>
      <c r="AE4" s="24"/>
      <c r="AF4" s="3"/>
      <c r="AG4" s="26"/>
      <c r="AH4" s="3"/>
    </row>
    <row r="5" ht="15" spans="1:34">
      <c r="A5" s="3" t="s">
        <v>42</v>
      </c>
      <c r="B5" s="3"/>
      <c r="C5" s="3"/>
      <c r="D5" s="4"/>
      <c r="E5" s="4"/>
      <c r="F5" s="4"/>
      <c r="G5" s="4"/>
      <c r="H5" s="4"/>
      <c r="I5" s="3"/>
      <c r="J5" s="4"/>
      <c r="K5" s="4"/>
      <c r="L5" s="4"/>
      <c r="M5" s="4"/>
      <c r="N5" s="3"/>
      <c r="O5" s="97"/>
      <c r="P5" s="87"/>
      <c r="Q5" s="4"/>
      <c r="R5" s="102"/>
      <c r="S5" s="103"/>
      <c r="T5" s="102"/>
      <c r="U5" s="4"/>
      <c r="V5" s="3"/>
      <c r="W5" s="87"/>
      <c r="X5" s="87"/>
      <c r="Y5" s="4"/>
      <c r="Z5" s="4"/>
      <c r="AA5" s="3"/>
      <c r="AB5" s="4"/>
      <c r="AC5" s="4"/>
      <c r="AD5" s="4"/>
      <c r="AE5" s="4"/>
      <c r="AF5" s="3"/>
      <c r="AG5" s="26"/>
      <c r="AH5" s="3"/>
    </row>
    <row r="6" ht="15" spans="1:34">
      <c r="A6" s="3" t="s">
        <v>43</v>
      </c>
      <c r="B6" s="3"/>
      <c r="C6" s="3" t="s">
        <v>44</v>
      </c>
      <c r="D6" s="4"/>
      <c r="E6" s="4"/>
      <c r="F6" s="4"/>
      <c r="G6" s="4"/>
      <c r="H6" s="4"/>
      <c r="I6" s="3"/>
      <c r="J6" s="4"/>
      <c r="K6" s="4"/>
      <c r="L6" s="4"/>
      <c r="M6" s="4"/>
      <c r="N6" s="3"/>
      <c r="O6" s="98"/>
      <c r="P6" s="87"/>
      <c r="Q6" s="4"/>
      <c r="R6" s="104"/>
      <c r="S6" s="103"/>
      <c r="T6" s="104"/>
      <c r="U6" s="4"/>
      <c r="V6" s="3"/>
      <c r="W6" s="87"/>
      <c r="X6" s="87"/>
      <c r="Y6" s="4"/>
      <c r="Z6" s="4"/>
      <c r="AA6" s="3"/>
      <c r="AB6" s="4"/>
      <c r="AC6" s="4"/>
      <c r="AD6" s="4"/>
      <c r="AE6" s="4"/>
      <c r="AF6" s="3"/>
      <c r="AG6" s="21"/>
      <c r="AH6" s="3"/>
    </row>
    <row r="7" spans="1:34">
      <c r="A7" s="95" t="s">
        <v>832</v>
      </c>
      <c r="B7" s="95"/>
      <c r="C7" s="95" t="s">
        <v>833</v>
      </c>
      <c r="D7" s="4"/>
      <c r="E7" s="4"/>
      <c r="F7" s="4"/>
      <c r="G7" s="4"/>
      <c r="H7" s="4"/>
      <c r="I7" s="4">
        <f t="shared" ref="I7:I37" si="0">IF(SUM(D7:H7)&gt;5,"5",SUM(D7:H7))</f>
        <v>0</v>
      </c>
      <c r="J7" s="4"/>
      <c r="K7" s="4"/>
      <c r="L7" s="4"/>
      <c r="M7" s="4"/>
      <c r="N7" s="4">
        <f t="shared" ref="N7:N37" si="1">IF(SUM(J7:M7)&gt;10,"10",IF(SUM(J7:M7)&lt;0,"0",SUM(J7:M7)))</f>
        <v>0</v>
      </c>
      <c r="O7" s="4"/>
      <c r="P7" s="45"/>
      <c r="Q7" s="4">
        <v>3</v>
      </c>
      <c r="R7" s="105"/>
      <c r="S7" s="105"/>
      <c r="T7" s="106">
        <v>3</v>
      </c>
      <c r="U7" s="4"/>
      <c r="V7" s="4">
        <v>6</v>
      </c>
      <c r="W7" s="105">
        <v>2</v>
      </c>
      <c r="X7" s="105"/>
      <c r="Y7" s="4"/>
      <c r="Z7" s="4"/>
      <c r="AA7" s="4">
        <f t="shared" ref="AA7:AA37" si="2">IF(SUM(W7:Z7)&gt;5,"5",SUM(W7:Z7))</f>
        <v>2</v>
      </c>
      <c r="AB7" s="4"/>
      <c r="AC7" s="4"/>
      <c r="AD7" s="4"/>
      <c r="AE7" s="4"/>
      <c r="AF7" s="4">
        <f t="shared" ref="AF7:AF37" si="3">IF(SUM(AB7:AE7)&gt;10,"10",SUM(AB7:AE7))</f>
        <v>0</v>
      </c>
      <c r="AG7" s="4">
        <v>50</v>
      </c>
      <c r="AH7" s="4">
        <f t="shared" ref="AH7:AH37" si="4">SUM(AF7+AA7+V7+N7+I7+AG7)</f>
        <v>58</v>
      </c>
    </row>
    <row r="8" spans="1:34">
      <c r="A8" s="95" t="s">
        <v>834</v>
      </c>
      <c r="B8" s="95"/>
      <c r="C8" s="95" t="s">
        <v>835</v>
      </c>
      <c r="D8" s="4"/>
      <c r="E8" s="4"/>
      <c r="F8" s="4"/>
      <c r="G8" s="4"/>
      <c r="H8" s="4"/>
      <c r="I8" s="4">
        <f t="shared" si="0"/>
        <v>0</v>
      </c>
      <c r="J8" s="4"/>
      <c r="K8" s="4"/>
      <c r="L8" s="4"/>
      <c r="M8" s="4"/>
      <c r="N8" s="4">
        <f t="shared" si="1"/>
        <v>0</v>
      </c>
      <c r="O8" s="4"/>
      <c r="P8" s="45"/>
      <c r="Q8" s="4"/>
      <c r="R8" s="105"/>
      <c r="S8" s="105"/>
      <c r="T8" s="106"/>
      <c r="U8" s="4"/>
      <c r="V8" s="4">
        <f t="shared" ref="V7:V37" si="5">IF(SUM(O8:R8)&gt;20,"20",SUM(O8:R8))</f>
        <v>0</v>
      </c>
      <c r="W8" s="105"/>
      <c r="X8" s="105"/>
      <c r="Y8" s="4"/>
      <c r="Z8" s="4"/>
      <c r="AA8" s="4">
        <f t="shared" si="2"/>
        <v>0</v>
      </c>
      <c r="AB8" s="4"/>
      <c r="AC8" s="4"/>
      <c r="AD8" s="4"/>
      <c r="AE8" s="4"/>
      <c r="AF8" s="4">
        <f t="shared" si="3"/>
        <v>0</v>
      </c>
      <c r="AG8" s="4">
        <v>50</v>
      </c>
      <c r="AH8" s="4">
        <f t="shared" si="4"/>
        <v>50</v>
      </c>
    </row>
    <row r="9" spans="1:34">
      <c r="A9" s="95" t="s">
        <v>836</v>
      </c>
      <c r="B9" s="95"/>
      <c r="C9" s="95" t="s">
        <v>837</v>
      </c>
      <c r="D9" s="4"/>
      <c r="E9" s="4"/>
      <c r="F9" s="4"/>
      <c r="G9" s="4"/>
      <c r="H9" s="4"/>
      <c r="I9" s="4">
        <f t="shared" si="0"/>
        <v>0</v>
      </c>
      <c r="J9" s="4"/>
      <c r="K9" s="4"/>
      <c r="L9" s="4"/>
      <c r="M9" s="4"/>
      <c r="N9" s="4">
        <f t="shared" si="1"/>
        <v>0</v>
      </c>
      <c r="O9" s="4"/>
      <c r="P9" s="45"/>
      <c r="Q9" s="4"/>
      <c r="R9" s="105"/>
      <c r="S9" s="105"/>
      <c r="T9" s="106"/>
      <c r="U9" s="4"/>
      <c r="V9" s="4">
        <f t="shared" si="5"/>
        <v>0</v>
      </c>
      <c r="W9" s="105"/>
      <c r="X9" s="105"/>
      <c r="Y9" s="4"/>
      <c r="Z9" s="4"/>
      <c r="AA9" s="4">
        <f t="shared" si="2"/>
        <v>0</v>
      </c>
      <c r="AB9" s="4"/>
      <c r="AC9" s="4"/>
      <c r="AD9" s="4"/>
      <c r="AE9" s="4"/>
      <c r="AF9" s="4">
        <f t="shared" si="3"/>
        <v>0</v>
      </c>
      <c r="AG9" s="4">
        <v>50</v>
      </c>
      <c r="AH9" s="4">
        <f t="shared" si="4"/>
        <v>50</v>
      </c>
    </row>
    <row r="10" spans="1:34">
      <c r="A10" s="95" t="s">
        <v>838</v>
      </c>
      <c r="B10" s="95"/>
      <c r="C10" s="95" t="s">
        <v>839</v>
      </c>
      <c r="D10" s="4"/>
      <c r="E10" s="4"/>
      <c r="F10" s="4"/>
      <c r="G10" s="4"/>
      <c r="H10" s="4"/>
      <c r="I10" s="4">
        <f t="shared" si="0"/>
        <v>0</v>
      </c>
      <c r="J10" s="4"/>
      <c r="K10" s="4"/>
      <c r="L10" s="4"/>
      <c r="M10" s="4"/>
      <c r="N10" s="4">
        <f t="shared" si="1"/>
        <v>0</v>
      </c>
      <c r="O10" s="4"/>
      <c r="P10" s="45"/>
      <c r="Q10" s="4"/>
      <c r="R10" s="105"/>
      <c r="S10" s="105"/>
      <c r="T10" s="106"/>
      <c r="U10" s="4"/>
      <c r="V10" s="4">
        <f t="shared" si="5"/>
        <v>0</v>
      </c>
      <c r="W10" s="105"/>
      <c r="X10" s="105"/>
      <c r="Y10" s="4"/>
      <c r="Z10" s="4"/>
      <c r="AA10" s="4">
        <f t="shared" si="2"/>
        <v>0</v>
      </c>
      <c r="AB10" s="4"/>
      <c r="AC10" s="4"/>
      <c r="AD10" s="4"/>
      <c r="AE10" s="4"/>
      <c r="AF10" s="4">
        <f t="shared" si="3"/>
        <v>0</v>
      </c>
      <c r="AG10" s="4">
        <v>50</v>
      </c>
      <c r="AH10" s="4">
        <f t="shared" si="4"/>
        <v>50</v>
      </c>
    </row>
    <row r="11" spans="1:34">
      <c r="A11" s="95" t="s">
        <v>840</v>
      </c>
      <c r="B11" s="95"/>
      <c r="C11" s="95" t="s">
        <v>841</v>
      </c>
      <c r="D11" s="4"/>
      <c r="E11" s="15"/>
      <c r="F11" s="4"/>
      <c r="G11" s="4"/>
      <c r="H11" s="4"/>
      <c r="I11" s="4">
        <f t="shared" si="0"/>
        <v>0</v>
      </c>
      <c r="J11" s="4"/>
      <c r="K11" s="4"/>
      <c r="L11" s="4"/>
      <c r="M11" s="4"/>
      <c r="N11" s="4">
        <f t="shared" si="1"/>
        <v>0</v>
      </c>
      <c r="O11" s="4"/>
      <c r="P11" s="45"/>
      <c r="Q11" s="4"/>
      <c r="R11" s="105"/>
      <c r="S11" s="105"/>
      <c r="T11" s="106"/>
      <c r="U11" s="4"/>
      <c r="V11" s="4">
        <f t="shared" si="5"/>
        <v>0</v>
      </c>
      <c r="W11" s="105"/>
      <c r="X11" s="105"/>
      <c r="Y11" s="4"/>
      <c r="Z11" s="4"/>
      <c r="AA11" s="4">
        <f t="shared" si="2"/>
        <v>0</v>
      </c>
      <c r="AB11" s="4"/>
      <c r="AC11" s="4"/>
      <c r="AD11" s="4"/>
      <c r="AE11" s="4"/>
      <c r="AF11" s="4">
        <f t="shared" si="3"/>
        <v>0</v>
      </c>
      <c r="AG11" s="4">
        <v>50</v>
      </c>
      <c r="AH11" s="4">
        <f t="shared" si="4"/>
        <v>50</v>
      </c>
    </row>
    <row r="12" spans="1:34">
      <c r="A12" s="95" t="s">
        <v>842</v>
      </c>
      <c r="B12" s="95"/>
      <c r="C12" s="95" t="s">
        <v>843</v>
      </c>
      <c r="D12" s="4"/>
      <c r="E12" s="15"/>
      <c r="F12" s="4"/>
      <c r="G12" s="4"/>
      <c r="H12" s="4"/>
      <c r="I12" s="4">
        <f t="shared" si="0"/>
        <v>0</v>
      </c>
      <c r="J12" s="4"/>
      <c r="K12" s="4"/>
      <c r="L12" s="4"/>
      <c r="M12" s="4"/>
      <c r="N12" s="4">
        <f t="shared" si="1"/>
        <v>0</v>
      </c>
      <c r="O12" s="4"/>
      <c r="P12" s="45"/>
      <c r="Q12" s="4"/>
      <c r="R12" s="105"/>
      <c r="S12" s="105"/>
      <c r="T12" s="106"/>
      <c r="U12" s="4"/>
      <c r="V12" s="4">
        <f t="shared" si="5"/>
        <v>0</v>
      </c>
      <c r="W12" s="105"/>
      <c r="X12" s="105"/>
      <c r="Y12" s="4"/>
      <c r="Z12" s="4"/>
      <c r="AA12" s="4">
        <f t="shared" si="2"/>
        <v>0</v>
      </c>
      <c r="AB12" s="4"/>
      <c r="AC12" s="4"/>
      <c r="AD12" s="4"/>
      <c r="AE12" s="4"/>
      <c r="AF12" s="4">
        <f t="shared" si="3"/>
        <v>0</v>
      </c>
      <c r="AG12" s="4">
        <v>50</v>
      </c>
      <c r="AH12" s="4">
        <f t="shared" si="4"/>
        <v>50</v>
      </c>
    </row>
    <row r="13" spans="1:34">
      <c r="A13" s="95" t="s">
        <v>844</v>
      </c>
      <c r="B13" s="95"/>
      <c r="C13" s="95" t="s">
        <v>845</v>
      </c>
      <c r="D13" s="4"/>
      <c r="E13" s="15"/>
      <c r="F13" s="4"/>
      <c r="G13" s="4"/>
      <c r="H13" s="4"/>
      <c r="I13" s="4">
        <f t="shared" si="0"/>
        <v>0</v>
      </c>
      <c r="J13" s="4"/>
      <c r="K13" s="4"/>
      <c r="L13" s="4"/>
      <c r="M13" s="4"/>
      <c r="N13" s="4">
        <f t="shared" si="1"/>
        <v>0</v>
      </c>
      <c r="O13" s="4"/>
      <c r="P13" s="45"/>
      <c r="Q13" s="4"/>
      <c r="R13" s="105"/>
      <c r="S13" s="105"/>
      <c r="T13" s="106"/>
      <c r="U13" s="4"/>
      <c r="V13" s="4">
        <f t="shared" si="5"/>
        <v>0</v>
      </c>
      <c r="W13" s="105"/>
      <c r="X13" s="105"/>
      <c r="Y13" s="4"/>
      <c r="Z13" s="4"/>
      <c r="AA13" s="4">
        <f t="shared" si="2"/>
        <v>0</v>
      </c>
      <c r="AB13" s="4"/>
      <c r="AC13" s="4"/>
      <c r="AD13" s="4"/>
      <c r="AE13" s="4"/>
      <c r="AF13" s="4">
        <f t="shared" si="3"/>
        <v>0</v>
      </c>
      <c r="AG13" s="4">
        <v>50</v>
      </c>
      <c r="AH13" s="4">
        <f t="shared" si="4"/>
        <v>50</v>
      </c>
    </row>
    <row r="14" spans="1:34">
      <c r="A14" s="95" t="s">
        <v>846</v>
      </c>
      <c r="B14" s="95"/>
      <c r="C14" s="95" t="s">
        <v>847</v>
      </c>
      <c r="D14" s="4"/>
      <c r="E14" s="15"/>
      <c r="F14" s="4"/>
      <c r="G14" s="4"/>
      <c r="H14" s="4"/>
      <c r="I14" s="4">
        <f t="shared" si="0"/>
        <v>0</v>
      </c>
      <c r="J14" s="4"/>
      <c r="K14" s="4"/>
      <c r="L14" s="4"/>
      <c r="M14" s="4"/>
      <c r="N14" s="4">
        <f t="shared" si="1"/>
        <v>0</v>
      </c>
      <c r="O14" s="4"/>
      <c r="P14" s="45"/>
      <c r="Q14" s="4">
        <v>3</v>
      </c>
      <c r="R14" s="105"/>
      <c r="S14" s="105"/>
      <c r="T14" s="106">
        <v>3</v>
      </c>
      <c r="U14" s="4"/>
      <c r="V14" s="4">
        <v>6</v>
      </c>
      <c r="W14" s="105">
        <v>2</v>
      </c>
      <c r="X14" s="105"/>
      <c r="Y14" s="4"/>
      <c r="Z14" s="4"/>
      <c r="AA14" s="4">
        <f t="shared" si="2"/>
        <v>2</v>
      </c>
      <c r="AB14" s="4"/>
      <c r="AC14" s="4"/>
      <c r="AD14" s="4"/>
      <c r="AE14" s="4"/>
      <c r="AF14" s="4">
        <f t="shared" si="3"/>
        <v>0</v>
      </c>
      <c r="AG14" s="4">
        <v>50</v>
      </c>
      <c r="AH14" s="4">
        <f t="shared" si="4"/>
        <v>58</v>
      </c>
    </row>
    <row r="15" spans="1:34">
      <c r="A15" s="95" t="s">
        <v>848</v>
      </c>
      <c r="B15" s="95"/>
      <c r="C15" s="95" t="s">
        <v>849</v>
      </c>
      <c r="D15" s="4"/>
      <c r="E15" s="4"/>
      <c r="F15" s="4"/>
      <c r="G15" s="4"/>
      <c r="H15" s="4"/>
      <c r="I15" s="4">
        <f t="shared" si="0"/>
        <v>0</v>
      </c>
      <c r="J15" s="4"/>
      <c r="K15" s="4"/>
      <c r="L15" s="4"/>
      <c r="M15" s="4"/>
      <c r="N15" s="4">
        <f t="shared" si="1"/>
        <v>0</v>
      </c>
      <c r="O15" s="4"/>
      <c r="P15" s="45"/>
      <c r="Q15" s="4"/>
      <c r="R15" s="105"/>
      <c r="S15" s="105"/>
      <c r="T15" s="106"/>
      <c r="U15" s="4"/>
      <c r="V15" s="4">
        <f t="shared" si="5"/>
        <v>0</v>
      </c>
      <c r="W15" s="105">
        <v>2</v>
      </c>
      <c r="X15" s="105">
        <v>2</v>
      </c>
      <c r="Y15" s="4"/>
      <c r="Z15" s="4"/>
      <c r="AA15" s="4">
        <f t="shared" si="2"/>
        <v>4</v>
      </c>
      <c r="AB15" s="4"/>
      <c r="AC15" s="4"/>
      <c r="AD15" s="4"/>
      <c r="AE15" s="4"/>
      <c r="AF15" s="4">
        <f t="shared" si="3"/>
        <v>0</v>
      </c>
      <c r="AG15" s="4">
        <v>50</v>
      </c>
      <c r="AH15" s="4">
        <f t="shared" si="4"/>
        <v>54</v>
      </c>
    </row>
    <row r="16" spans="1:34">
      <c r="A16" s="95" t="s">
        <v>850</v>
      </c>
      <c r="B16" s="95"/>
      <c r="C16" s="95" t="s">
        <v>851</v>
      </c>
      <c r="D16" s="4"/>
      <c r="E16" s="4"/>
      <c r="F16" s="4"/>
      <c r="G16" s="4"/>
      <c r="H16" s="4"/>
      <c r="I16" s="4">
        <f t="shared" si="0"/>
        <v>0</v>
      </c>
      <c r="J16" s="4"/>
      <c r="K16" s="4"/>
      <c r="L16" s="4"/>
      <c r="M16" s="4"/>
      <c r="N16" s="4">
        <f t="shared" si="1"/>
        <v>0</v>
      </c>
      <c r="O16" s="4">
        <v>3</v>
      </c>
      <c r="P16" s="45"/>
      <c r="Q16" s="4"/>
      <c r="R16" s="105">
        <v>3</v>
      </c>
      <c r="S16" s="105">
        <v>5</v>
      </c>
      <c r="T16" s="106"/>
      <c r="U16" s="4"/>
      <c r="V16" s="4">
        <v>11</v>
      </c>
      <c r="W16" s="105">
        <v>2</v>
      </c>
      <c r="X16" s="105">
        <v>2</v>
      </c>
      <c r="Y16" s="4"/>
      <c r="Z16" s="4"/>
      <c r="AA16" s="4">
        <f t="shared" si="2"/>
        <v>4</v>
      </c>
      <c r="AB16" s="4"/>
      <c r="AC16" s="4"/>
      <c r="AD16" s="4"/>
      <c r="AE16" s="4"/>
      <c r="AF16" s="4">
        <f t="shared" si="3"/>
        <v>0</v>
      </c>
      <c r="AG16" s="4">
        <v>50</v>
      </c>
      <c r="AH16" s="4">
        <f t="shared" si="4"/>
        <v>65</v>
      </c>
    </row>
    <row r="17" spans="1:34">
      <c r="A17" s="95" t="s">
        <v>852</v>
      </c>
      <c r="B17" s="95"/>
      <c r="C17" s="95" t="s">
        <v>853</v>
      </c>
      <c r="D17" s="4"/>
      <c r="E17" s="4"/>
      <c r="F17" s="4"/>
      <c r="G17" s="4"/>
      <c r="H17" s="4"/>
      <c r="I17" s="4">
        <f t="shared" si="0"/>
        <v>0</v>
      </c>
      <c r="J17" s="4"/>
      <c r="K17" s="4"/>
      <c r="L17" s="4"/>
      <c r="M17" s="4"/>
      <c r="N17" s="4">
        <f t="shared" si="1"/>
        <v>0</v>
      </c>
      <c r="O17" s="4"/>
      <c r="P17" s="45"/>
      <c r="Q17" s="4"/>
      <c r="R17" s="105"/>
      <c r="S17" s="105"/>
      <c r="T17" s="106"/>
      <c r="U17" s="4"/>
      <c r="V17" s="4">
        <f t="shared" si="5"/>
        <v>0</v>
      </c>
      <c r="W17" s="105"/>
      <c r="X17" s="105"/>
      <c r="Y17" s="4"/>
      <c r="Z17" s="4"/>
      <c r="AA17" s="4">
        <f t="shared" si="2"/>
        <v>0</v>
      </c>
      <c r="AB17" s="4"/>
      <c r="AC17" s="4"/>
      <c r="AD17" s="4"/>
      <c r="AE17" s="4"/>
      <c r="AF17" s="4">
        <f t="shared" si="3"/>
        <v>0</v>
      </c>
      <c r="AG17" s="4">
        <v>50</v>
      </c>
      <c r="AH17" s="4">
        <f t="shared" si="4"/>
        <v>50</v>
      </c>
    </row>
    <row r="18" spans="1:34">
      <c r="A18" s="95" t="s">
        <v>854</v>
      </c>
      <c r="B18" s="95"/>
      <c r="C18" s="95" t="s">
        <v>855</v>
      </c>
      <c r="D18" s="4"/>
      <c r="E18" s="4"/>
      <c r="F18" s="4"/>
      <c r="G18" s="4"/>
      <c r="H18" s="4"/>
      <c r="I18" s="4">
        <f t="shared" si="0"/>
        <v>0</v>
      </c>
      <c r="J18" s="4"/>
      <c r="K18" s="4"/>
      <c r="L18" s="4"/>
      <c r="M18" s="4"/>
      <c r="N18" s="4">
        <f t="shared" si="1"/>
        <v>0</v>
      </c>
      <c r="O18" s="4"/>
      <c r="P18" s="45"/>
      <c r="Q18" s="4"/>
      <c r="R18" s="105">
        <v>3</v>
      </c>
      <c r="S18" s="105"/>
      <c r="T18" s="106"/>
      <c r="U18" s="4"/>
      <c r="V18" s="4">
        <f t="shared" si="5"/>
        <v>3</v>
      </c>
      <c r="W18" s="105">
        <v>2</v>
      </c>
      <c r="X18" s="105"/>
      <c r="Y18" s="4"/>
      <c r="Z18" s="4"/>
      <c r="AA18" s="4">
        <f t="shared" si="2"/>
        <v>2</v>
      </c>
      <c r="AB18" s="4"/>
      <c r="AC18" s="4"/>
      <c r="AD18" s="4"/>
      <c r="AE18" s="4"/>
      <c r="AF18" s="4">
        <f t="shared" si="3"/>
        <v>0</v>
      </c>
      <c r="AG18" s="4">
        <v>50</v>
      </c>
      <c r="AH18" s="4">
        <f t="shared" si="4"/>
        <v>55</v>
      </c>
    </row>
    <row r="19" spans="1:34">
      <c r="A19" s="95" t="s">
        <v>856</v>
      </c>
      <c r="B19" s="95"/>
      <c r="C19" s="95" t="s">
        <v>857</v>
      </c>
      <c r="D19" s="4"/>
      <c r="E19" s="4"/>
      <c r="F19" s="4"/>
      <c r="G19" s="4"/>
      <c r="H19" s="4"/>
      <c r="I19" s="4">
        <f t="shared" si="0"/>
        <v>0</v>
      </c>
      <c r="J19" s="4"/>
      <c r="K19" s="4"/>
      <c r="L19" s="4"/>
      <c r="M19" s="4"/>
      <c r="N19" s="4">
        <f t="shared" si="1"/>
        <v>0</v>
      </c>
      <c r="O19" s="4"/>
      <c r="P19" s="45"/>
      <c r="Q19" s="4"/>
      <c r="R19" s="105">
        <v>3</v>
      </c>
      <c r="S19" s="105"/>
      <c r="T19" s="106"/>
      <c r="U19" s="4"/>
      <c r="V19" s="4">
        <f t="shared" si="5"/>
        <v>3</v>
      </c>
      <c r="W19" s="105">
        <v>2</v>
      </c>
      <c r="X19" s="105"/>
      <c r="Y19" s="4"/>
      <c r="Z19" s="4"/>
      <c r="AA19" s="4">
        <f t="shared" si="2"/>
        <v>2</v>
      </c>
      <c r="AB19" s="4"/>
      <c r="AC19" s="4"/>
      <c r="AD19" s="4"/>
      <c r="AE19" s="4"/>
      <c r="AF19" s="4">
        <f t="shared" si="3"/>
        <v>0</v>
      </c>
      <c r="AG19" s="4">
        <v>50</v>
      </c>
      <c r="AH19" s="4">
        <f t="shared" si="4"/>
        <v>55</v>
      </c>
    </row>
    <row r="20" spans="1:34">
      <c r="A20" s="95" t="s">
        <v>858</v>
      </c>
      <c r="B20" s="95"/>
      <c r="C20" s="95" t="s">
        <v>859</v>
      </c>
      <c r="D20" s="4"/>
      <c r="E20" s="4"/>
      <c r="F20" s="4"/>
      <c r="G20" s="4"/>
      <c r="H20" s="4"/>
      <c r="I20" s="4">
        <f t="shared" si="0"/>
        <v>0</v>
      </c>
      <c r="J20" s="4"/>
      <c r="K20" s="4"/>
      <c r="L20" s="4"/>
      <c r="M20" s="4"/>
      <c r="N20" s="4">
        <f t="shared" si="1"/>
        <v>0</v>
      </c>
      <c r="O20" s="4"/>
      <c r="P20" s="45"/>
      <c r="Q20" s="4"/>
      <c r="R20" s="105">
        <v>3</v>
      </c>
      <c r="S20" s="105"/>
      <c r="T20" s="106"/>
      <c r="U20" s="4"/>
      <c r="V20" s="4">
        <f t="shared" si="5"/>
        <v>3</v>
      </c>
      <c r="W20" s="105">
        <v>2</v>
      </c>
      <c r="X20" s="105"/>
      <c r="Y20" s="4"/>
      <c r="Z20" s="4"/>
      <c r="AA20" s="4">
        <f t="shared" si="2"/>
        <v>2</v>
      </c>
      <c r="AB20" s="4"/>
      <c r="AC20" s="4"/>
      <c r="AD20" s="4"/>
      <c r="AE20" s="4"/>
      <c r="AF20" s="4">
        <f t="shared" si="3"/>
        <v>0</v>
      </c>
      <c r="AG20" s="4">
        <v>50</v>
      </c>
      <c r="AH20" s="4">
        <f t="shared" si="4"/>
        <v>55</v>
      </c>
    </row>
    <row r="21" spans="1:34">
      <c r="A21" s="95" t="s">
        <v>860</v>
      </c>
      <c r="B21" s="95"/>
      <c r="C21" s="95" t="s">
        <v>861</v>
      </c>
      <c r="D21" s="4"/>
      <c r="E21" s="4"/>
      <c r="F21" s="4"/>
      <c r="G21" s="4"/>
      <c r="H21" s="4"/>
      <c r="I21" s="4">
        <f t="shared" si="0"/>
        <v>0</v>
      </c>
      <c r="J21" s="4"/>
      <c r="K21" s="4"/>
      <c r="L21" s="4"/>
      <c r="M21" s="4"/>
      <c r="N21" s="4">
        <f t="shared" si="1"/>
        <v>0</v>
      </c>
      <c r="O21" s="4"/>
      <c r="P21" s="45"/>
      <c r="Q21" s="4"/>
      <c r="R21" s="4"/>
      <c r="S21" s="4"/>
      <c r="T21" s="4"/>
      <c r="U21" s="4"/>
      <c r="V21" s="4">
        <f t="shared" si="5"/>
        <v>0</v>
      </c>
      <c r="W21" s="105">
        <v>2</v>
      </c>
      <c r="X21" s="105"/>
      <c r="Y21" s="4"/>
      <c r="Z21" s="4"/>
      <c r="AA21" s="4">
        <f t="shared" si="2"/>
        <v>2</v>
      </c>
      <c r="AB21" s="4"/>
      <c r="AC21" s="4"/>
      <c r="AD21" s="4"/>
      <c r="AE21" s="4"/>
      <c r="AF21" s="4">
        <f t="shared" si="3"/>
        <v>0</v>
      </c>
      <c r="AG21" s="4">
        <v>50</v>
      </c>
      <c r="AH21" s="4">
        <f t="shared" si="4"/>
        <v>52</v>
      </c>
    </row>
    <row r="22" spans="1:34">
      <c r="A22" s="95" t="s">
        <v>862</v>
      </c>
      <c r="B22" s="95"/>
      <c r="C22" s="95" t="s">
        <v>863</v>
      </c>
      <c r="D22" s="4"/>
      <c r="E22" s="4"/>
      <c r="F22" s="4"/>
      <c r="G22" s="4"/>
      <c r="H22" s="4"/>
      <c r="I22" s="4">
        <f t="shared" si="0"/>
        <v>0</v>
      </c>
      <c r="J22" s="4"/>
      <c r="K22" s="4"/>
      <c r="L22" s="4"/>
      <c r="M22" s="4"/>
      <c r="N22" s="4">
        <f t="shared" si="1"/>
        <v>0</v>
      </c>
      <c r="O22" s="4"/>
      <c r="P22" s="45"/>
      <c r="Q22" s="4"/>
      <c r="R22" s="4"/>
      <c r="S22" s="4"/>
      <c r="T22" s="4"/>
      <c r="U22" s="4"/>
      <c r="V22" s="4">
        <f t="shared" si="5"/>
        <v>0</v>
      </c>
      <c r="W22" s="105"/>
      <c r="X22" s="105"/>
      <c r="Y22" s="4"/>
      <c r="Z22" s="4"/>
      <c r="AA22" s="4">
        <f t="shared" si="2"/>
        <v>0</v>
      </c>
      <c r="AB22" s="4"/>
      <c r="AC22" s="4"/>
      <c r="AD22" s="4"/>
      <c r="AE22" s="4"/>
      <c r="AF22" s="4">
        <f t="shared" si="3"/>
        <v>0</v>
      </c>
      <c r="AG22" s="4">
        <v>50</v>
      </c>
      <c r="AH22" s="4">
        <f t="shared" si="4"/>
        <v>50</v>
      </c>
    </row>
    <row r="23" spans="1:34">
      <c r="A23" s="95" t="s">
        <v>864</v>
      </c>
      <c r="B23" s="95"/>
      <c r="C23" s="95" t="s">
        <v>865</v>
      </c>
      <c r="D23" s="4"/>
      <c r="E23" s="4"/>
      <c r="F23" s="4"/>
      <c r="G23" s="4"/>
      <c r="H23" s="4"/>
      <c r="I23" s="4">
        <f t="shared" si="0"/>
        <v>0</v>
      </c>
      <c r="J23" s="4"/>
      <c r="K23" s="4"/>
      <c r="L23" s="4"/>
      <c r="M23" s="4"/>
      <c r="N23" s="4">
        <f t="shared" si="1"/>
        <v>0</v>
      </c>
      <c r="O23" s="4"/>
      <c r="P23" s="45"/>
      <c r="Q23" s="4"/>
      <c r="R23" s="4"/>
      <c r="S23" s="4"/>
      <c r="T23" s="4"/>
      <c r="U23" s="4"/>
      <c r="V23" s="4">
        <f t="shared" si="5"/>
        <v>0</v>
      </c>
      <c r="W23" s="105"/>
      <c r="X23" s="105"/>
      <c r="Y23" s="4"/>
      <c r="Z23" s="4"/>
      <c r="AA23" s="4">
        <f t="shared" si="2"/>
        <v>0</v>
      </c>
      <c r="AB23" s="4"/>
      <c r="AC23" s="4"/>
      <c r="AD23" s="4"/>
      <c r="AE23" s="4"/>
      <c r="AF23" s="4">
        <f t="shared" si="3"/>
        <v>0</v>
      </c>
      <c r="AG23" s="4">
        <v>50</v>
      </c>
      <c r="AH23" s="4">
        <f t="shared" si="4"/>
        <v>50</v>
      </c>
    </row>
    <row r="24" spans="1:34">
      <c r="A24" s="95" t="s">
        <v>866</v>
      </c>
      <c r="B24" s="95"/>
      <c r="C24" s="95" t="s">
        <v>867</v>
      </c>
      <c r="D24" s="4"/>
      <c r="E24" s="4"/>
      <c r="F24" s="4"/>
      <c r="G24" s="4"/>
      <c r="H24" s="4"/>
      <c r="I24" s="4">
        <f t="shared" si="0"/>
        <v>0</v>
      </c>
      <c r="J24" s="4"/>
      <c r="K24" s="4"/>
      <c r="L24" s="4"/>
      <c r="M24" s="4"/>
      <c r="N24" s="4">
        <f t="shared" si="1"/>
        <v>0</v>
      </c>
      <c r="O24" s="4"/>
      <c r="P24" s="45"/>
      <c r="Q24" s="4"/>
      <c r="R24" s="4"/>
      <c r="S24" s="4"/>
      <c r="T24" s="4"/>
      <c r="U24" s="4"/>
      <c r="V24" s="4">
        <f t="shared" si="5"/>
        <v>0</v>
      </c>
      <c r="W24" s="105"/>
      <c r="X24" s="105"/>
      <c r="Y24" s="4"/>
      <c r="Z24" s="4"/>
      <c r="AA24" s="4">
        <f t="shared" si="2"/>
        <v>0</v>
      </c>
      <c r="AB24" s="4"/>
      <c r="AC24" s="4"/>
      <c r="AD24" s="4"/>
      <c r="AE24" s="4"/>
      <c r="AF24" s="4">
        <f t="shared" si="3"/>
        <v>0</v>
      </c>
      <c r="AG24" s="4">
        <v>50</v>
      </c>
      <c r="AH24" s="4">
        <f t="shared" si="4"/>
        <v>50</v>
      </c>
    </row>
    <row r="25" spans="1:34">
      <c r="A25" s="95" t="s">
        <v>868</v>
      </c>
      <c r="B25" s="95"/>
      <c r="C25" s="95" t="s">
        <v>869</v>
      </c>
      <c r="D25" s="4"/>
      <c r="E25" s="4"/>
      <c r="F25" s="4"/>
      <c r="G25" s="4"/>
      <c r="H25" s="4"/>
      <c r="I25" s="4">
        <f t="shared" si="0"/>
        <v>0</v>
      </c>
      <c r="J25" s="4"/>
      <c r="K25" s="4"/>
      <c r="L25" s="4"/>
      <c r="M25" s="4"/>
      <c r="N25" s="4">
        <f t="shared" si="1"/>
        <v>0</v>
      </c>
      <c r="O25" s="4"/>
      <c r="P25" s="45"/>
      <c r="Q25" s="4"/>
      <c r="R25" s="4"/>
      <c r="S25" s="4"/>
      <c r="T25" s="4"/>
      <c r="U25" s="4"/>
      <c r="V25" s="4">
        <f t="shared" si="5"/>
        <v>0</v>
      </c>
      <c r="W25" s="105"/>
      <c r="X25" s="105"/>
      <c r="Y25" s="4"/>
      <c r="Z25" s="4"/>
      <c r="AA25" s="4">
        <f t="shared" si="2"/>
        <v>0</v>
      </c>
      <c r="AB25" s="4"/>
      <c r="AC25" s="4"/>
      <c r="AD25" s="4"/>
      <c r="AE25" s="4"/>
      <c r="AF25" s="4">
        <f t="shared" si="3"/>
        <v>0</v>
      </c>
      <c r="AG25" s="4">
        <v>50</v>
      </c>
      <c r="AH25" s="4">
        <f t="shared" si="4"/>
        <v>50</v>
      </c>
    </row>
    <row r="26" spans="1:34">
      <c r="A26" s="95" t="s">
        <v>870</v>
      </c>
      <c r="B26" s="95"/>
      <c r="C26" s="95" t="s">
        <v>871</v>
      </c>
      <c r="D26" s="4"/>
      <c r="E26" s="4"/>
      <c r="F26" s="4"/>
      <c r="G26" s="4"/>
      <c r="H26" s="4"/>
      <c r="I26" s="4">
        <f t="shared" si="0"/>
        <v>0</v>
      </c>
      <c r="J26" s="4"/>
      <c r="K26" s="4"/>
      <c r="L26" s="4"/>
      <c r="M26" s="4"/>
      <c r="N26" s="4">
        <f t="shared" si="1"/>
        <v>0</v>
      </c>
      <c r="O26" s="4"/>
      <c r="P26" s="45"/>
      <c r="Q26" s="4"/>
      <c r="R26" s="4"/>
      <c r="S26" s="4"/>
      <c r="T26" s="4"/>
      <c r="U26" s="4"/>
      <c r="V26" s="4">
        <f t="shared" si="5"/>
        <v>0</v>
      </c>
      <c r="W26" s="105"/>
      <c r="X26" s="105"/>
      <c r="Y26" s="4"/>
      <c r="Z26" s="4"/>
      <c r="AA26" s="4">
        <f t="shared" si="2"/>
        <v>0</v>
      </c>
      <c r="AB26" s="4"/>
      <c r="AC26" s="4"/>
      <c r="AD26" s="4"/>
      <c r="AE26" s="4"/>
      <c r="AF26" s="4">
        <f t="shared" si="3"/>
        <v>0</v>
      </c>
      <c r="AG26" s="4">
        <v>50</v>
      </c>
      <c r="AH26" s="4">
        <f t="shared" si="4"/>
        <v>50</v>
      </c>
    </row>
    <row r="27" spans="1:34">
      <c r="A27" s="95" t="s">
        <v>872</v>
      </c>
      <c r="B27" s="95"/>
      <c r="C27" s="95" t="s">
        <v>873</v>
      </c>
      <c r="D27" s="4"/>
      <c r="E27" s="4"/>
      <c r="F27" s="4"/>
      <c r="G27" s="4"/>
      <c r="H27" s="4"/>
      <c r="I27" s="4">
        <f t="shared" si="0"/>
        <v>0</v>
      </c>
      <c r="J27" s="4"/>
      <c r="K27" s="4"/>
      <c r="L27" s="4"/>
      <c r="M27" s="4"/>
      <c r="N27" s="4">
        <f t="shared" si="1"/>
        <v>0</v>
      </c>
      <c r="O27" s="4"/>
      <c r="P27" s="45">
        <v>3</v>
      </c>
      <c r="Q27" s="4"/>
      <c r="R27" s="4"/>
      <c r="S27" s="4"/>
      <c r="T27" s="4"/>
      <c r="U27" s="4"/>
      <c r="V27" s="4">
        <f t="shared" si="5"/>
        <v>3</v>
      </c>
      <c r="W27" s="105"/>
      <c r="X27" s="105"/>
      <c r="Y27" s="4"/>
      <c r="Z27" s="4"/>
      <c r="AA27" s="4">
        <f t="shared" si="2"/>
        <v>0</v>
      </c>
      <c r="AB27" s="4"/>
      <c r="AC27" s="4"/>
      <c r="AD27" s="4"/>
      <c r="AE27" s="4"/>
      <c r="AF27" s="4">
        <f t="shared" si="3"/>
        <v>0</v>
      </c>
      <c r="AG27" s="4">
        <v>50</v>
      </c>
      <c r="AH27" s="4">
        <f t="shared" si="4"/>
        <v>53</v>
      </c>
    </row>
    <row r="28" spans="1:34">
      <c r="A28" s="95" t="s">
        <v>874</v>
      </c>
      <c r="B28" s="95"/>
      <c r="C28" s="95" t="s">
        <v>875</v>
      </c>
      <c r="D28" s="4"/>
      <c r="E28" s="4"/>
      <c r="F28" s="4"/>
      <c r="G28" s="4"/>
      <c r="H28" s="4"/>
      <c r="I28" s="4">
        <f t="shared" si="0"/>
        <v>0</v>
      </c>
      <c r="J28" s="4"/>
      <c r="K28" s="4"/>
      <c r="L28" s="4"/>
      <c r="M28" s="4"/>
      <c r="N28" s="4">
        <f t="shared" si="1"/>
        <v>0</v>
      </c>
      <c r="O28" s="4"/>
      <c r="P28" s="45"/>
      <c r="Q28" s="4"/>
      <c r="R28" s="4"/>
      <c r="S28" s="4"/>
      <c r="T28" s="4"/>
      <c r="U28" s="4"/>
      <c r="V28" s="4">
        <f t="shared" si="5"/>
        <v>0</v>
      </c>
      <c r="W28" s="105">
        <v>2</v>
      </c>
      <c r="X28" s="105">
        <v>2</v>
      </c>
      <c r="Y28" s="4"/>
      <c r="Z28" s="4"/>
      <c r="AA28" s="4">
        <f t="shared" si="2"/>
        <v>4</v>
      </c>
      <c r="AB28" s="4"/>
      <c r="AC28" s="4"/>
      <c r="AD28" s="4"/>
      <c r="AE28" s="4"/>
      <c r="AF28" s="4">
        <f t="shared" si="3"/>
        <v>0</v>
      </c>
      <c r="AG28" s="4">
        <v>50</v>
      </c>
      <c r="AH28" s="4">
        <f t="shared" si="4"/>
        <v>54</v>
      </c>
    </row>
    <row r="29" spans="1:34">
      <c r="A29" s="95" t="s">
        <v>876</v>
      </c>
      <c r="B29" s="95"/>
      <c r="C29" s="95" t="s">
        <v>877</v>
      </c>
      <c r="D29" s="4"/>
      <c r="E29" s="4"/>
      <c r="F29" s="4"/>
      <c r="G29" s="4"/>
      <c r="H29" s="4"/>
      <c r="I29" s="4">
        <f t="shared" si="0"/>
        <v>0</v>
      </c>
      <c r="J29" s="4"/>
      <c r="K29" s="4"/>
      <c r="L29" s="4"/>
      <c r="M29" s="4"/>
      <c r="N29" s="4">
        <f t="shared" si="1"/>
        <v>0</v>
      </c>
      <c r="O29" s="4"/>
      <c r="P29" s="45"/>
      <c r="Q29" s="4"/>
      <c r="R29" s="4"/>
      <c r="S29" s="4"/>
      <c r="T29" s="4"/>
      <c r="U29" s="4"/>
      <c r="V29" s="4">
        <f t="shared" si="5"/>
        <v>0</v>
      </c>
      <c r="W29" s="105"/>
      <c r="X29" s="105"/>
      <c r="Y29" s="4"/>
      <c r="Z29" s="4"/>
      <c r="AA29" s="4">
        <f t="shared" si="2"/>
        <v>0</v>
      </c>
      <c r="AB29" s="4"/>
      <c r="AC29" s="4"/>
      <c r="AD29" s="4"/>
      <c r="AE29" s="4"/>
      <c r="AF29" s="4">
        <f t="shared" si="3"/>
        <v>0</v>
      </c>
      <c r="AG29" s="4">
        <v>50</v>
      </c>
      <c r="AH29" s="4">
        <f t="shared" si="4"/>
        <v>50</v>
      </c>
    </row>
    <row r="30" spans="1:34">
      <c r="A30" s="95" t="s">
        <v>878</v>
      </c>
      <c r="B30" s="95"/>
      <c r="C30" s="95" t="s">
        <v>879</v>
      </c>
      <c r="D30" s="4"/>
      <c r="E30" s="4"/>
      <c r="F30" s="4"/>
      <c r="G30" s="4"/>
      <c r="H30" s="4"/>
      <c r="I30" s="4">
        <f t="shared" si="0"/>
        <v>0</v>
      </c>
      <c r="J30" s="4"/>
      <c r="K30" s="4"/>
      <c r="L30" s="4"/>
      <c r="M30" s="4"/>
      <c r="N30" s="4">
        <f t="shared" si="1"/>
        <v>0</v>
      </c>
      <c r="O30" s="4"/>
      <c r="P30" s="45"/>
      <c r="Q30" s="4"/>
      <c r="R30" s="4"/>
      <c r="S30" s="4"/>
      <c r="T30" s="4"/>
      <c r="U30" s="4"/>
      <c r="V30" s="4">
        <f t="shared" si="5"/>
        <v>0</v>
      </c>
      <c r="W30" s="105">
        <v>2</v>
      </c>
      <c r="X30" s="105"/>
      <c r="Y30" s="4"/>
      <c r="Z30" s="4"/>
      <c r="AA30" s="4">
        <f t="shared" si="2"/>
        <v>2</v>
      </c>
      <c r="AB30" s="4"/>
      <c r="AC30" s="4"/>
      <c r="AD30" s="4"/>
      <c r="AE30" s="4"/>
      <c r="AF30" s="4">
        <f t="shared" si="3"/>
        <v>0</v>
      </c>
      <c r="AG30" s="4">
        <v>50</v>
      </c>
      <c r="AH30" s="4">
        <f t="shared" si="4"/>
        <v>52</v>
      </c>
    </row>
    <row r="31" spans="1:34">
      <c r="A31" s="95" t="s">
        <v>880</v>
      </c>
      <c r="B31" s="95"/>
      <c r="C31" s="95" t="s">
        <v>881</v>
      </c>
      <c r="D31" s="4"/>
      <c r="E31" s="4"/>
      <c r="F31" s="4"/>
      <c r="G31" s="4"/>
      <c r="H31" s="4"/>
      <c r="I31" s="4">
        <f t="shared" si="0"/>
        <v>0</v>
      </c>
      <c r="J31" s="4"/>
      <c r="K31" s="4"/>
      <c r="L31" s="4"/>
      <c r="M31" s="4"/>
      <c r="N31" s="4">
        <f t="shared" si="1"/>
        <v>0</v>
      </c>
      <c r="O31" s="4"/>
      <c r="P31" s="45"/>
      <c r="Q31" s="4"/>
      <c r="R31" s="4"/>
      <c r="S31" s="4"/>
      <c r="T31" s="4"/>
      <c r="U31" s="4"/>
      <c r="V31" s="4">
        <f t="shared" si="5"/>
        <v>0</v>
      </c>
      <c r="W31" s="105"/>
      <c r="X31" s="105"/>
      <c r="Y31" s="4"/>
      <c r="Z31" s="4"/>
      <c r="AA31" s="4">
        <f t="shared" si="2"/>
        <v>0</v>
      </c>
      <c r="AB31" s="4"/>
      <c r="AC31" s="4"/>
      <c r="AD31" s="4"/>
      <c r="AE31" s="4"/>
      <c r="AF31" s="4">
        <f t="shared" si="3"/>
        <v>0</v>
      </c>
      <c r="AG31" s="4">
        <v>50</v>
      </c>
      <c r="AH31" s="4">
        <f t="shared" si="4"/>
        <v>50</v>
      </c>
    </row>
    <row r="32" spans="1:34">
      <c r="A32" s="95" t="s">
        <v>882</v>
      </c>
      <c r="B32" s="95"/>
      <c r="C32" s="95" t="s">
        <v>883</v>
      </c>
      <c r="D32" s="4"/>
      <c r="E32" s="4"/>
      <c r="F32" s="4"/>
      <c r="G32" s="4"/>
      <c r="H32" s="4"/>
      <c r="I32" s="4">
        <f t="shared" si="0"/>
        <v>0</v>
      </c>
      <c r="J32" s="4"/>
      <c r="K32" s="4"/>
      <c r="L32" s="4"/>
      <c r="M32" s="4"/>
      <c r="N32" s="4">
        <f t="shared" si="1"/>
        <v>0</v>
      </c>
      <c r="O32" s="4"/>
      <c r="P32" s="45"/>
      <c r="Q32" s="4"/>
      <c r="R32" s="4"/>
      <c r="S32" s="4"/>
      <c r="T32" s="4"/>
      <c r="U32" s="4"/>
      <c r="V32" s="4">
        <f t="shared" si="5"/>
        <v>0</v>
      </c>
      <c r="W32" s="105"/>
      <c r="X32" s="105"/>
      <c r="Y32" s="4"/>
      <c r="Z32" s="4"/>
      <c r="AA32" s="4">
        <f t="shared" si="2"/>
        <v>0</v>
      </c>
      <c r="AB32" s="4"/>
      <c r="AC32" s="4"/>
      <c r="AD32" s="4"/>
      <c r="AE32" s="4"/>
      <c r="AF32" s="4">
        <f t="shared" si="3"/>
        <v>0</v>
      </c>
      <c r="AG32" s="4">
        <v>50</v>
      </c>
      <c r="AH32" s="4">
        <f t="shared" si="4"/>
        <v>50</v>
      </c>
    </row>
    <row r="33" spans="1:34">
      <c r="A33" s="95" t="s">
        <v>884</v>
      </c>
      <c r="B33" s="95"/>
      <c r="C33" s="95" t="s">
        <v>885</v>
      </c>
      <c r="D33" s="10"/>
      <c r="E33" s="10"/>
      <c r="F33" s="10"/>
      <c r="G33" s="10"/>
      <c r="H33" s="10"/>
      <c r="I33" s="4">
        <f t="shared" si="0"/>
        <v>0</v>
      </c>
      <c r="J33" s="10"/>
      <c r="K33" s="10"/>
      <c r="L33" s="10"/>
      <c r="M33" s="10"/>
      <c r="N33" s="4">
        <f t="shared" si="1"/>
        <v>0</v>
      </c>
      <c r="O33" s="4"/>
      <c r="P33" s="45"/>
      <c r="Q33" s="4"/>
      <c r="R33" s="10"/>
      <c r="S33" s="10"/>
      <c r="T33" s="10"/>
      <c r="U33" s="10"/>
      <c r="V33" s="4">
        <f t="shared" si="5"/>
        <v>0</v>
      </c>
      <c r="W33" s="105"/>
      <c r="X33" s="105"/>
      <c r="Y33" s="10"/>
      <c r="Z33" s="10"/>
      <c r="AA33" s="4">
        <f t="shared" si="2"/>
        <v>0</v>
      </c>
      <c r="AB33" s="10"/>
      <c r="AC33" s="10"/>
      <c r="AD33" s="10"/>
      <c r="AE33" s="10"/>
      <c r="AF33" s="4">
        <f t="shared" si="3"/>
        <v>0</v>
      </c>
      <c r="AG33" s="4">
        <v>50</v>
      </c>
      <c r="AH33" s="4">
        <f t="shared" si="4"/>
        <v>50</v>
      </c>
    </row>
    <row r="34" spans="1:34">
      <c r="A34" s="95" t="s">
        <v>886</v>
      </c>
      <c r="B34" s="95"/>
      <c r="C34" s="95" t="s">
        <v>887</v>
      </c>
      <c r="D34" s="4"/>
      <c r="E34" s="4"/>
      <c r="F34" s="4"/>
      <c r="G34" s="4"/>
      <c r="H34" s="4"/>
      <c r="I34" s="4">
        <f t="shared" si="0"/>
        <v>0</v>
      </c>
      <c r="J34" s="4"/>
      <c r="K34" s="4"/>
      <c r="L34" s="4"/>
      <c r="M34" s="4"/>
      <c r="N34" s="4">
        <f t="shared" si="1"/>
        <v>0</v>
      </c>
      <c r="O34" s="4"/>
      <c r="P34" s="45"/>
      <c r="Q34" s="4"/>
      <c r="R34" s="4"/>
      <c r="S34" s="4"/>
      <c r="T34" s="4"/>
      <c r="U34" s="4"/>
      <c r="V34" s="4">
        <f t="shared" si="5"/>
        <v>0</v>
      </c>
      <c r="W34" s="105"/>
      <c r="X34" s="105"/>
      <c r="Y34" s="4"/>
      <c r="Z34" s="4"/>
      <c r="AA34" s="4">
        <f t="shared" si="2"/>
        <v>0</v>
      </c>
      <c r="AB34" s="4"/>
      <c r="AC34" s="4"/>
      <c r="AD34" s="4"/>
      <c r="AE34" s="4"/>
      <c r="AF34" s="4">
        <f t="shared" si="3"/>
        <v>0</v>
      </c>
      <c r="AG34" s="4">
        <v>50</v>
      </c>
      <c r="AH34" s="4">
        <f t="shared" si="4"/>
        <v>50</v>
      </c>
    </row>
    <row r="35" spans="1:34">
      <c r="A35" s="95" t="s">
        <v>888</v>
      </c>
      <c r="B35" s="95"/>
      <c r="C35" s="95" t="s">
        <v>889</v>
      </c>
      <c r="D35" s="4"/>
      <c r="E35" s="4"/>
      <c r="F35" s="4"/>
      <c r="G35" s="4"/>
      <c r="H35" s="4"/>
      <c r="I35" s="4">
        <f t="shared" si="0"/>
        <v>0</v>
      </c>
      <c r="J35" s="4"/>
      <c r="K35" s="4"/>
      <c r="L35" s="4"/>
      <c r="M35" s="4"/>
      <c r="N35" s="4">
        <f t="shared" si="1"/>
        <v>0</v>
      </c>
      <c r="O35" s="4"/>
      <c r="P35" s="45"/>
      <c r="Q35" s="4"/>
      <c r="R35" s="4"/>
      <c r="S35" s="4"/>
      <c r="T35" s="4"/>
      <c r="U35" s="4"/>
      <c r="V35" s="4">
        <f t="shared" si="5"/>
        <v>0</v>
      </c>
      <c r="W35" s="105">
        <v>2</v>
      </c>
      <c r="X35" s="105"/>
      <c r="Y35" s="4"/>
      <c r="Z35" s="4"/>
      <c r="AA35" s="4">
        <f t="shared" si="2"/>
        <v>2</v>
      </c>
      <c r="AB35" s="4"/>
      <c r="AC35" s="4"/>
      <c r="AD35" s="4"/>
      <c r="AE35" s="4"/>
      <c r="AF35" s="4">
        <f t="shared" si="3"/>
        <v>0</v>
      </c>
      <c r="AG35" s="4">
        <v>50</v>
      </c>
      <c r="AH35" s="4">
        <f t="shared" si="4"/>
        <v>52</v>
      </c>
    </row>
    <row r="36" spans="1:34">
      <c r="A36" s="95" t="s">
        <v>890</v>
      </c>
      <c r="B36" s="95"/>
      <c r="C36" s="95" t="s">
        <v>891</v>
      </c>
      <c r="D36" s="4"/>
      <c r="E36" s="4"/>
      <c r="F36" s="4"/>
      <c r="G36" s="4"/>
      <c r="H36" s="4"/>
      <c r="I36" s="4">
        <f t="shared" si="0"/>
        <v>0</v>
      </c>
      <c r="J36" s="4"/>
      <c r="K36" s="4"/>
      <c r="L36" s="4"/>
      <c r="M36" s="4"/>
      <c r="N36" s="4">
        <f t="shared" si="1"/>
        <v>0</v>
      </c>
      <c r="O36" s="99"/>
      <c r="P36" s="4"/>
      <c r="Q36" s="99"/>
      <c r="R36" s="4"/>
      <c r="S36" s="4"/>
      <c r="T36" s="4"/>
      <c r="U36" s="4"/>
      <c r="V36" s="4">
        <f t="shared" si="5"/>
        <v>0</v>
      </c>
      <c r="W36" s="105"/>
      <c r="X36" s="105"/>
      <c r="Y36" s="4"/>
      <c r="Z36" s="4"/>
      <c r="AA36" s="4">
        <f t="shared" si="2"/>
        <v>0</v>
      </c>
      <c r="AB36" s="4"/>
      <c r="AC36" s="4"/>
      <c r="AD36" s="4"/>
      <c r="AE36" s="4"/>
      <c r="AF36" s="4">
        <f t="shared" si="3"/>
        <v>0</v>
      </c>
      <c r="AG36" s="4">
        <v>50</v>
      </c>
      <c r="AH36" s="4">
        <f t="shared" si="4"/>
        <v>50</v>
      </c>
    </row>
    <row r="37" spans="1:34">
      <c r="A37" s="95" t="s">
        <v>892</v>
      </c>
      <c r="B37" s="95"/>
      <c r="C37" s="95" t="s">
        <v>893</v>
      </c>
      <c r="D37" s="4"/>
      <c r="E37" s="4"/>
      <c r="F37" s="4"/>
      <c r="G37" s="4"/>
      <c r="H37" s="4"/>
      <c r="I37" s="4">
        <f t="shared" si="0"/>
        <v>0</v>
      </c>
      <c r="J37" s="4"/>
      <c r="K37" s="4"/>
      <c r="L37" s="4"/>
      <c r="M37" s="4"/>
      <c r="N37" s="4">
        <f t="shared" si="1"/>
        <v>0</v>
      </c>
      <c r="O37" s="4"/>
      <c r="P37" s="4"/>
      <c r="Q37" s="4"/>
      <c r="R37" s="4"/>
      <c r="S37" s="4"/>
      <c r="T37" s="4"/>
      <c r="U37" s="4"/>
      <c r="V37" s="4">
        <f t="shared" si="5"/>
        <v>0</v>
      </c>
      <c r="W37" s="105"/>
      <c r="X37" s="105"/>
      <c r="Y37" s="4"/>
      <c r="Z37" s="4"/>
      <c r="AA37" s="4">
        <f t="shared" si="2"/>
        <v>0</v>
      </c>
      <c r="AB37" s="4"/>
      <c r="AC37" s="4"/>
      <c r="AD37" s="4"/>
      <c r="AE37" s="4"/>
      <c r="AF37" s="4">
        <f t="shared" si="3"/>
        <v>0</v>
      </c>
      <c r="AG37" s="4">
        <v>50</v>
      </c>
      <c r="AH37" s="4">
        <f t="shared" si="4"/>
        <v>50</v>
      </c>
    </row>
  </sheetData>
  <mergeCells count="72">
    <mergeCell ref="D1:AH1"/>
    <mergeCell ref="D2:I2"/>
    <mergeCell ref="J2:N2"/>
    <mergeCell ref="O2:R2"/>
    <mergeCell ref="W2:Z2"/>
    <mergeCell ref="AB2:AE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D5:D6"/>
    <mergeCell ref="E5:E6"/>
    <mergeCell ref="F5:F6"/>
    <mergeCell ref="G5:G6"/>
    <mergeCell ref="H5:H6"/>
    <mergeCell ref="I3:I6"/>
    <mergeCell ref="J5:J6"/>
    <mergeCell ref="K5:K6"/>
    <mergeCell ref="L5:L6"/>
    <mergeCell ref="M5:M6"/>
    <mergeCell ref="N3:N6"/>
    <mergeCell ref="O5:O6"/>
    <mergeCell ref="P5:P6"/>
    <mergeCell ref="Q5:Q6"/>
    <mergeCell ref="R5:R6"/>
    <mergeCell ref="S5:S6"/>
    <mergeCell ref="T5:T6"/>
    <mergeCell ref="V3:V6"/>
    <mergeCell ref="W5:W6"/>
    <mergeCell ref="X5:X6"/>
    <mergeCell ref="Y5:Y6"/>
    <mergeCell ref="Z5:Z6"/>
    <mergeCell ref="AA3:AA6"/>
    <mergeCell ref="AB5:AB6"/>
    <mergeCell ref="AC5:AC6"/>
    <mergeCell ref="AD5:AD6"/>
    <mergeCell ref="AE5:AE6"/>
    <mergeCell ref="AF3:AF6"/>
    <mergeCell ref="AG2:AG6"/>
    <mergeCell ref="AH2:AH6"/>
    <mergeCell ref="A1:C2"/>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39"/>
  <sheetViews>
    <sheetView topLeftCell="AO4" workbookViewId="0">
      <selection activeCell="AV35" sqref="AV35"/>
    </sheetView>
  </sheetViews>
  <sheetFormatPr defaultColWidth="9.22727272727273" defaultRowHeight="14"/>
  <sheetData>
    <row r="1" ht="35.5" spans="1:50">
      <c r="A1" s="1" t="s">
        <v>0</v>
      </c>
      <c r="B1" s="1"/>
      <c r="C1" s="1"/>
      <c r="D1" s="2" t="s">
        <v>1</v>
      </c>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ht="15" spans="1:50">
      <c r="A2" s="1"/>
      <c r="B2" s="1"/>
      <c r="C2" s="1"/>
      <c r="D2" s="3" t="s">
        <v>2</v>
      </c>
      <c r="E2" s="3"/>
      <c r="F2" s="3"/>
      <c r="G2" s="3"/>
      <c r="H2" s="3"/>
      <c r="I2" s="3"/>
      <c r="J2" s="3" t="s">
        <v>3</v>
      </c>
      <c r="K2" s="3"/>
      <c r="L2" s="3"/>
      <c r="M2" s="3"/>
      <c r="N2" s="3"/>
      <c r="O2" s="3" t="s">
        <v>4</v>
      </c>
      <c r="P2" s="3"/>
      <c r="Q2" s="3"/>
      <c r="R2" s="3"/>
      <c r="S2" s="3"/>
      <c r="T2" s="3"/>
      <c r="U2" s="3"/>
      <c r="V2" s="3"/>
      <c r="W2" s="3"/>
      <c r="X2" s="3"/>
      <c r="Y2" s="3"/>
      <c r="Z2" s="3"/>
      <c r="AA2" s="3"/>
      <c r="AB2" s="3"/>
      <c r="AC2" s="3"/>
      <c r="AD2" s="3"/>
      <c r="AE2" s="3"/>
      <c r="AF2" s="3"/>
      <c r="AG2" s="3"/>
      <c r="AH2" s="3" t="s">
        <v>5</v>
      </c>
      <c r="AI2" s="3"/>
      <c r="AJ2" s="3"/>
      <c r="AK2" s="3"/>
      <c r="AL2" s="3"/>
      <c r="AM2" s="3" t="s">
        <v>6</v>
      </c>
      <c r="AN2" s="3"/>
      <c r="AO2" s="3"/>
      <c r="AP2" s="3"/>
      <c r="AQ2" s="3"/>
      <c r="AR2" s="3"/>
      <c r="AS2" s="3"/>
      <c r="AT2" s="3"/>
      <c r="AU2" s="3"/>
      <c r="AV2" s="3"/>
      <c r="AW2" s="20" t="s">
        <v>7</v>
      </c>
      <c r="AX2" s="3" t="s">
        <v>8</v>
      </c>
    </row>
    <row r="3" ht="42" spans="1:50">
      <c r="A3" s="3" t="s">
        <v>9</v>
      </c>
      <c r="B3" s="3"/>
      <c r="C3" s="3"/>
      <c r="D3" s="4"/>
      <c r="E3" s="4"/>
      <c r="F3" s="4"/>
      <c r="G3" s="4"/>
      <c r="H3" s="4"/>
      <c r="I3" s="3" t="s">
        <v>10</v>
      </c>
      <c r="J3" s="4" t="s">
        <v>894</v>
      </c>
      <c r="K3" s="4"/>
      <c r="L3" s="4"/>
      <c r="M3" s="4"/>
      <c r="N3" s="3" t="s">
        <v>12</v>
      </c>
      <c r="O3" s="4"/>
      <c r="P3" s="4"/>
      <c r="Q3" s="4"/>
      <c r="R3" s="4"/>
      <c r="S3" s="4"/>
      <c r="T3" s="4"/>
      <c r="U3" s="4"/>
      <c r="V3" s="4"/>
      <c r="W3" s="4"/>
      <c r="X3" s="4"/>
      <c r="Y3" s="4"/>
      <c r="Z3" s="4"/>
      <c r="AA3" s="4"/>
      <c r="AB3" s="4"/>
      <c r="AC3" s="4"/>
      <c r="AD3" s="4"/>
      <c r="AE3" s="4"/>
      <c r="AF3" s="4"/>
      <c r="AG3" s="3" t="s">
        <v>14</v>
      </c>
      <c r="AH3" s="4"/>
      <c r="AI3" s="5"/>
      <c r="AJ3" s="4"/>
      <c r="AK3" s="4"/>
      <c r="AL3" s="3" t="s">
        <v>16</v>
      </c>
      <c r="AM3" s="4"/>
      <c r="AN3" s="5"/>
      <c r="AO3" s="4"/>
      <c r="AP3" s="4"/>
      <c r="AQ3" s="3"/>
      <c r="AR3" s="3"/>
      <c r="AS3" s="3"/>
      <c r="AT3" s="3"/>
      <c r="AU3" s="3"/>
      <c r="AV3" s="3" t="s">
        <v>18</v>
      </c>
      <c r="AW3" s="26"/>
      <c r="AX3" s="3"/>
    </row>
    <row r="4" ht="120" spans="1:50">
      <c r="A4" s="3" t="s">
        <v>19</v>
      </c>
      <c r="B4" s="3"/>
      <c r="C4" s="3"/>
      <c r="D4" s="87" t="s">
        <v>895</v>
      </c>
      <c r="E4" s="7" t="s">
        <v>896</v>
      </c>
      <c r="F4" s="8" t="s">
        <v>897</v>
      </c>
      <c r="G4" s="7"/>
      <c r="H4" s="8"/>
      <c r="I4" s="3"/>
      <c r="J4" s="8" t="s">
        <v>257</v>
      </c>
      <c r="K4" s="8"/>
      <c r="L4" s="8"/>
      <c r="M4" s="5"/>
      <c r="N4" s="3"/>
      <c r="O4" s="87" t="s">
        <v>898</v>
      </c>
      <c r="P4" s="8" t="s">
        <v>377</v>
      </c>
      <c r="Q4" s="8" t="s">
        <v>899</v>
      </c>
      <c r="R4" s="8" t="s">
        <v>900</v>
      </c>
      <c r="S4" s="87" t="s">
        <v>901</v>
      </c>
      <c r="T4" s="5" t="s">
        <v>902</v>
      </c>
      <c r="U4" s="24" t="s">
        <v>903</v>
      </c>
      <c r="V4" s="7" t="s">
        <v>904</v>
      </c>
      <c r="W4" s="7" t="s">
        <v>905</v>
      </c>
      <c r="X4" s="24" t="s">
        <v>906</v>
      </c>
      <c r="Y4" s="8" t="s">
        <v>907</v>
      </c>
      <c r="Z4" s="7" t="s">
        <v>527</v>
      </c>
      <c r="AA4" s="5" t="s">
        <v>908</v>
      </c>
      <c r="AB4" s="8" t="s">
        <v>264</v>
      </c>
      <c r="AC4" s="8" t="s">
        <v>909</v>
      </c>
      <c r="AD4" s="24" t="s">
        <v>31</v>
      </c>
      <c r="AE4" s="87" t="s">
        <v>910</v>
      </c>
      <c r="AF4" s="87" t="s">
        <v>377</v>
      </c>
      <c r="AG4" s="3"/>
      <c r="AH4" s="8" t="s">
        <v>38</v>
      </c>
      <c r="AI4" s="7" t="s">
        <v>911</v>
      </c>
      <c r="AJ4" s="5"/>
      <c r="AK4" s="24"/>
      <c r="AL4" s="3"/>
      <c r="AM4" s="87" t="s">
        <v>912</v>
      </c>
      <c r="AN4" s="8" t="s">
        <v>40</v>
      </c>
      <c r="AO4" s="7" t="s">
        <v>904</v>
      </c>
      <c r="AP4" s="24" t="s">
        <v>913</v>
      </c>
      <c r="AQ4" s="5" t="s">
        <v>914</v>
      </c>
      <c r="AR4" s="87" t="s">
        <v>914</v>
      </c>
      <c r="AS4" s="3"/>
      <c r="AT4" s="3"/>
      <c r="AU4" s="3"/>
      <c r="AV4" s="3"/>
      <c r="AW4" s="26"/>
      <c r="AX4" s="3"/>
    </row>
    <row r="5" ht="15" spans="1:50">
      <c r="A5" s="3" t="s">
        <v>42</v>
      </c>
      <c r="B5" s="3"/>
      <c r="C5" s="3"/>
      <c r="D5" s="45" t="s">
        <v>283</v>
      </c>
      <c r="E5" s="88"/>
      <c r="F5" s="31" t="s">
        <v>283</v>
      </c>
      <c r="G5" s="4"/>
      <c r="H5" s="4"/>
      <c r="I5" s="3"/>
      <c r="J5" s="31" t="s">
        <v>283</v>
      </c>
      <c r="K5" s="45"/>
      <c r="L5" s="4"/>
      <c r="M5" s="4"/>
      <c r="N5" s="3"/>
      <c r="O5" s="45" t="s">
        <v>915</v>
      </c>
      <c r="P5" s="45" t="s">
        <v>916</v>
      </c>
      <c r="Q5" s="31" t="s">
        <v>915</v>
      </c>
      <c r="R5" s="31" t="s">
        <v>915</v>
      </c>
      <c r="S5" s="31" t="s">
        <v>915</v>
      </c>
      <c r="T5" s="31" t="s">
        <v>295</v>
      </c>
      <c r="U5" s="31" t="s">
        <v>917</v>
      </c>
      <c r="V5" s="71" t="s">
        <v>295</v>
      </c>
      <c r="W5" s="31" t="s">
        <v>295</v>
      </c>
      <c r="X5" s="73"/>
      <c r="Y5" s="31" t="s">
        <v>915</v>
      </c>
      <c r="Z5" s="31" t="s">
        <v>283</v>
      </c>
      <c r="AA5" s="71" t="s">
        <v>915</v>
      </c>
      <c r="AB5" s="31" t="s">
        <v>283</v>
      </c>
      <c r="AC5" s="71"/>
      <c r="AD5" s="73"/>
      <c r="AE5" s="31" t="s">
        <v>570</v>
      </c>
      <c r="AF5" s="31" t="s">
        <v>916</v>
      </c>
      <c r="AG5" s="3"/>
      <c r="AH5" s="31" t="s">
        <v>283</v>
      </c>
      <c r="AI5" s="31"/>
      <c r="AJ5" s="4"/>
      <c r="AK5" s="4"/>
      <c r="AL5" s="3"/>
      <c r="AM5" s="45" t="s">
        <v>283</v>
      </c>
      <c r="AN5" s="45"/>
      <c r="AO5" s="31"/>
      <c r="AP5" s="31" t="s">
        <v>295</v>
      </c>
      <c r="AQ5" s="31" t="s">
        <v>295</v>
      </c>
      <c r="AR5" s="31" t="s">
        <v>289</v>
      </c>
      <c r="AS5" s="3"/>
      <c r="AT5" s="3"/>
      <c r="AU5" s="3"/>
      <c r="AV5" s="3"/>
      <c r="AW5" s="26"/>
      <c r="AX5" s="3"/>
    </row>
    <row r="6" ht="15" spans="1:50">
      <c r="A6" s="3" t="s">
        <v>43</v>
      </c>
      <c r="B6" s="3"/>
      <c r="C6" s="3" t="s">
        <v>44</v>
      </c>
      <c r="D6" s="45"/>
      <c r="E6" s="89"/>
      <c r="F6" s="31"/>
      <c r="G6" s="4"/>
      <c r="H6" s="4"/>
      <c r="I6" s="3"/>
      <c r="J6" s="31"/>
      <c r="K6" s="45"/>
      <c r="L6" s="4"/>
      <c r="M6" s="4"/>
      <c r="N6" s="3"/>
      <c r="O6" s="45"/>
      <c r="P6" s="45"/>
      <c r="Q6" s="31"/>
      <c r="R6" s="31"/>
      <c r="S6" s="31"/>
      <c r="T6" s="31"/>
      <c r="U6" s="31"/>
      <c r="V6" s="72"/>
      <c r="W6" s="31"/>
      <c r="X6" s="76"/>
      <c r="Y6" s="31"/>
      <c r="Z6" s="31"/>
      <c r="AA6" s="72"/>
      <c r="AB6" s="31"/>
      <c r="AC6" s="72"/>
      <c r="AD6" s="76"/>
      <c r="AE6" s="31"/>
      <c r="AF6" s="31"/>
      <c r="AG6" s="3"/>
      <c r="AH6" s="31"/>
      <c r="AI6" s="31"/>
      <c r="AJ6" s="4"/>
      <c r="AK6" s="4"/>
      <c r="AL6" s="3"/>
      <c r="AM6" s="45"/>
      <c r="AN6" s="45"/>
      <c r="AO6" s="31"/>
      <c r="AP6" s="31"/>
      <c r="AQ6" s="31"/>
      <c r="AR6" s="31"/>
      <c r="AS6" s="3"/>
      <c r="AT6" s="3"/>
      <c r="AU6" s="3"/>
      <c r="AV6" s="3"/>
      <c r="AW6" s="21"/>
      <c r="AX6" s="3"/>
    </row>
    <row r="7" spans="1:50">
      <c r="A7" s="45" t="s">
        <v>918</v>
      </c>
      <c r="B7" s="45"/>
      <c r="C7" s="90" t="s">
        <v>919</v>
      </c>
      <c r="D7" s="45"/>
      <c r="E7" s="91"/>
      <c r="F7" s="31"/>
      <c r="G7" s="4"/>
      <c r="H7" s="4"/>
      <c r="I7" s="4">
        <f t="shared" ref="I7:I39" si="0">IF(SUM(D7:H7)&gt;5,"5",SUM(D7:H7))</f>
        <v>0</v>
      </c>
      <c r="J7" s="31"/>
      <c r="K7" s="45"/>
      <c r="L7" s="4"/>
      <c r="M7" s="4"/>
      <c r="N7" s="4">
        <f t="shared" ref="N7:N39" si="1">IF(SUM(J7:M7)&gt;10,"10",IF(SUM(J7:M7)&lt;0,"0",SUM(J7:M7)))</f>
        <v>0</v>
      </c>
      <c r="O7" s="45"/>
      <c r="P7" s="45">
        <v>2</v>
      </c>
      <c r="Q7" s="31"/>
      <c r="R7" s="45"/>
      <c r="S7" s="31"/>
      <c r="T7" s="31"/>
      <c r="U7" s="31">
        <v>3</v>
      </c>
      <c r="V7" s="31"/>
      <c r="W7" s="31"/>
      <c r="X7" s="31"/>
      <c r="Y7" s="31"/>
      <c r="Z7" s="31"/>
      <c r="AA7" s="31"/>
      <c r="AB7" s="31"/>
      <c r="AC7" s="31"/>
      <c r="AD7" s="31"/>
      <c r="AE7" s="31"/>
      <c r="AF7" s="31"/>
      <c r="AG7" s="4">
        <f t="shared" ref="AG7:AG39" si="2">IF(SUM(O7:AF7)&gt;20,"20",SUM(O7:AF7))</f>
        <v>5</v>
      </c>
      <c r="AH7" s="31"/>
      <c r="AI7" s="31"/>
      <c r="AJ7" s="4"/>
      <c r="AK7" s="4"/>
      <c r="AL7" s="4">
        <f t="shared" ref="AL7:AL39" si="3">IF(SUM(AH7:AK7)&gt;5,"5",SUM(AH7:AK7))</f>
        <v>0</v>
      </c>
      <c r="AM7" s="45"/>
      <c r="AN7" s="45"/>
      <c r="AO7" s="31"/>
      <c r="AP7" s="31"/>
      <c r="AQ7" s="31"/>
      <c r="AR7" s="31"/>
      <c r="AS7" s="4"/>
      <c r="AT7" s="4"/>
      <c r="AU7" s="4"/>
      <c r="AV7" s="4">
        <f t="shared" ref="AV7:AV39" si="4">IF(SUM(AM7:AP7)&gt;10,"10",SUM(AM7:AP7))</f>
        <v>0</v>
      </c>
      <c r="AW7" s="4">
        <v>50</v>
      </c>
      <c r="AX7" s="4">
        <f t="shared" ref="AX7:AX39" si="5">SUM(AV7+AL7+AG7+N7+I7+AW7)</f>
        <v>55</v>
      </c>
    </row>
    <row r="8" spans="1:50">
      <c r="A8" s="45" t="s">
        <v>920</v>
      </c>
      <c r="B8" s="45"/>
      <c r="C8" s="90" t="s">
        <v>921</v>
      </c>
      <c r="D8" s="45"/>
      <c r="E8" s="91"/>
      <c r="F8" s="31"/>
      <c r="G8" s="4"/>
      <c r="H8" s="4"/>
      <c r="I8" s="4">
        <f t="shared" si="0"/>
        <v>0</v>
      </c>
      <c r="J8" s="31"/>
      <c r="K8" s="45"/>
      <c r="L8" s="4"/>
      <c r="M8" s="4"/>
      <c r="N8" s="4">
        <f t="shared" si="1"/>
        <v>0</v>
      </c>
      <c r="O8" s="45"/>
      <c r="P8" s="45">
        <v>2</v>
      </c>
      <c r="Q8" s="31"/>
      <c r="R8" s="45"/>
      <c r="S8" s="31"/>
      <c r="T8" s="31"/>
      <c r="U8" s="31"/>
      <c r="V8" s="31"/>
      <c r="W8" s="31"/>
      <c r="X8" s="31"/>
      <c r="Y8" s="31"/>
      <c r="Z8" s="31"/>
      <c r="AA8" s="31"/>
      <c r="AB8" s="31"/>
      <c r="AC8" s="31"/>
      <c r="AD8" s="31"/>
      <c r="AE8" s="31"/>
      <c r="AF8" s="31"/>
      <c r="AG8" s="4">
        <f t="shared" si="2"/>
        <v>2</v>
      </c>
      <c r="AH8" s="31"/>
      <c r="AI8" s="31"/>
      <c r="AJ8" s="4"/>
      <c r="AK8" s="4"/>
      <c r="AL8" s="4">
        <f t="shared" si="3"/>
        <v>0</v>
      </c>
      <c r="AM8" s="45"/>
      <c r="AN8" s="45"/>
      <c r="AO8" s="31"/>
      <c r="AP8" s="31"/>
      <c r="AQ8" s="31"/>
      <c r="AR8" s="31"/>
      <c r="AS8" s="4"/>
      <c r="AT8" s="4"/>
      <c r="AU8" s="4"/>
      <c r="AV8" s="4">
        <f t="shared" si="4"/>
        <v>0</v>
      </c>
      <c r="AW8" s="4">
        <v>50</v>
      </c>
      <c r="AX8" s="4">
        <f t="shared" si="5"/>
        <v>52</v>
      </c>
    </row>
    <row r="9" spans="1:50">
      <c r="A9" s="45" t="s">
        <v>922</v>
      </c>
      <c r="B9" s="45"/>
      <c r="C9" s="90" t="s">
        <v>923</v>
      </c>
      <c r="D9" s="45"/>
      <c r="E9" s="91"/>
      <c r="F9" s="31"/>
      <c r="G9" s="4"/>
      <c r="H9" s="4"/>
      <c r="I9" s="4">
        <f t="shared" si="0"/>
        <v>0</v>
      </c>
      <c r="J9" s="31">
        <v>3</v>
      </c>
      <c r="K9" s="45"/>
      <c r="L9" s="4"/>
      <c r="M9" s="4"/>
      <c r="N9" s="4">
        <f t="shared" si="1"/>
        <v>3</v>
      </c>
      <c r="O9" s="45"/>
      <c r="P9" s="45"/>
      <c r="Q9" s="31"/>
      <c r="R9" s="45"/>
      <c r="S9" s="31"/>
      <c r="T9" s="31"/>
      <c r="U9" s="31"/>
      <c r="V9" s="31"/>
      <c r="W9" s="31"/>
      <c r="X9" s="31"/>
      <c r="Y9" s="31"/>
      <c r="Z9" s="31"/>
      <c r="AA9" s="31"/>
      <c r="AB9" s="31">
        <v>2</v>
      </c>
      <c r="AC9" s="31"/>
      <c r="AD9" s="31"/>
      <c r="AE9" s="31"/>
      <c r="AF9" s="31"/>
      <c r="AG9" s="4">
        <f t="shared" si="2"/>
        <v>2</v>
      </c>
      <c r="AH9" s="31"/>
      <c r="AI9" s="31"/>
      <c r="AJ9" s="4"/>
      <c r="AK9" s="4"/>
      <c r="AL9" s="4">
        <f t="shared" si="3"/>
        <v>0</v>
      </c>
      <c r="AM9" s="45"/>
      <c r="AN9" s="45"/>
      <c r="AO9" s="31"/>
      <c r="AP9" s="31"/>
      <c r="AQ9" s="31"/>
      <c r="AR9" s="31"/>
      <c r="AS9" s="4"/>
      <c r="AT9" s="4"/>
      <c r="AU9" s="4"/>
      <c r="AV9" s="4">
        <f t="shared" si="4"/>
        <v>0</v>
      </c>
      <c r="AW9" s="4">
        <v>50</v>
      </c>
      <c r="AX9" s="4">
        <f t="shared" si="5"/>
        <v>55</v>
      </c>
    </row>
    <row r="10" spans="1:50">
      <c r="A10" s="45" t="s">
        <v>924</v>
      </c>
      <c r="B10" s="45"/>
      <c r="C10" s="90" t="s">
        <v>925</v>
      </c>
      <c r="D10" s="45"/>
      <c r="E10" s="91"/>
      <c r="F10" s="31"/>
      <c r="G10" s="4"/>
      <c r="H10" s="4"/>
      <c r="I10" s="4">
        <f t="shared" si="0"/>
        <v>0</v>
      </c>
      <c r="J10" s="31"/>
      <c r="K10" s="45"/>
      <c r="L10" s="4"/>
      <c r="M10" s="4"/>
      <c r="N10" s="4">
        <f t="shared" si="1"/>
        <v>0</v>
      </c>
      <c r="O10" s="45"/>
      <c r="P10" s="45">
        <v>2</v>
      </c>
      <c r="Q10" s="31"/>
      <c r="R10" s="45"/>
      <c r="S10" s="31"/>
      <c r="T10" s="31"/>
      <c r="U10" s="31"/>
      <c r="V10" s="31"/>
      <c r="W10" s="31"/>
      <c r="X10" s="31">
        <v>50</v>
      </c>
      <c r="Y10" s="31"/>
      <c r="Z10" s="31"/>
      <c r="AA10" s="31"/>
      <c r="AB10" s="31"/>
      <c r="AC10" s="31">
        <v>30</v>
      </c>
      <c r="AD10" s="31">
        <v>80</v>
      </c>
      <c r="AE10" s="31">
        <v>5</v>
      </c>
      <c r="AF10" s="31"/>
      <c r="AG10" s="4" t="str">
        <f t="shared" si="2"/>
        <v>20</v>
      </c>
      <c r="AH10" s="31"/>
      <c r="AI10" s="31"/>
      <c r="AJ10" s="4"/>
      <c r="AK10" s="4"/>
      <c r="AL10" s="4">
        <f t="shared" si="3"/>
        <v>0</v>
      </c>
      <c r="AM10" s="45"/>
      <c r="AN10" s="45"/>
      <c r="AO10" s="31"/>
      <c r="AP10" s="31"/>
      <c r="AQ10" s="31"/>
      <c r="AR10" s="31"/>
      <c r="AS10" s="4"/>
      <c r="AT10" s="4"/>
      <c r="AU10" s="4"/>
      <c r="AV10" s="4">
        <f t="shared" si="4"/>
        <v>0</v>
      </c>
      <c r="AW10" s="4">
        <v>50</v>
      </c>
      <c r="AX10" s="4">
        <f t="shared" si="5"/>
        <v>70</v>
      </c>
    </row>
    <row r="11" spans="1:50">
      <c r="A11" s="45" t="s">
        <v>926</v>
      </c>
      <c r="B11" s="45"/>
      <c r="C11" s="90" t="s">
        <v>927</v>
      </c>
      <c r="D11" s="45"/>
      <c r="E11" s="91"/>
      <c r="F11" s="31"/>
      <c r="G11" s="4"/>
      <c r="H11" s="4"/>
      <c r="I11" s="4">
        <f t="shared" si="0"/>
        <v>0</v>
      </c>
      <c r="J11" s="31"/>
      <c r="K11" s="45"/>
      <c r="L11" s="4"/>
      <c r="M11" s="4"/>
      <c r="N11" s="4">
        <f t="shared" si="1"/>
        <v>0</v>
      </c>
      <c r="O11" s="45"/>
      <c r="P11" s="45"/>
      <c r="Q11" s="31"/>
      <c r="R11" s="45"/>
      <c r="S11" s="31"/>
      <c r="T11" s="31"/>
      <c r="U11" s="31"/>
      <c r="V11" s="31"/>
      <c r="W11" s="31"/>
      <c r="X11" s="31"/>
      <c r="Y11" s="31"/>
      <c r="Z11" s="31"/>
      <c r="AA11" s="31"/>
      <c r="AB11" s="31"/>
      <c r="AC11" s="31"/>
      <c r="AD11" s="31"/>
      <c r="AE11" s="31"/>
      <c r="AF11" s="31"/>
      <c r="AG11" s="4">
        <f t="shared" si="2"/>
        <v>0</v>
      </c>
      <c r="AH11" s="31"/>
      <c r="AI11" s="31"/>
      <c r="AJ11" s="4"/>
      <c r="AK11" s="4"/>
      <c r="AL11" s="4">
        <f t="shared" si="3"/>
        <v>0</v>
      </c>
      <c r="AM11" s="45"/>
      <c r="AN11" s="45"/>
      <c r="AO11" s="31"/>
      <c r="AP11" s="31"/>
      <c r="AQ11" s="31"/>
      <c r="AR11" s="31"/>
      <c r="AS11" s="4"/>
      <c r="AT11" s="4"/>
      <c r="AU11" s="4"/>
      <c r="AV11" s="4">
        <f t="shared" si="4"/>
        <v>0</v>
      </c>
      <c r="AW11" s="4">
        <v>50</v>
      </c>
      <c r="AX11" s="4">
        <f t="shared" si="5"/>
        <v>50</v>
      </c>
    </row>
    <row r="12" spans="1:50">
      <c r="A12" s="45" t="s">
        <v>928</v>
      </c>
      <c r="B12" s="45"/>
      <c r="C12" s="90" t="s">
        <v>929</v>
      </c>
      <c r="D12" s="45"/>
      <c r="E12" s="91">
        <v>2</v>
      </c>
      <c r="F12" s="31">
        <v>3</v>
      </c>
      <c r="G12" s="4"/>
      <c r="H12" s="4"/>
      <c r="I12" s="4">
        <f t="shared" si="0"/>
        <v>5</v>
      </c>
      <c r="J12" s="31">
        <v>3</v>
      </c>
      <c r="K12" s="45"/>
      <c r="L12" s="4"/>
      <c r="M12" s="4"/>
      <c r="N12" s="4">
        <f t="shared" si="1"/>
        <v>3</v>
      </c>
      <c r="O12" s="45">
        <v>3</v>
      </c>
      <c r="P12" s="45"/>
      <c r="Q12" s="31"/>
      <c r="R12" s="45"/>
      <c r="S12" s="31"/>
      <c r="T12" s="31"/>
      <c r="U12" s="31"/>
      <c r="V12" s="31"/>
      <c r="W12" s="31"/>
      <c r="X12" s="31"/>
      <c r="Y12" s="31"/>
      <c r="Z12" s="31"/>
      <c r="AA12" s="31"/>
      <c r="AB12" s="31">
        <v>2</v>
      </c>
      <c r="AC12" s="31"/>
      <c r="AD12" s="31"/>
      <c r="AE12" s="31"/>
      <c r="AF12" s="31"/>
      <c r="AG12" s="4">
        <f t="shared" si="2"/>
        <v>5</v>
      </c>
      <c r="AH12" s="31"/>
      <c r="AI12" s="31"/>
      <c r="AJ12" s="4"/>
      <c r="AK12" s="4"/>
      <c r="AL12" s="4">
        <f t="shared" si="3"/>
        <v>0</v>
      </c>
      <c r="AM12" s="45"/>
      <c r="AN12" s="45">
        <v>3</v>
      </c>
      <c r="AO12" s="31"/>
      <c r="AP12" s="31"/>
      <c r="AQ12" s="31"/>
      <c r="AR12" s="31"/>
      <c r="AS12" s="4"/>
      <c r="AT12" s="4"/>
      <c r="AU12" s="4"/>
      <c r="AV12" s="4">
        <f t="shared" si="4"/>
        <v>3</v>
      </c>
      <c r="AW12" s="4">
        <v>50</v>
      </c>
      <c r="AX12" s="4">
        <f t="shared" si="5"/>
        <v>66</v>
      </c>
    </row>
    <row r="13" spans="1:50">
      <c r="A13" s="45" t="s">
        <v>930</v>
      </c>
      <c r="B13" s="45"/>
      <c r="C13" s="90" t="s">
        <v>931</v>
      </c>
      <c r="D13" s="92"/>
      <c r="E13" s="45"/>
      <c r="F13" s="93"/>
      <c r="G13" s="4"/>
      <c r="H13" s="4"/>
      <c r="I13" s="4">
        <f t="shared" si="0"/>
        <v>0</v>
      </c>
      <c r="J13" s="31"/>
      <c r="K13" s="45"/>
      <c r="L13" s="4"/>
      <c r="M13" s="4"/>
      <c r="N13" s="4">
        <f t="shared" si="1"/>
        <v>0</v>
      </c>
      <c r="O13" s="45"/>
      <c r="P13" s="45">
        <v>2</v>
      </c>
      <c r="Q13" s="31"/>
      <c r="R13" s="45"/>
      <c r="S13" s="31"/>
      <c r="T13" s="31"/>
      <c r="U13" s="31"/>
      <c r="V13" s="31"/>
      <c r="W13" s="31"/>
      <c r="X13" s="31"/>
      <c r="Y13" s="31"/>
      <c r="Z13" s="31"/>
      <c r="AA13" s="31"/>
      <c r="AB13" s="31"/>
      <c r="AC13" s="31"/>
      <c r="AD13" s="31"/>
      <c r="AE13" s="31"/>
      <c r="AF13" s="31"/>
      <c r="AG13" s="4">
        <f t="shared" si="2"/>
        <v>2</v>
      </c>
      <c r="AH13" s="31"/>
      <c r="AI13" s="31"/>
      <c r="AJ13" s="4"/>
      <c r="AK13" s="4"/>
      <c r="AL13" s="4">
        <f t="shared" si="3"/>
        <v>0</v>
      </c>
      <c r="AM13" s="45"/>
      <c r="AN13" s="45"/>
      <c r="AO13" s="31"/>
      <c r="AP13" s="31"/>
      <c r="AQ13" s="31"/>
      <c r="AR13" s="31"/>
      <c r="AS13" s="4"/>
      <c r="AT13" s="4"/>
      <c r="AU13" s="4"/>
      <c r="AV13" s="4">
        <f t="shared" si="4"/>
        <v>0</v>
      </c>
      <c r="AW13" s="4">
        <v>50</v>
      </c>
      <c r="AX13" s="4">
        <f t="shared" si="5"/>
        <v>52</v>
      </c>
    </row>
    <row r="14" spans="1:50">
      <c r="A14" s="45" t="s">
        <v>932</v>
      </c>
      <c r="B14" s="45"/>
      <c r="C14" s="90" t="s">
        <v>933</v>
      </c>
      <c r="D14" s="92"/>
      <c r="E14" s="45"/>
      <c r="F14" s="93"/>
      <c r="G14" s="4"/>
      <c r="H14" s="4"/>
      <c r="I14" s="4">
        <f t="shared" si="0"/>
        <v>0</v>
      </c>
      <c r="J14" s="31"/>
      <c r="K14" s="45"/>
      <c r="L14" s="4"/>
      <c r="M14" s="4"/>
      <c r="N14" s="4">
        <f t="shared" si="1"/>
        <v>0</v>
      </c>
      <c r="O14" s="45"/>
      <c r="P14" s="45">
        <v>2</v>
      </c>
      <c r="Q14" s="31"/>
      <c r="R14" s="45"/>
      <c r="S14" s="31"/>
      <c r="T14" s="31"/>
      <c r="U14" s="31"/>
      <c r="V14" s="31"/>
      <c r="W14" s="31"/>
      <c r="X14" s="31"/>
      <c r="Y14" s="31"/>
      <c r="Z14" s="31"/>
      <c r="AA14" s="31"/>
      <c r="AB14" s="31"/>
      <c r="AC14" s="31"/>
      <c r="AD14" s="31"/>
      <c r="AE14" s="31"/>
      <c r="AF14" s="31"/>
      <c r="AG14" s="4">
        <f t="shared" si="2"/>
        <v>2</v>
      </c>
      <c r="AH14" s="31"/>
      <c r="AI14" s="31"/>
      <c r="AJ14" s="4"/>
      <c r="AK14" s="4"/>
      <c r="AL14" s="4">
        <f t="shared" si="3"/>
        <v>0</v>
      </c>
      <c r="AM14" s="45"/>
      <c r="AN14" s="45"/>
      <c r="AO14" s="31"/>
      <c r="AP14" s="31"/>
      <c r="AQ14" s="31"/>
      <c r="AR14" s="31"/>
      <c r="AS14" s="4"/>
      <c r="AT14" s="4"/>
      <c r="AU14" s="4"/>
      <c r="AV14" s="4">
        <f t="shared" si="4"/>
        <v>0</v>
      </c>
      <c r="AW14" s="4">
        <v>50</v>
      </c>
      <c r="AX14" s="4">
        <f t="shared" si="5"/>
        <v>52</v>
      </c>
    </row>
    <row r="15" spans="1:50">
      <c r="A15" s="45" t="s">
        <v>934</v>
      </c>
      <c r="B15" s="45"/>
      <c r="C15" s="90" t="s">
        <v>935</v>
      </c>
      <c r="D15" s="92"/>
      <c r="E15" s="45"/>
      <c r="F15" s="93"/>
      <c r="G15" s="4"/>
      <c r="H15" s="4"/>
      <c r="I15" s="4">
        <f t="shared" si="0"/>
        <v>0</v>
      </c>
      <c r="J15" s="31"/>
      <c r="K15" s="45"/>
      <c r="L15" s="4"/>
      <c r="M15" s="4"/>
      <c r="N15" s="4">
        <f t="shared" si="1"/>
        <v>0</v>
      </c>
      <c r="O15" s="45"/>
      <c r="P15" s="45">
        <v>2</v>
      </c>
      <c r="Q15" s="31"/>
      <c r="R15" s="45"/>
      <c r="S15" s="31"/>
      <c r="T15" s="31"/>
      <c r="U15" s="31"/>
      <c r="V15" s="31"/>
      <c r="W15" s="31"/>
      <c r="X15" s="31"/>
      <c r="Y15" s="31"/>
      <c r="Z15" s="31"/>
      <c r="AA15" s="31"/>
      <c r="AB15" s="31"/>
      <c r="AC15" s="31"/>
      <c r="AD15" s="31"/>
      <c r="AE15" s="31"/>
      <c r="AF15" s="31"/>
      <c r="AG15" s="4">
        <f t="shared" si="2"/>
        <v>2</v>
      </c>
      <c r="AH15" s="31"/>
      <c r="AI15" s="31"/>
      <c r="AJ15" s="4"/>
      <c r="AK15" s="4"/>
      <c r="AL15" s="4">
        <f t="shared" si="3"/>
        <v>0</v>
      </c>
      <c r="AM15" s="45"/>
      <c r="AN15" s="45"/>
      <c r="AO15" s="31"/>
      <c r="AP15" s="31"/>
      <c r="AQ15" s="31"/>
      <c r="AR15" s="31"/>
      <c r="AS15" s="4"/>
      <c r="AT15" s="4"/>
      <c r="AU15" s="4"/>
      <c r="AV15" s="4">
        <f t="shared" si="4"/>
        <v>0</v>
      </c>
      <c r="AW15" s="4">
        <v>50</v>
      </c>
      <c r="AX15" s="4">
        <f t="shared" si="5"/>
        <v>52</v>
      </c>
    </row>
    <row r="16" spans="1:50">
      <c r="A16" s="45" t="s">
        <v>936</v>
      </c>
      <c r="B16" s="45"/>
      <c r="C16" s="90" t="s">
        <v>937</v>
      </c>
      <c r="D16" s="92"/>
      <c r="E16" s="45"/>
      <c r="F16" s="93"/>
      <c r="G16" s="4"/>
      <c r="H16" s="4"/>
      <c r="I16" s="4">
        <f t="shared" si="0"/>
        <v>0</v>
      </c>
      <c r="J16" s="31"/>
      <c r="K16" s="45"/>
      <c r="L16" s="4"/>
      <c r="M16" s="4"/>
      <c r="N16" s="4">
        <f t="shared" si="1"/>
        <v>0</v>
      </c>
      <c r="O16" s="45"/>
      <c r="P16" s="45"/>
      <c r="Q16" s="31"/>
      <c r="R16" s="45"/>
      <c r="S16" s="31"/>
      <c r="T16" s="31"/>
      <c r="U16" s="31"/>
      <c r="V16" s="31"/>
      <c r="W16" s="31"/>
      <c r="X16" s="31"/>
      <c r="Y16" s="31"/>
      <c r="Z16" s="31"/>
      <c r="AA16" s="31"/>
      <c r="AB16" s="31"/>
      <c r="AC16" s="31"/>
      <c r="AD16" s="31"/>
      <c r="AE16" s="31"/>
      <c r="AF16" s="31"/>
      <c r="AG16" s="4">
        <f t="shared" si="2"/>
        <v>0</v>
      </c>
      <c r="AH16" s="31"/>
      <c r="AI16" s="31"/>
      <c r="AJ16" s="4"/>
      <c r="AK16" s="4"/>
      <c r="AL16" s="4">
        <f t="shared" si="3"/>
        <v>0</v>
      </c>
      <c r="AM16" s="45"/>
      <c r="AN16" s="45"/>
      <c r="AO16" s="31"/>
      <c r="AP16" s="31"/>
      <c r="AQ16" s="31"/>
      <c r="AR16" s="31"/>
      <c r="AS16" s="4"/>
      <c r="AT16" s="4"/>
      <c r="AU16" s="4"/>
      <c r="AV16" s="4">
        <f t="shared" si="4"/>
        <v>0</v>
      </c>
      <c r="AW16" s="4">
        <v>50</v>
      </c>
      <c r="AX16" s="4">
        <f t="shared" si="5"/>
        <v>50</v>
      </c>
    </row>
    <row r="17" spans="1:50">
      <c r="A17" s="45" t="s">
        <v>938</v>
      </c>
      <c r="B17" s="45"/>
      <c r="C17" s="94" t="s">
        <v>939</v>
      </c>
      <c r="D17" s="92"/>
      <c r="E17" s="45"/>
      <c r="F17" s="93"/>
      <c r="G17" s="4"/>
      <c r="H17" s="4"/>
      <c r="I17" s="4">
        <f t="shared" si="0"/>
        <v>0</v>
      </c>
      <c r="J17" s="31"/>
      <c r="K17" s="45"/>
      <c r="L17" s="4"/>
      <c r="M17" s="4"/>
      <c r="N17" s="4">
        <f t="shared" si="1"/>
        <v>0</v>
      </c>
      <c r="O17" s="45"/>
      <c r="P17" s="45"/>
      <c r="Q17" s="31"/>
      <c r="R17" s="45"/>
      <c r="S17" s="31"/>
      <c r="T17" s="31">
        <v>4</v>
      </c>
      <c r="U17" s="31"/>
      <c r="V17" s="31"/>
      <c r="W17" s="31"/>
      <c r="X17" s="31"/>
      <c r="Y17" s="31"/>
      <c r="Z17" s="31"/>
      <c r="AA17" s="31"/>
      <c r="AB17" s="31"/>
      <c r="AC17" s="31"/>
      <c r="AD17" s="31"/>
      <c r="AE17" s="31"/>
      <c r="AF17" s="31">
        <v>2</v>
      </c>
      <c r="AG17" s="4">
        <f t="shared" si="2"/>
        <v>6</v>
      </c>
      <c r="AH17" s="31"/>
      <c r="AI17" s="31"/>
      <c r="AJ17" s="4"/>
      <c r="AK17" s="4"/>
      <c r="AL17" s="4">
        <f t="shared" si="3"/>
        <v>0</v>
      </c>
      <c r="AM17" s="45"/>
      <c r="AN17" s="45"/>
      <c r="AO17" s="31"/>
      <c r="AP17" s="31"/>
      <c r="AQ17" s="31"/>
      <c r="AR17" s="31"/>
      <c r="AS17" s="4"/>
      <c r="AT17" s="4"/>
      <c r="AU17" s="4"/>
      <c r="AV17" s="4">
        <f t="shared" si="4"/>
        <v>0</v>
      </c>
      <c r="AW17" s="4">
        <v>50</v>
      </c>
      <c r="AX17" s="4">
        <f t="shared" si="5"/>
        <v>56</v>
      </c>
    </row>
    <row r="18" spans="1:50">
      <c r="A18" s="45" t="s">
        <v>940</v>
      </c>
      <c r="B18" s="45"/>
      <c r="C18" s="90" t="s">
        <v>941</v>
      </c>
      <c r="D18" s="92"/>
      <c r="E18" s="45"/>
      <c r="F18" s="93"/>
      <c r="G18" s="4"/>
      <c r="H18" s="4"/>
      <c r="I18" s="4">
        <f t="shared" si="0"/>
        <v>0</v>
      </c>
      <c r="J18" s="31"/>
      <c r="K18" s="45"/>
      <c r="L18" s="4"/>
      <c r="M18" s="4"/>
      <c r="N18" s="4">
        <f t="shared" si="1"/>
        <v>0</v>
      </c>
      <c r="O18" s="45"/>
      <c r="P18" s="45"/>
      <c r="Q18" s="31"/>
      <c r="R18" s="45"/>
      <c r="S18" s="31"/>
      <c r="T18" s="31"/>
      <c r="U18" s="31"/>
      <c r="V18" s="31"/>
      <c r="W18" s="31"/>
      <c r="X18" s="31"/>
      <c r="Y18" s="31"/>
      <c r="Z18" s="31"/>
      <c r="AA18" s="31"/>
      <c r="AB18" s="31"/>
      <c r="AC18" s="31"/>
      <c r="AD18" s="31"/>
      <c r="AE18" s="31"/>
      <c r="AF18" s="31"/>
      <c r="AG18" s="4">
        <f t="shared" si="2"/>
        <v>0</v>
      </c>
      <c r="AH18" s="31"/>
      <c r="AI18" s="31"/>
      <c r="AJ18" s="4"/>
      <c r="AK18" s="4"/>
      <c r="AL18" s="4">
        <f t="shared" si="3"/>
        <v>0</v>
      </c>
      <c r="AM18" s="45"/>
      <c r="AN18" s="45"/>
      <c r="AO18" s="31"/>
      <c r="AP18" s="31"/>
      <c r="AQ18" s="31"/>
      <c r="AR18" s="31"/>
      <c r="AS18" s="4"/>
      <c r="AT18" s="4"/>
      <c r="AU18" s="4"/>
      <c r="AV18" s="4">
        <f t="shared" si="4"/>
        <v>0</v>
      </c>
      <c r="AW18" s="4">
        <v>50</v>
      </c>
      <c r="AX18" s="4">
        <f t="shared" si="5"/>
        <v>50</v>
      </c>
    </row>
    <row r="19" spans="1:50">
      <c r="A19" s="45" t="s">
        <v>942</v>
      </c>
      <c r="B19" s="45"/>
      <c r="C19" s="90" t="s">
        <v>943</v>
      </c>
      <c r="D19" s="92"/>
      <c r="E19" s="45"/>
      <c r="F19" s="93"/>
      <c r="G19" s="4"/>
      <c r="H19" s="4"/>
      <c r="I19" s="4">
        <f t="shared" si="0"/>
        <v>0</v>
      </c>
      <c r="J19" s="31"/>
      <c r="K19" s="45"/>
      <c r="L19" s="4"/>
      <c r="M19" s="4"/>
      <c r="N19" s="4">
        <f t="shared" si="1"/>
        <v>0</v>
      </c>
      <c r="O19" s="45"/>
      <c r="P19" s="45"/>
      <c r="Q19" s="31"/>
      <c r="R19" s="45"/>
      <c r="S19" s="31"/>
      <c r="T19" s="31">
        <v>4</v>
      </c>
      <c r="U19" s="31">
        <v>3</v>
      </c>
      <c r="V19" s="31"/>
      <c r="W19" s="31"/>
      <c r="X19" s="31"/>
      <c r="Y19" s="31"/>
      <c r="Z19" s="31"/>
      <c r="AA19" s="31"/>
      <c r="AB19" s="31"/>
      <c r="AC19" s="31"/>
      <c r="AD19" s="31"/>
      <c r="AE19" s="31"/>
      <c r="AF19" s="31">
        <v>2</v>
      </c>
      <c r="AG19" s="4">
        <f t="shared" si="2"/>
        <v>9</v>
      </c>
      <c r="AH19" s="31"/>
      <c r="AI19" s="31">
        <v>2</v>
      </c>
      <c r="AJ19" s="4"/>
      <c r="AK19" s="4"/>
      <c r="AL19" s="4">
        <f t="shared" si="3"/>
        <v>2</v>
      </c>
      <c r="AM19" s="45"/>
      <c r="AN19" s="45"/>
      <c r="AO19" s="31"/>
      <c r="AP19" s="31"/>
      <c r="AQ19" s="31"/>
      <c r="AR19" s="31"/>
      <c r="AS19" s="4"/>
      <c r="AT19" s="4"/>
      <c r="AU19" s="4"/>
      <c r="AV19" s="4">
        <f t="shared" si="4"/>
        <v>0</v>
      </c>
      <c r="AW19" s="4">
        <v>50</v>
      </c>
      <c r="AX19" s="4">
        <f t="shared" si="5"/>
        <v>61</v>
      </c>
    </row>
    <row r="20" spans="1:50">
      <c r="A20" s="45" t="s">
        <v>944</v>
      </c>
      <c r="B20" s="45"/>
      <c r="C20" s="90" t="s">
        <v>945</v>
      </c>
      <c r="D20" s="92"/>
      <c r="E20" s="45"/>
      <c r="F20" s="93"/>
      <c r="G20" s="4"/>
      <c r="H20" s="4"/>
      <c r="I20" s="4">
        <f t="shared" si="0"/>
        <v>0</v>
      </c>
      <c r="J20" s="31"/>
      <c r="K20" s="45"/>
      <c r="L20" s="4"/>
      <c r="M20" s="4"/>
      <c r="N20" s="4">
        <f t="shared" si="1"/>
        <v>0</v>
      </c>
      <c r="O20" s="45"/>
      <c r="P20" s="45">
        <v>2</v>
      </c>
      <c r="Q20" s="31">
        <v>3</v>
      </c>
      <c r="R20" s="45">
        <v>3</v>
      </c>
      <c r="S20" s="31"/>
      <c r="T20" s="31"/>
      <c r="U20" s="31">
        <v>3</v>
      </c>
      <c r="V20" s="31"/>
      <c r="W20" s="31"/>
      <c r="X20" s="31"/>
      <c r="Y20" s="31"/>
      <c r="Z20" s="31"/>
      <c r="AA20" s="31">
        <v>3</v>
      </c>
      <c r="AB20" s="31"/>
      <c r="AC20" s="31"/>
      <c r="AD20" s="31"/>
      <c r="AE20" s="31"/>
      <c r="AF20" s="31"/>
      <c r="AG20" s="4">
        <f t="shared" si="2"/>
        <v>14</v>
      </c>
      <c r="AH20" s="31"/>
      <c r="AI20" s="31"/>
      <c r="AJ20" s="4"/>
      <c r="AK20" s="4"/>
      <c r="AL20" s="4">
        <f t="shared" si="3"/>
        <v>0</v>
      </c>
      <c r="AM20" s="45"/>
      <c r="AN20" s="45"/>
      <c r="AO20" s="31"/>
      <c r="AP20" s="31"/>
      <c r="AQ20" s="31"/>
      <c r="AR20" s="31"/>
      <c r="AS20" s="4"/>
      <c r="AT20" s="4"/>
      <c r="AU20" s="4"/>
      <c r="AV20" s="4">
        <f t="shared" si="4"/>
        <v>0</v>
      </c>
      <c r="AW20" s="4">
        <v>50</v>
      </c>
      <c r="AX20" s="4">
        <f t="shared" si="5"/>
        <v>64</v>
      </c>
    </row>
    <row r="21" spans="1:50">
      <c r="A21" s="45" t="s">
        <v>946</v>
      </c>
      <c r="B21" s="45"/>
      <c r="C21" s="90" t="s">
        <v>947</v>
      </c>
      <c r="D21" s="92"/>
      <c r="E21" s="45"/>
      <c r="F21" s="93"/>
      <c r="G21" s="4"/>
      <c r="H21" s="4"/>
      <c r="I21" s="4">
        <f t="shared" si="0"/>
        <v>0</v>
      </c>
      <c r="J21" s="45"/>
      <c r="K21" s="45"/>
      <c r="L21" s="4"/>
      <c r="M21" s="4"/>
      <c r="N21" s="4">
        <f t="shared" si="1"/>
        <v>0</v>
      </c>
      <c r="O21" s="45"/>
      <c r="P21" s="45">
        <v>2</v>
      </c>
      <c r="Q21" s="31"/>
      <c r="R21" s="45">
        <v>3</v>
      </c>
      <c r="S21" s="31">
        <v>5</v>
      </c>
      <c r="T21" s="31">
        <v>4</v>
      </c>
      <c r="U21" s="31">
        <v>3</v>
      </c>
      <c r="V21" s="31">
        <v>5</v>
      </c>
      <c r="W21" s="31"/>
      <c r="X21" s="31"/>
      <c r="Y21" s="31">
        <v>2</v>
      </c>
      <c r="Z21" s="31">
        <v>1</v>
      </c>
      <c r="AA21" s="31"/>
      <c r="AB21" s="31"/>
      <c r="AC21" s="31"/>
      <c r="AD21" s="31"/>
      <c r="AE21" s="31"/>
      <c r="AF21" s="31">
        <v>2</v>
      </c>
      <c r="AG21" s="4" t="str">
        <f t="shared" si="2"/>
        <v>20</v>
      </c>
      <c r="AH21" s="31">
        <v>2</v>
      </c>
      <c r="AI21" s="31">
        <v>2</v>
      </c>
      <c r="AJ21" s="4"/>
      <c r="AK21" s="4"/>
      <c r="AL21" s="4">
        <f t="shared" si="3"/>
        <v>4</v>
      </c>
      <c r="AM21" s="45"/>
      <c r="AN21" s="45"/>
      <c r="AO21" s="31">
        <v>3</v>
      </c>
      <c r="AP21" s="31">
        <v>2</v>
      </c>
      <c r="AQ21" s="31"/>
      <c r="AR21" s="31"/>
      <c r="AS21" s="4"/>
      <c r="AT21" s="4"/>
      <c r="AU21" s="4"/>
      <c r="AV21" s="4">
        <f t="shared" si="4"/>
        <v>5</v>
      </c>
      <c r="AW21" s="4">
        <v>50</v>
      </c>
      <c r="AX21" s="4">
        <f t="shared" si="5"/>
        <v>79</v>
      </c>
    </row>
    <row r="22" spans="1:50">
      <c r="A22" s="45" t="s">
        <v>948</v>
      </c>
      <c r="B22" s="45"/>
      <c r="C22" s="90" t="s">
        <v>949</v>
      </c>
      <c r="D22" s="45"/>
      <c r="E22" s="45"/>
      <c r="F22" s="31"/>
      <c r="G22" s="4"/>
      <c r="H22" s="4"/>
      <c r="I22" s="4">
        <f t="shared" si="0"/>
        <v>0</v>
      </c>
      <c r="J22" s="45"/>
      <c r="K22" s="45"/>
      <c r="L22" s="4"/>
      <c r="M22" s="4"/>
      <c r="N22" s="4">
        <f t="shared" si="1"/>
        <v>0</v>
      </c>
      <c r="O22" s="45"/>
      <c r="P22" s="45"/>
      <c r="Q22" s="31"/>
      <c r="R22" s="45"/>
      <c r="S22" s="31"/>
      <c r="T22" s="31"/>
      <c r="U22" s="31"/>
      <c r="V22" s="31"/>
      <c r="W22" s="31"/>
      <c r="X22" s="31"/>
      <c r="Y22" s="31"/>
      <c r="Z22" s="31"/>
      <c r="AA22" s="31"/>
      <c r="AB22" s="31"/>
      <c r="AC22" s="31"/>
      <c r="AD22" s="31"/>
      <c r="AE22" s="31"/>
      <c r="AF22" s="31"/>
      <c r="AG22" s="4">
        <f t="shared" si="2"/>
        <v>0</v>
      </c>
      <c r="AH22" s="31"/>
      <c r="AI22" s="31"/>
      <c r="AJ22" s="4"/>
      <c r="AK22" s="4"/>
      <c r="AL22" s="4">
        <f t="shared" si="3"/>
        <v>0</v>
      </c>
      <c r="AM22" s="45"/>
      <c r="AN22" s="45"/>
      <c r="AO22" s="31"/>
      <c r="AP22" s="31"/>
      <c r="AQ22" s="31"/>
      <c r="AR22" s="31"/>
      <c r="AS22" s="4"/>
      <c r="AT22" s="4"/>
      <c r="AU22" s="4"/>
      <c r="AV22" s="4">
        <f t="shared" si="4"/>
        <v>0</v>
      </c>
      <c r="AW22" s="4">
        <v>50</v>
      </c>
      <c r="AX22" s="4">
        <f t="shared" si="5"/>
        <v>50</v>
      </c>
    </row>
    <row r="23" spans="1:50">
      <c r="A23" s="45" t="s">
        <v>950</v>
      </c>
      <c r="B23" s="45"/>
      <c r="C23" s="90" t="s">
        <v>951</v>
      </c>
      <c r="D23" s="45"/>
      <c r="E23" s="45"/>
      <c r="F23" s="31"/>
      <c r="G23" s="4"/>
      <c r="H23" s="4"/>
      <c r="I23" s="4">
        <f t="shared" si="0"/>
        <v>0</v>
      </c>
      <c r="J23" s="45"/>
      <c r="K23" s="45"/>
      <c r="L23" s="4"/>
      <c r="M23" s="4"/>
      <c r="N23" s="4">
        <f t="shared" si="1"/>
        <v>0</v>
      </c>
      <c r="O23" s="45"/>
      <c r="P23" s="45"/>
      <c r="Q23" s="31"/>
      <c r="R23" s="45"/>
      <c r="S23" s="31"/>
      <c r="T23" s="31"/>
      <c r="U23" s="31"/>
      <c r="V23" s="31"/>
      <c r="W23" s="31"/>
      <c r="X23" s="31"/>
      <c r="Y23" s="31"/>
      <c r="Z23" s="31"/>
      <c r="AA23" s="31"/>
      <c r="AB23" s="31"/>
      <c r="AC23" s="31"/>
      <c r="AD23" s="31"/>
      <c r="AE23" s="31"/>
      <c r="AF23" s="31"/>
      <c r="AG23" s="4">
        <f t="shared" si="2"/>
        <v>0</v>
      </c>
      <c r="AH23" s="31"/>
      <c r="AI23" s="31"/>
      <c r="AJ23" s="4"/>
      <c r="AK23" s="4"/>
      <c r="AL23" s="4">
        <f t="shared" si="3"/>
        <v>0</v>
      </c>
      <c r="AM23" s="45"/>
      <c r="AN23" s="45"/>
      <c r="AO23" s="31"/>
      <c r="AP23" s="31"/>
      <c r="AQ23" s="31"/>
      <c r="AR23" s="31"/>
      <c r="AS23" s="4"/>
      <c r="AT23" s="4"/>
      <c r="AU23" s="4"/>
      <c r="AV23" s="4">
        <f t="shared" si="4"/>
        <v>0</v>
      </c>
      <c r="AW23" s="4">
        <v>50</v>
      </c>
      <c r="AX23" s="4">
        <f t="shared" si="5"/>
        <v>50</v>
      </c>
    </row>
    <row r="24" spans="1:50">
      <c r="A24" s="45" t="s">
        <v>952</v>
      </c>
      <c r="B24" s="45"/>
      <c r="C24" s="90" t="s">
        <v>953</v>
      </c>
      <c r="D24" s="45"/>
      <c r="E24" s="45"/>
      <c r="F24" s="31"/>
      <c r="G24" s="4"/>
      <c r="H24" s="4"/>
      <c r="I24" s="4">
        <f t="shared" si="0"/>
        <v>0</v>
      </c>
      <c r="J24" s="45"/>
      <c r="K24" s="45"/>
      <c r="L24" s="4"/>
      <c r="M24" s="4"/>
      <c r="N24" s="4">
        <f t="shared" si="1"/>
        <v>0</v>
      </c>
      <c r="O24" s="45"/>
      <c r="P24" s="45"/>
      <c r="Q24" s="31"/>
      <c r="R24" s="45"/>
      <c r="S24" s="31"/>
      <c r="T24" s="31"/>
      <c r="U24" s="31"/>
      <c r="V24" s="31"/>
      <c r="W24" s="31"/>
      <c r="X24" s="31"/>
      <c r="Y24" s="31"/>
      <c r="Z24" s="31"/>
      <c r="AA24" s="31"/>
      <c r="AB24" s="31"/>
      <c r="AC24" s="31"/>
      <c r="AD24" s="31"/>
      <c r="AE24" s="31"/>
      <c r="AF24" s="31"/>
      <c r="AG24" s="4">
        <f t="shared" si="2"/>
        <v>0</v>
      </c>
      <c r="AH24" s="31"/>
      <c r="AI24" s="31"/>
      <c r="AJ24" s="4"/>
      <c r="AK24" s="4"/>
      <c r="AL24" s="4">
        <f t="shared" si="3"/>
        <v>0</v>
      </c>
      <c r="AM24" s="45"/>
      <c r="AN24" s="45"/>
      <c r="AO24" s="31"/>
      <c r="AP24" s="31"/>
      <c r="AQ24" s="31"/>
      <c r="AR24" s="31"/>
      <c r="AS24" s="4"/>
      <c r="AT24" s="4"/>
      <c r="AU24" s="4"/>
      <c r="AV24" s="4">
        <f t="shared" si="4"/>
        <v>0</v>
      </c>
      <c r="AW24" s="4">
        <v>50</v>
      </c>
      <c r="AX24" s="4">
        <f t="shared" si="5"/>
        <v>50</v>
      </c>
    </row>
    <row r="25" spans="1:50">
      <c r="A25" s="45" t="s">
        <v>954</v>
      </c>
      <c r="B25" s="45"/>
      <c r="C25" s="94" t="s">
        <v>955</v>
      </c>
      <c r="D25" s="45"/>
      <c r="E25" s="45"/>
      <c r="F25" s="31"/>
      <c r="G25" s="4"/>
      <c r="H25" s="4"/>
      <c r="I25" s="4">
        <f t="shared" si="0"/>
        <v>0</v>
      </c>
      <c r="J25" s="45"/>
      <c r="K25" s="45"/>
      <c r="L25" s="4"/>
      <c r="M25" s="4"/>
      <c r="N25" s="4">
        <f t="shared" si="1"/>
        <v>0</v>
      </c>
      <c r="O25" s="45"/>
      <c r="P25" s="45">
        <v>2</v>
      </c>
      <c r="Q25" s="31"/>
      <c r="R25" s="45"/>
      <c r="S25" s="31"/>
      <c r="T25" s="31"/>
      <c r="U25" s="31"/>
      <c r="V25" s="31"/>
      <c r="W25" s="31"/>
      <c r="X25" s="31"/>
      <c r="Y25" s="31"/>
      <c r="Z25" s="31"/>
      <c r="AA25" s="31"/>
      <c r="AB25" s="31"/>
      <c r="AC25" s="31"/>
      <c r="AD25" s="31"/>
      <c r="AE25" s="31"/>
      <c r="AF25" s="31"/>
      <c r="AG25" s="4">
        <f t="shared" si="2"/>
        <v>2</v>
      </c>
      <c r="AH25" s="31"/>
      <c r="AI25" s="31"/>
      <c r="AJ25" s="4"/>
      <c r="AK25" s="4"/>
      <c r="AL25" s="4">
        <f t="shared" si="3"/>
        <v>0</v>
      </c>
      <c r="AM25" s="45"/>
      <c r="AN25" s="45"/>
      <c r="AO25" s="31"/>
      <c r="AP25" s="31"/>
      <c r="AQ25" s="31"/>
      <c r="AR25" s="31"/>
      <c r="AS25" s="4"/>
      <c r="AT25" s="4"/>
      <c r="AU25" s="4"/>
      <c r="AV25" s="4">
        <f t="shared" si="4"/>
        <v>0</v>
      </c>
      <c r="AW25" s="4">
        <v>50</v>
      </c>
      <c r="AX25" s="4">
        <f t="shared" si="5"/>
        <v>52</v>
      </c>
    </row>
    <row r="26" spans="1:50">
      <c r="A26" s="45" t="s">
        <v>956</v>
      </c>
      <c r="B26" s="45"/>
      <c r="C26" s="94" t="s">
        <v>957</v>
      </c>
      <c r="D26" s="45"/>
      <c r="E26" s="45"/>
      <c r="F26" s="31"/>
      <c r="G26" s="4"/>
      <c r="H26" s="4"/>
      <c r="I26" s="4">
        <f t="shared" si="0"/>
        <v>0</v>
      </c>
      <c r="J26" s="45"/>
      <c r="K26" s="45"/>
      <c r="L26" s="4"/>
      <c r="M26" s="4"/>
      <c r="N26" s="4">
        <f t="shared" si="1"/>
        <v>0</v>
      </c>
      <c r="O26" s="45"/>
      <c r="P26" s="45">
        <v>2</v>
      </c>
      <c r="Q26" s="31"/>
      <c r="R26" s="45"/>
      <c r="S26" s="31"/>
      <c r="T26" s="31"/>
      <c r="U26" s="31"/>
      <c r="V26" s="31"/>
      <c r="W26" s="31"/>
      <c r="X26" s="31"/>
      <c r="Y26" s="31"/>
      <c r="Z26" s="31"/>
      <c r="AA26" s="31"/>
      <c r="AB26" s="31"/>
      <c r="AC26" s="31"/>
      <c r="AD26" s="31"/>
      <c r="AE26" s="31"/>
      <c r="AF26" s="31"/>
      <c r="AG26" s="4">
        <f t="shared" si="2"/>
        <v>2</v>
      </c>
      <c r="AH26" s="31"/>
      <c r="AI26" s="31"/>
      <c r="AJ26" s="4"/>
      <c r="AK26" s="4"/>
      <c r="AL26" s="4">
        <f t="shared" si="3"/>
        <v>0</v>
      </c>
      <c r="AM26" s="45"/>
      <c r="AN26" s="45"/>
      <c r="AO26" s="31"/>
      <c r="AP26" s="31"/>
      <c r="AQ26" s="31"/>
      <c r="AR26" s="31"/>
      <c r="AS26" s="4"/>
      <c r="AT26" s="4"/>
      <c r="AU26" s="4"/>
      <c r="AV26" s="4">
        <f t="shared" si="4"/>
        <v>0</v>
      </c>
      <c r="AW26" s="4">
        <v>50</v>
      </c>
      <c r="AX26" s="4">
        <f t="shared" si="5"/>
        <v>52</v>
      </c>
    </row>
    <row r="27" spans="1:50">
      <c r="A27" s="45" t="s">
        <v>958</v>
      </c>
      <c r="B27" s="45"/>
      <c r="C27" s="94" t="s">
        <v>959</v>
      </c>
      <c r="D27" s="45"/>
      <c r="E27" s="45"/>
      <c r="F27" s="31"/>
      <c r="G27" s="4"/>
      <c r="H27" s="4"/>
      <c r="I27" s="4">
        <f t="shared" si="0"/>
        <v>0</v>
      </c>
      <c r="J27" s="45"/>
      <c r="K27" s="45"/>
      <c r="L27" s="4"/>
      <c r="M27" s="4"/>
      <c r="N27" s="4">
        <f t="shared" si="1"/>
        <v>0</v>
      </c>
      <c r="O27" s="45"/>
      <c r="P27" s="45"/>
      <c r="Q27" s="45"/>
      <c r="R27" s="45"/>
      <c r="S27" s="45"/>
      <c r="T27" s="31"/>
      <c r="U27" s="31"/>
      <c r="V27" s="31"/>
      <c r="W27" s="31"/>
      <c r="X27" s="31"/>
      <c r="Y27" s="31"/>
      <c r="Z27" s="31"/>
      <c r="AA27" s="31"/>
      <c r="AB27" s="31"/>
      <c r="AC27" s="31"/>
      <c r="AD27" s="31"/>
      <c r="AE27" s="31"/>
      <c r="AF27" s="31"/>
      <c r="AG27" s="4">
        <f t="shared" si="2"/>
        <v>0</v>
      </c>
      <c r="AH27" s="31"/>
      <c r="AI27" s="31"/>
      <c r="AJ27" s="4"/>
      <c r="AK27" s="4"/>
      <c r="AL27" s="4">
        <f t="shared" si="3"/>
        <v>0</v>
      </c>
      <c r="AM27" s="45"/>
      <c r="AN27" s="45"/>
      <c r="AO27" s="31"/>
      <c r="AP27" s="31"/>
      <c r="AQ27" s="31"/>
      <c r="AR27" s="31"/>
      <c r="AS27" s="4"/>
      <c r="AT27" s="4"/>
      <c r="AU27" s="4"/>
      <c r="AV27" s="4">
        <f t="shared" si="4"/>
        <v>0</v>
      </c>
      <c r="AW27" s="4">
        <v>50</v>
      </c>
      <c r="AX27" s="4">
        <f t="shared" si="5"/>
        <v>50</v>
      </c>
    </row>
    <row r="28" spans="1:50">
      <c r="A28" s="45" t="s">
        <v>960</v>
      </c>
      <c r="B28" s="45"/>
      <c r="C28" s="90" t="s">
        <v>961</v>
      </c>
      <c r="D28" s="45"/>
      <c r="E28" s="45"/>
      <c r="F28" s="31"/>
      <c r="G28" s="4"/>
      <c r="H28" s="4"/>
      <c r="I28" s="4">
        <f t="shared" si="0"/>
        <v>0</v>
      </c>
      <c r="J28" s="45"/>
      <c r="K28" s="45"/>
      <c r="L28" s="4"/>
      <c r="M28" s="4"/>
      <c r="N28" s="4">
        <f t="shared" si="1"/>
        <v>0</v>
      </c>
      <c r="O28" s="45"/>
      <c r="P28" s="45"/>
      <c r="Q28" s="45"/>
      <c r="R28" s="45"/>
      <c r="S28" s="45"/>
      <c r="T28" s="31"/>
      <c r="U28" s="31"/>
      <c r="V28" s="31"/>
      <c r="W28" s="31"/>
      <c r="X28" s="31"/>
      <c r="Y28" s="31"/>
      <c r="Z28" s="31"/>
      <c r="AA28" s="31"/>
      <c r="AB28" s="31"/>
      <c r="AC28" s="31"/>
      <c r="AD28" s="31"/>
      <c r="AE28" s="31"/>
      <c r="AF28" s="31"/>
      <c r="AG28" s="4">
        <f t="shared" si="2"/>
        <v>0</v>
      </c>
      <c r="AH28" s="31"/>
      <c r="AI28" s="31"/>
      <c r="AJ28" s="4"/>
      <c r="AK28" s="4"/>
      <c r="AL28" s="4">
        <f t="shared" si="3"/>
        <v>0</v>
      </c>
      <c r="AM28" s="45"/>
      <c r="AN28" s="45">
        <v>2</v>
      </c>
      <c r="AO28" s="31"/>
      <c r="AP28" s="31"/>
      <c r="AQ28" s="31"/>
      <c r="AR28" s="31"/>
      <c r="AS28" s="4"/>
      <c r="AT28" s="4"/>
      <c r="AU28" s="4"/>
      <c r="AV28" s="4">
        <f t="shared" si="4"/>
        <v>2</v>
      </c>
      <c r="AW28" s="4">
        <v>50</v>
      </c>
      <c r="AX28" s="4">
        <f t="shared" si="5"/>
        <v>52</v>
      </c>
    </row>
    <row r="29" spans="1:50">
      <c r="A29" s="45" t="s">
        <v>962</v>
      </c>
      <c r="B29" s="45"/>
      <c r="C29" s="90" t="s">
        <v>963</v>
      </c>
      <c r="D29" s="45"/>
      <c r="E29" s="45"/>
      <c r="F29" s="31"/>
      <c r="G29" s="4"/>
      <c r="H29" s="4"/>
      <c r="I29" s="4">
        <f t="shared" si="0"/>
        <v>0</v>
      </c>
      <c r="J29" s="45"/>
      <c r="K29" s="45"/>
      <c r="L29" s="4"/>
      <c r="M29" s="4"/>
      <c r="N29" s="4">
        <f t="shared" si="1"/>
        <v>0</v>
      </c>
      <c r="O29" s="45"/>
      <c r="P29" s="45">
        <v>2</v>
      </c>
      <c r="Q29" s="45"/>
      <c r="R29" s="45"/>
      <c r="S29" s="45"/>
      <c r="T29" s="31"/>
      <c r="U29" s="31"/>
      <c r="V29" s="31"/>
      <c r="W29" s="31"/>
      <c r="X29" s="31"/>
      <c r="Y29" s="31"/>
      <c r="Z29" s="31"/>
      <c r="AA29" s="31"/>
      <c r="AB29" s="31"/>
      <c r="AC29" s="31"/>
      <c r="AD29" s="31"/>
      <c r="AE29" s="31"/>
      <c r="AF29" s="31"/>
      <c r="AG29" s="4">
        <f t="shared" si="2"/>
        <v>2</v>
      </c>
      <c r="AH29" s="31"/>
      <c r="AI29" s="31"/>
      <c r="AJ29" s="4"/>
      <c r="AK29" s="4"/>
      <c r="AL29" s="4">
        <f t="shared" si="3"/>
        <v>0</v>
      </c>
      <c r="AM29" s="45"/>
      <c r="AN29" s="45">
        <v>2</v>
      </c>
      <c r="AO29" s="31"/>
      <c r="AP29" s="31"/>
      <c r="AQ29" s="31"/>
      <c r="AR29" s="31"/>
      <c r="AS29" s="4"/>
      <c r="AT29" s="4"/>
      <c r="AU29" s="4"/>
      <c r="AV29" s="4">
        <f t="shared" si="4"/>
        <v>2</v>
      </c>
      <c r="AW29" s="4">
        <v>50</v>
      </c>
      <c r="AX29" s="4">
        <f t="shared" si="5"/>
        <v>54</v>
      </c>
    </row>
    <row r="30" spans="1:50">
      <c r="A30" s="45" t="s">
        <v>964</v>
      </c>
      <c r="B30" s="45"/>
      <c r="C30" s="90" t="s">
        <v>965</v>
      </c>
      <c r="D30" s="45">
        <v>2</v>
      </c>
      <c r="E30" s="45"/>
      <c r="F30" s="31"/>
      <c r="G30" s="4"/>
      <c r="H30" s="4"/>
      <c r="I30" s="4">
        <f t="shared" si="0"/>
        <v>2</v>
      </c>
      <c r="J30" s="45"/>
      <c r="K30" s="45"/>
      <c r="L30" s="4"/>
      <c r="M30" s="4"/>
      <c r="N30" s="4">
        <f t="shared" si="1"/>
        <v>0</v>
      </c>
      <c r="O30" s="45"/>
      <c r="P30" s="45">
        <v>2</v>
      </c>
      <c r="Q30" s="45"/>
      <c r="R30" s="45"/>
      <c r="S30" s="45"/>
      <c r="T30" s="31"/>
      <c r="U30" s="31"/>
      <c r="V30" s="31"/>
      <c r="W30" s="31"/>
      <c r="X30" s="31">
        <v>50</v>
      </c>
      <c r="Y30" s="31"/>
      <c r="Z30" s="31"/>
      <c r="AA30" s="31"/>
      <c r="AB30" s="31"/>
      <c r="AC30" s="31">
        <v>30</v>
      </c>
      <c r="AD30" s="31">
        <v>80</v>
      </c>
      <c r="AE30" s="31"/>
      <c r="AF30" s="31">
        <v>2</v>
      </c>
      <c r="AG30" s="4" t="str">
        <f t="shared" si="2"/>
        <v>20</v>
      </c>
      <c r="AH30" s="31"/>
      <c r="AI30" s="31"/>
      <c r="AJ30" s="4"/>
      <c r="AK30" s="4"/>
      <c r="AL30" s="4">
        <f t="shared" si="3"/>
        <v>0</v>
      </c>
      <c r="AM30" s="45">
        <v>3</v>
      </c>
      <c r="AN30" s="45"/>
      <c r="AO30" s="31"/>
      <c r="AP30" s="31"/>
      <c r="AQ30" s="31"/>
      <c r="AR30" s="31"/>
      <c r="AS30" s="4"/>
      <c r="AT30" s="4"/>
      <c r="AU30" s="4"/>
      <c r="AV30" s="4">
        <f t="shared" si="4"/>
        <v>3</v>
      </c>
      <c r="AW30" s="4">
        <v>50</v>
      </c>
      <c r="AX30" s="4">
        <f t="shared" si="5"/>
        <v>75</v>
      </c>
    </row>
    <row r="31" spans="1:50">
      <c r="A31" s="45" t="s">
        <v>966</v>
      </c>
      <c r="B31" s="45"/>
      <c r="C31" s="90" t="s">
        <v>967</v>
      </c>
      <c r="D31" s="45"/>
      <c r="E31" s="45"/>
      <c r="F31" s="31"/>
      <c r="G31" s="4"/>
      <c r="H31" s="4"/>
      <c r="I31" s="4">
        <f t="shared" si="0"/>
        <v>0</v>
      </c>
      <c r="J31" s="45"/>
      <c r="K31" s="45"/>
      <c r="L31" s="4"/>
      <c r="M31" s="4"/>
      <c r="N31" s="4">
        <f t="shared" si="1"/>
        <v>0</v>
      </c>
      <c r="O31" s="45"/>
      <c r="P31" s="45"/>
      <c r="Q31" s="45"/>
      <c r="R31" s="45"/>
      <c r="S31" s="45"/>
      <c r="T31" s="31"/>
      <c r="U31" s="31"/>
      <c r="V31" s="31"/>
      <c r="W31" s="31"/>
      <c r="X31" s="31"/>
      <c r="Y31" s="31"/>
      <c r="Z31" s="31"/>
      <c r="AA31" s="31"/>
      <c r="AB31" s="31"/>
      <c r="AC31" s="31"/>
      <c r="AD31" s="31"/>
      <c r="AE31" s="31"/>
      <c r="AF31" s="31"/>
      <c r="AG31" s="4">
        <f t="shared" si="2"/>
        <v>0</v>
      </c>
      <c r="AH31" s="31"/>
      <c r="AI31" s="31"/>
      <c r="AJ31" s="4"/>
      <c r="AK31" s="4"/>
      <c r="AL31" s="4">
        <f t="shared" si="3"/>
        <v>0</v>
      </c>
      <c r="AM31" s="45"/>
      <c r="AN31" s="45"/>
      <c r="AO31" s="31"/>
      <c r="AP31" s="31"/>
      <c r="AQ31" s="31"/>
      <c r="AR31" s="31"/>
      <c r="AS31" s="4"/>
      <c r="AT31" s="4"/>
      <c r="AU31" s="4"/>
      <c r="AV31" s="4">
        <f t="shared" si="4"/>
        <v>0</v>
      </c>
      <c r="AW31" s="4">
        <v>50</v>
      </c>
      <c r="AX31" s="4">
        <f t="shared" si="5"/>
        <v>50</v>
      </c>
    </row>
    <row r="32" spans="1:50">
      <c r="A32" s="45" t="s">
        <v>968</v>
      </c>
      <c r="B32" s="45"/>
      <c r="C32" s="90" t="s">
        <v>969</v>
      </c>
      <c r="D32" s="45"/>
      <c r="E32" s="45"/>
      <c r="F32" s="31"/>
      <c r="G32" s="4"/>
      <c r="H32" s="4"/>
      <c r="I32" s="4">
        <f t="shared" si="0"/>
        <v>0</v>
      </c>
      <c r="J32" s="45"/>
      <c r="K32" s="45"/>
      <c r="L32" s="4"/>
      <c r="M32" s="4"/>
      <c r="N32" s="4">
        <f t="shared" si="1"/>
        <v>0</v>
      </c>
      <c r="O32" s="45"/>
      <c r="P32" s="45"/>
      <c r="Q32" s="45"/>
      <c r="R32" s="45"/>
      <c r="S32" s="45"/>
      <c r="T32" s="31"/>
      <c r="U32" s="31"/>
      <c r="V32" s="31"/>
      <c r="W32" s="31"/>
      <c r="X32" s="31">
        <v>50</v>
      </c>
      <c r="Y32" s="31"/>
      <c r="Z32" s="31"/>
      <c r="AA32" s="31"/>
      <c r="AB32" s="31"/>
      <c r="AC32" s="31">
        <v>30</v>
      </c>
      <c r="AD32" s="31"/>
      <c r="AE32" s="31"/>
      <c r="AF32" s="31">
        <v>2</v>
      </c>
      <c r="AG32" s="4" t="str">
        <f t="shared" si="2"/>
        <v>20</v>
      </c>
      <c r="AH32" s="31"/>
      <c r="AI32" s="31"/>
      <c r="AJ32" s="4"/>
      <c r="AK32" s="4"/>
      <c r="AL32" s="4">
        <f t="shared" si="3"/>
        <v>0</v>
      </c>
      <c r="AM32" s="45"/>
      <c r="AN32" s="45"/>
      <c r="AO32" s="31"/>
      <c r="AP32" s="31"/>
      <c r="AQ32" s="31"/>
      <c r="AR32" s="31"/>
      <c r="AS32" s="4"/>
      <c r="AT32" s="4"/>
      <c r="AU32" s="4"/>
      <c r="AV32" s="4">
        <f t="shared" si="4"/>
        <v>0</v>
      </c>
      <c r="AW32" s="4">
        <v>50</v>
      </c>
      <c r="AX32" s="4">
        <f t="shared" si="5"/>
        <v>70</v>
      </c>
    </row>
    <row r="33" spans="1:50">
      <c r="A33" s="45" t="s">
        <v>970</v>
      </c>
      <c r="B33" s="45"/>
      <c r="C33" s="90" t="s">
        <v>971</v>
      </c>
      <c r="D33" s="45"/>
      <c r="E33" s="45"/>
      <c r="F33" s="31"/>
      <c r="G33" s="10"/>
      <c r="H33" s="10"/>
      <c r="I33" s="4">
        <f t="shared" si="0"/>
        <v>0</v>
      </c>
      <c r="J33" s="45"/>
      <c r="K33" s="45"/>
      <c r="L33" s="10"/>
      <c r="M33" s="10"/>
      <c r="N33" s="4">
        <f t="shared" si="1"/>
        <v>0</v>
      </c>
      <c r="O33" s="45"/>
      <c r="P33" s="45">
        <v>2</v>
      </c>
      <c r="Q33" s="45"/>
      <c r="R33" s="45"/>
      <c r="S33" s="45"/>
      <c r="T33" s="31"/>
      <c r="U33" s="31"/>
      <c r="V33" s="31"/>
      <c r="W33" s="31"/>
      <c r="X33" s="31">
        <v>50</v>
      </c>
      <c r="Y33" s="31"/>
      <c r="Z33" s="31"/>
      <c r="AA33" s="31"/>
      <c r="AB33" s="31"/>
      <c r="AC33" s="31"/>
      <c r="AD33" s="31">
        <v>80</v>
      </c>
      <c r="AE33" s="31"/>
      <c r="AF33" s="31">
        <v>2</v>
      </c>
      <c r="AG33" s="4" t="str">
        <f t="shared" si="2"/>
        <v>20</v>
      </c>
      <c r="AH33" s="31"/>
      <c r="AI33" s="31"/>
      <c r="AJ33" s="10"/>
      <c r="AK33" s="10"/>
      <c r="AL33" s="4">
        <f t="shared" si="3"/>
        <v>0</v>
      </c>
      <c r="AM33" s="45"/>
      <c r="AN33" s="45"/>
      <c r="AO33" s="31"/>
      <c r="AP33" s="31"/>
      <c r="AQ33" s="31"/>
      <c r="AR33" s="31"/>
      <c r="AS33" s="10"/>
      <c r="AT33" s="10"/>
      <c r="AU33" s="10"/>
      <c r="AV33" s="4">
        <f t="shared" si="4"/>
        <v>0</v>
      </c>
      <c r="AW33" s="4">
        <v>50</v>
      </c>
      <c r="AX33" s="4">
        <f t="shared" si="5"/>
        <v>70</v>
      </c>
    </row>
    <row r="34" spans="1:50">
      <c r="A34" s="45" t="s">
        <v>972</v>
      </c>
      <c r="B34" s="45"/>
      <c r="C34" s="90" t="s">
        <v>973</v>
      </c>
      <c r="D34" s="45"/>
      <c r="E34" s="45"/>
      <c r="F34" s="31"/>
      <c r="G34" s="4"/>
      <c r="H34" s="4"/>
      <c r="I34" s="4">
        <f t="shared" si="0"/>
        <v>0</v>
      </c>
      <c r="J34" s="45"/>
      <c r="K34" s="45"/>
      <c r="L34" s="4"/>
      <c r="M34" s="4"/>
      <c r="N34" s="4">
        <f t="shared" si="1"/>
        <v>0</v>
      </c>
      <c r="O34" s="45"/>
      <c r="P34" s="45">
        <v>2</v>
      </c>
      <c r="Q34" s="45"/>
      <c r="R34" s="45"/>
      <c r="S34" s="45"/>
      <c r="T34" s="31"/>
      <c r="U34" s="31"/>
      <c r="V34" s="31"/>
      <c r="W34" s="31"/>
      <c r="X34" s="31"/>
      <c r="Y34" s="31"/>
      <c r="Z34" s="31"/>
      <c r="AA34" s="31"/>
      <c r="AB34" s="31">
        <v>2</v>
      </c>
      <c r="AC34" s="31"/>
      <c r="AD34" s="31"/>
      <c r="AE34" s="31"/>
      <c r="AF34" s="31"/>
      <c r="AG34" s="4">
        <f t="shared" si="2"/>
        <v>4</v>
      </c>
      <c r="AH34" s="31"/>
      <c r="AI34" s="31"/>
      <c r="AJ34" s="4"/>
      <c r="AK34" s="4"/>
      <c r="AL34" s="4">
        <f t="shared" si="3"/>
        <v>0</v>
      </c>
      <c r="AM34" s="45"/>
      <c r="AN34" s="45"/>
      <c r="AO34" s="31"/>
      <c r="AP34" s="31"/>
      <c r="AQ34" s="31"/>
      <c r="AR34" s="31"/>
      <c r="AS34" s="4"/>
      <c r="AT34" s="4"/>
      <c r="AU34" s="4"/>
      <c r="AV34" s="4">
        <f t="shared" si="4"/>
        <v>0</v>
      </c>
      <c r="AW34" s="4">
        <v>50</v>
      </c>
      <c r="AX34" s="4">
        <f t="shared" si="5"/>
        <v>54</v>
      </c>
    </row>
    <row r="35" spans="1:50">
      <c r="A35" s="45" t="s">
        <v>974</v>
      </c>
      <c r="B35" s="45"/>
      <c r="C35" s="90" t="s">
        <v>975</v>
      </c>
      <c r="D35" s="45"/>
      <c r="E35" s="45"/>
      <c r="F35" s="45"/>
      <c r="G35" s="4"/>
      <c r="H35" s="4"/>
      <c r="I35" s="4">
        <f t="shared" si="0"/>
        <v>0</v>
      </c>
      <c r="J35" s="45"/>
      <c r="K35" s="45"/>
      <c r="L35" s="4"/>
      <c r="M35" s="4"/>
      <c r="N35" s="4">
        <f t="shared" si="1"/>
        <v>0</v>
      </c>
      <c r="O35" s="45"/>
      <c r="P35" s="45">
        <v>2</v>
      </c>
      <c r="Q35" s="45"/>
      <c r="R35" s="45"/>
      <c r="S35" s="45"/>
      <c r="T35" s="31"/>
      <c r="U35" s="31"/>
      <c r="V35" s="31"/>
      <c r="W35" s="31"/>
      <c r="X35" s="31"/>
      <c r="Y35" s="31"/>
      <c r="Z35" s="31"/>
      <c r="AA35" s="31"/>
      <c r="AB35" s="31"/>
      <c r="AC35" s="31"/>
      <c r="AD35" s="31"/>
      <c r="AE35" s="31"/>
      <c r="AF35" s="31">
        <v>2</v>
      </c>
      <c r="AG35" s="4">
        <f t="shared" si="2"/>
        <v>4</v>
      </c>
      <c r="AH35" s="31"/>
      <c r="AI35" s="31"/>
      <c r="AJ35" s="4"/>
      <c r="AK35" s="4"/>
      <c r="AL35" s="4">
        <f t="shared" si="3"/>
        <v>0</v>
      </c>
      <c r="AM35" s="45"/>
      <c r="AN35" s="45"/>
      <c r="AO35" s="31"/>
      <c r="AP35" s="31"/>
      <c r="AQ35" s="31"/>
      <c r="AR35" s="31"/>
      <c r="AS35" s="4"/>
      <c r="AT35" s="4"/>
      <c r="AU35" s="4"/>
      <c r="AV35" s="4">
        <f t="shared" si="4"/>
        <v>0</v>
      </c>
      <c r="AW35" s="4">
        <v>50</v>
      </c>
      <c r="AX35" s="4">
        <f t="shared" si="5"/>
        <v>54</v>
      </c>
    </row>
    <row r="36" spans="1:50">
      <c r="A36" s="45" t="s">
        <v>976</v>
      </c>
      <c r="B36" s="45"/>
      <c r="C36" s="90" t="s">
        <v>977</v>
      </c>
      <c r="D36" s="45"/>
      <c r="E36" s="45"/>
      <c r="F36" s="45"/>
      <c r="G36" s="4"/>
      <c r="H36" s="4"/>
      <c r="I36" s="4">
        <f t="shared" si="0"/>
        <v>0</v>
      </c>
      <c r="J36" s="45"/>
      <c r="K36" s="45"/>
      <c r="L36" s="4"/>
      <c r="M36" s="4"/>
      <c r="N36" s="4">
        <f t="shared" si="1"/>
        <v>0</v>
      </c>
      <c r="O36" s="45"/>
      <c r="P36" s="45"/>
      <c r="Q36" s="45"/>
      <c r="R36" s="45"/>
      <c r="S36" s="45"/>
      <c r="T36" s="31"/>
      <c r="U36" s="31"/>
      <c r="V36" s="31"/>
      <c r="W36" s="31"/>
      <c r="X36" s="31"/>
      <c r="Y36" s="31"/>
      <c r="Z36" s="31"/>
      <c r="AA36" s="31"/>
      <c r="AB36" s="31"/>
      <c r="AC36" s="31"/>
      <c r="AD36" s="31"/>
      <c r="AE36" s="31"/>
      <c r="AF36" s="31"/>
      <c r="AG36" s="4">
        <f t="shared" si="2"/>
        <v>0</v>
      </c>
      <c r="AH36" s="31"/>
      <c r="AI36" s="31"/>
      <c r="AJ36" s="4"/>
      <c r="AK36" s="4"/>
      <c r="AL36" s="4">
        <f t="shared" si="3"/>
        <v>0</v>
      </c>
      <c r="AM36" s="45"/>
      <c r="AN36" s="45"/>
      <c r="AO36" s="31"/>
      <c r="AP36" s="31"/>
      <c r="AQ36" s="31"/>
      <c r="AR36" s="31"/>
      <c r="AS36" s="4"/>
      <c r="AT36" s="4"/>
      <c r="AU36" s="4"/>
      <c r="AV36" s="4">
        <f t="shared" si="4"/>
        <v>0</v>
      </c>
      <c r="AW36" s="4">
        <v>50</v>
      </c>
      <c r="AX36" s="4">
        <f t="shared" si="5"/>
        <v>50</v>
      </c>
    </row>
    <row r="37" spans="1:50">
      <c r="A37" s="45" t="s">
        <v>978</v>
      </c>
      <c r="B37" s="45"/>
      <c r="C37" s="90" t="s">
        <v>979</v>
      </c>
      <c r="D37" s="45"/>
      <c r="E37" s="45"/>
      <c r="F37" s="45"/>
      <c r="G37" s="4"/>
      <c r="H37" s="4"/>
      <c r="I37" s="4">
        <f t="shared" si="0"/>
        <v>0</v>
      </c>
      <c r="J37" s="45"/>
      <c r="K37" s="45"/>
      <c r="L37" s="4"/>
      <c r="M37" s="4"/>
      <c r="N37" s="4">
        <f t="shared" si="1"/>
        <v>0</v>
      </c>
      <c r="O37" s="45"/>
      <c r="P37" s="45"/>
      <c r="Q37" s="45"/>
      <c r="R37" s="45"/>
      <c r="S37" s="45"/>
      <c r="T37" s="31"/>
      <c r="U37" s="31"/>
      <c r="V37" s="31"/>
      <c r="W37" s="31"/>
      <c r="X37" s="31"/>
      <c r="Y37" s="31"/>
      <c r="Z37" s="31"/>
      <c r="AA37" s="31"/>
      <c r="AB37" s="31"/>
      <c r="AC37" s="31"/>
      <c r="AD37" s="31"/>
      <c r="AE37" s="31"/>
      <c r="AF37" s="31"/>
      <c r="AG37" s="4">
        <f t="shared" si="2"/>
        <v>0</v>
      </c>
      <c r="AH37" s="31"/>
      <c r="AI37" s="31"/>
      <c r="AJ37" s="4"/>
      <c r="AK37" s="4"/>
      <c r="AL37" s="4">
        <f t="shared" si="3"/>
        <v>0</v>
      </c>
      <c r="AM37" s="45"/>
      <c r="AN37" s="45"/>
      <c r="AO37" s="31"/>
      <c r="AP37" s="31"/>
      <c r="AQ37" s="31"/>
      <c r="AR37" s="31"/>
      <c r="AS37" s="4"/>
      <c r="AT37" s="4"/>
      <c r="AU37" s="4"/>
      <c r="AV37" s="4">
        <f t="shared" si="4"/>
        <v>0</v>
      </c>
      <c r="AW37" s="4">
        <v>50</v>
      </c>
      <c r="AX37" s="4">
        <f t="shared" si="5"/>
        <v>50</v>
      </c>
    </row>
    <row r="38" spans="1:50">
      <c r="A38" s="45" t="s">
        <v>980</v>
      </c>
      <c r="B38" s="45"/>
      <c r="C38" s="90" t="s">
        <v>981</v>
      </c>
      <c r="D38" s="45"/>
      <c r="E38" s="45"/>
      <c r="F38" s="45"/>
      <c r="G38" s="4"/>
      <c r="H38" s="4"/>
      <c r="I38" s="4">
        <f t="shared" si="0"/>
        <v>0</v>
      </c>
      <c r="J38" s="45"/>
      <c r="K38" s="45"/>
      <c r="L38" s="4"/>
      <c r="M38" s="4"/>
      <c r="N38" s="4">
        <f t="shared" si="1"/>
        <v>0</v>
      </c>
      <c r="O38" s="45"/>
      <c r="P38" s="45"/>
      <c r="Q38" s="45"/>
      <c r="R38" s="45"/>
      <c r="S38" s="45"/>
      <c r="T38" s="31"/>
      <c r="U38" s="31">
        <v>3</v>
      </c>
      <c r="V38" s="31"/>
      <c r="W38" s="31">
        <v>3</v>
      </c>
      <c r="X38" s="31"/>
      <c r="Y38" s="31"/>
      <c r="Z38" s="31"/>
      <c r="AA38" s="31"/>
      <c r="AB38" s="31"/>
      <c r="AC38" s="31"/>
      <c r="AD38" s="31"/>
      <c r="AE38" s="31"/>
      <c r="AF38" s="31"/>
      <c r="AG38" s="4">
        <f t="shared" si="2"/>
        <v>6</v>
      </c>
      <c r="AH38" s="31"/>
      <c r="AI38" s="31"/>
      <c r="AJ38" s="4"/>
      <c r="AK38" s="4"/>
      <c r="AL38" s="4">
        <f t="shared" si="3"/>
        <v>0</v>
      </c>
      <c r="AM38" s="45"/>
      <c r="AN38" s="45"/>
      <c r="AO38" s="31"/>
      <c r="AP38" s="31"/>
      <c r="AQ38" s="31">
        <v>2</v>
      </c>
      <c r="AR38" s="31">
        <v>2</v>
      </c>
      <c r="AS38" s="4"/>
      <c r="AT38" s="4"/>
      <c r="AU38" s="4"/>
      <c r="AV38" s="4">
        <v>4</v>
      </c>
      <c r="AW38" s="4">
        <v>50</v>
      </c>
      <c r="AX38" s="4">
        <f t="shared" si="5"/>
        <v>60</v>
      </c>
    </row>
    <row r="39" spans="1:50">
      <c r="A39" s="45" t="s">
        <v>982</v>
      </c>
      <c r="B39" s="45"/>
      <c r="C39" s="90" t="s">
        <v>983</v>
      </c>
      <c r="D39" s="45"/>
      <c r="E39" s="45"/>
      <c r="F39" s="45"/>
      <c r="G39" s="4"/>
      <c r="H39" s="4"/>
      <c r="I39" s="4">
        <f t="shared" si="0"/>
        <v>0</v>
      </c>
      <c r="J39" s="45"/>
      <c r="K39" s="45"/>
      <c r="L39" s="4"/>
      <c r="M39" s="4"/>
      <c r="N39" s="4">
        <f t="shared" si="1"/>
        <v>0</v>
      </c>
      <c r="O39" s="45"/>
      <c r="P39" s="45">
        <v>2</v>
      </c>
      <c r="Q39" s="45"/>
      <c r="R39" s="45"/>
      <c r="S39" s="45"/>
      <c r="T39" s="31"/>
      <c r="U39" s="31"/>
      <c r="V39" s="31"/>
      <c r="W39" s="31"/>
      <c r="X39" s="31"/>
      <c r="Y39" s="31"/>
      <c r="Z39" s="31"/>
      <c r="AA39" s="31"/>
      <c r="AB39" s="31"/>
      <c r="AC39" s="31"/>
      <c r="AD39" s="31"/>
      <c r="AE39" s="31"/>
      <c r="AF39" s="31"/>
      <c r="AG39" s="4">
        <f t="shared" si="2"/>
        <v>2</v>
      </c>
      <c r="AH39" s="31"/>
      <c r="AI39" s="31"/>
      <c r="AJ39" s="4"/>
      <c r="AK39" s="4"/>
      <c r="AL39" s="4">
        <f t="shared" si="3"/>
        <v>0</v>
      </c>
      <c r="AM39" s="45"/>
      <c r="AN39" s="45"/>
      <c r="AO39" s="31"/>
      <c r="AP39" s="31"/>
      <c r="AQ39" s="31"/>
      <c r="AR39" s="31"/>
      <c r="AS39" s="4"/>
      <c r="AT39" s="4"/>
      <c r="AU39" s="4"/>
      <c r="AV39" s="4">
        <f t="shared" si="4"/>
        <v>0</v>
      </c>
      <c r="AW39" s="4">
        <v>50</v>
      </c>
      <c r="AX39" s="4">
        <f t="shared" si="5"/>
        <v>52</v>
      </c>
    </row>
  </sheetData>
  <mergeCells count="87">
    <mergeCell ref="D1:AX1"/>
    <mergeCell ref="D2:I2"/>
    <mergeCell ref="J2:N2"/>
    <mergeCell ref="O2:AF2"/>
    <mergeCell ref="AH2:AK2"/>
    <mergeCell ref="AM2:AP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D5:D6"/>
    <mergeCell ref="E5:E6"/>
    <mergeCell ref="F5:F6"/>
    <mergeCell ref="G5:G6"/>
    <mergeCell ref="H5:H6"/>
    <mergeCell ref="I3:I6"/>
    <mergeCell ref="J5:J6"/>
    <mergeCell ref="K5:K6"/>
    <mergeCell ref="L5:L6"/>
    <mergeCell ref="M5:M6"/>
    <mergeCell ref="N3:N6"/>
    <mergeCell ref="O5:O6"/>
    <mergeCell ref="P5:P6"/>
    <mergeCell ref="Q5:Q6"/>
    <mergeCell ref="R5:R6"/>
    <mergeCell ref="S5:S6"/>
    <mergeCell ref="T5:T6"/>
    <mergeCell ref="U5:U6"/>
    <mergeCell ref="V5:V6"/>
    <mergeCell ref="W5:W6"/>
    <mergeCell ref="X5:X6"/>
    <mergeCell ref="Y5:Y6"/>
    <mergeCell ref="Z5:Z6"/>
    <mergeCell ref="AA5:AA6"/>
    <mergeCell ref="AB5:AB6"/>
    <mergeCell ref="AD5:AD6"/>
    <mergeCell ref="AE5:AE6"/>
    <mergeCell ref="AF5:AF6"/>
    <mergeCell ref="AG3:AG6"/>
    <mergeCell ref="AH5:AH6"/>
    <mergeCell ref="AI5:AI6"/>
    <mergeCell ref="AJ5:AJ6"/>
    <mergeCell ref="AK5:AK6"/>
    <mergeCell ref="AL3:AL6"/>
    <mergeCell ref="AM5:AM6"/>
    <mergeCell ref="AN5:AN6"/>
    <mergeCell ref="AO5:AO6"/>
    <mergeCell ref="AP5:AP6"/>
    <mergeCell ref="AQ5:AQ6"/>
    <mergeCell ref="AR5:AR6"/>
    <mergeCell ref="AV3:AV6"/>
    <mergeCell ref="AW2:AW6"/>
    <mergeCell ref="AX2:AX6"/>
    <mergeCell ref="A1:C2"/>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I48"/>
  <sheetViews>
    <sheetView tabSelected="1" topLeftCell="AZ9" workbookViewId="0">
      <selection activeCell="BF37" sqref="BF37"/>
    </sheetView>
  </sheetViews>
  <sheetFormatPr defaultColWidth="9.22727272727273" defaultRowHeight="14"/>
  <sheetData>
    <row r="1" ht="35.5" spans="1:61">
      <c r="A1" s="27" t="s">
        <v>0</v>
      </c>
      <c r="B1" s="27"/>
      <c r="C1" s="27"/>
      <c r="D1" s="28" t="s">
        <v>1</v>
      </c>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c r="BA1" s="28"/>
      <c r="BB1" s="28"/>
      <c r="BC1" s="28"/>
      <c r="BD1" s="28"/>
      <c r="BE1" s="28"/>
      <c r="BF1" s="28"/>
      <c r="BG1" s="28"/>
      <c r="BH1" s="28"/>
      <c r="BI1" s="28"/>
    </row>
    <row r="2" ht="15" spans="1:61">
      <c r="A2" s="27"/>
      <c r="B2" s="27"/>
      <c r="C2" s="27"/>
      <c r="D2" s="29" t="s">
        <v>2</v>
      </c>
      <c r="E2" s="29"/>
      <c r="F2" s="29"/>
      <c r="G2" s="29"/>
      <c r="H2" s="29"/>
      <c r="I2" s="29"/>
      <c r="J2" s="29" t="s">
        <v>3</v>
      </c>
      <c r="K2" s="29"/>
      <c r="L2" s="29"/>
      <c r="M2" s="29"/>
      <c r="N2" s="29"/>
      <c r="O2" s="29" t="s">
        <v>4</v>
      </c>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t="s">
        <v>5</v>
      </c>
      <c r="AY2" s="29"/>
      <c r="AZ2" s="29"/>
      <c r="BA2" s="29"/>
      <c r="BB2" s="29"/>
      <c r="BC2" s="29" t="s">
        <v>6</v>
      </c>
      <c r="BD2" s="29"/>
      <c r="BE2" s="29"/>
      <c r="BF2" s="29"/>
      <c r="BG2" s="29"/>
      <c r="BH2" s="73" t="s">
        <v>7</v>
      </c>
      <c r="BI2" s="29" t="s">
        <v>8</v>
      </c>
    </row>
    <row r="3" ht="28" spans="1:61">
      <c r="A3" s="29" t="s">
        <v>9</v>
      </c>
      <c r="B3" s="29"/>
      <c r="C3" s="29"/>
      <c r="D3" s="31"/>
      <c r="E3" s="31"/>
      <c r="F3" s="31"/>
      <c r="G3" s="31"/>
      <c r="H3" s="31"/>
      <c r="I3" s="29" t="s">
        <v>10</v>
      </c>
      <c r="J3" s="31" t="s">
        <v>984</v>
      </c>
      <c r="K3" s="81">
        <v>12.22</v>
      </c>
      <c r="L3" s="31"/>
      <c r="M3" s="31"/>
      <c r="N3" s="29" t="s">
        <v>12</v>
      </c>
      <c r="O3" s="31">
        <v>10.1</v>
      </c>
      <c r="P3" s="31"/>
      <c r="Q3" s="31"/>
      <c r="R3" s="31"/>
      <c r="S3" s="31"/>
      <c r="T3" s="31"/>
      <c r="U3" s="31"/>
      <c r="V3" s="31"/>
      <c r="W3" s="31"/>
      <c r="X3" s="31"/>
      <c r="Y3" s="31"/>
      <c r="Z3" s="31"/>
      <c r="AA3" s="81" t="s">
        <v>985</v>
      </c>
      <c r="AB3" s="31"/>
      <c r="AC3" s="31"/>
      <c r="AD3" s="31"/>
      <c r="AE3" s="31"/>
      <c r="AF3" s="31"/>
      <c r="AG3" s="31"/>
      <c r="AH3" s="31"/>
      <c r="AI3" s="31"/>
      <c r="AJ3" s="31"/>
      <c r="AK3" s="31"/>
      <c r="AL3" s="31"/>
      <c r="AM3" s="31"/>
      <c r="AN3" s="31"/>
      <c r="AO3" s="31"/>
      <c r="AP3" s="31"/>
      <c r="AQ3" s="31"/>
      <c r="AR3" s="31"/>
      <c r="AS3" s="31"/>
      <c r="AT3" s="31"/>
      <c r="AU3" s="31"/>
      <c r="AV3" s="31"/>
      <c r="AW3" s="29" t="s">
        <v>14</v>
      </c>
      <c r="AX3" s="81">
        <v>11.15</v>
      </c>
      <c r="AY3" s="40"/>
      <c r="AZ3" s="31"/>
      <c r="BA3" s="31"/>
      <c r="BB3" s="29" t="s">
        <v>16</v>
      </c>
      <c r="BC3" s="79">
        <v>1.15</v>
      </c>
      <c r="BD3" s="40"/>
      <c r="BE3" s="31"/>
      <c r="BF3" s="31"/>
      <c r="BG3" s="29" t="s">
        <v>18</v>
      </c>
      <c r="BH3" s="75"/>
      <c r="BI3" s="29"/>
    </row>
    <row r="4" ht="120" spans="1:61">
      <c r="A4" s="29" t="s">
        <v>19</v>
      </c>
      <c r="B4" s="29"/>
      <c r="C4" s="29"/>
      <c r="D4" s="31"/>
      <c r="E4" s="40"/>
      <c r="F4" s="6"/>
      <c r="G4" s="7"/>
      <c r="H4" s="47"/>
      <c r="I4" s="29"/>
      <c r="J4" s="81" t="s">
        <v>986</v>
      </c>
      <c r="K4" s="81" t="s">
        <v>987</v>
      </c>
      <c r="L4" s="81" t="s">
        <v>986</v>
      </c>
      <c r="M4" s="81" t="s">
        <v>987</v>
      </c>
      <c r="N4" s="29"/>
      <c r="O4" s="82" t="s">
        <v>988</v>
      </c>
      <c r="P4" s="31" t="s">
        <v>989</v>
      </c>
      <c r="Q4" s="31" t="s">
        <v>990</v>
      </c>
      <c r="R4" s="31" t="s">
        <v>991</v>
      </c>
      <c r="S4" s="31" t="s">
        <v>992</v>
      </c>
      <c r="T4" s="31" t="s">
        <v>993</v>
      </c>
      <c r="U4" s="31" t="s">
        <v>994</v>
      </c>
      <c r="V4" s="31" t="s">
        <v>995</v>
      </c>
      <c r="W4" s="31" t="s">
        <v>996</v>
      </c>
      <c r="X4" s="31" t="s">
        <v>997</v>
      </c>
      <c r="Y4" s="31" t="s">
        <v>998</v>
      </c>
      <c r="Z4" s="31" t="s">
        <v>999</v>
      </c>
      <c r="AA4" s="31" t="s">
        <v>1000</v>
      </c>
      <c r="AB4" s="31" t="s">
        <v>1001</v>
      </c>
      <c r="AC4" s="81" t="s">
        <v>1002</v>
      </c>
      <c r="AD4" s="81" t="s">
        <v>1003</v>
      </c>
      <c r="AE4" s="83" t="s">
        <v>1004</v>
      </c>
      <c r="AF4" s="84" t="s">
        <v>1005</v>
      </c>
      <c r="AG4" s="84" t="s">
        <v>1006</v>
      </c>
      <c r="AH4" s="81" t="s">
        <v>1007</v>
      </c>
      <c r="AI4" s="31" t="s">
        <v>1008</v>
      </c>
      <c r="AJ4" s="31" t="s">
        <v>1009</v>
      </c>
      <c r="AK4" s="31" t="s">
        <v>1010</v>
      </c>
      <c r="AL4" s="82" t="s">
        <v>988</v>
      </c>
      <c r="AM4" s="31" t="s">
        <v>989</v>
      </c>
      <c r="AN4" s="31" t="s">
        <v>990</v>
      </c>
      <c r="AO4" s="31" t="s">
        <v>991</v>
      </c>
      <c r="AP4" s="31" t="s">
        <v>992</v>
      </c>
      <c r="AQ4" s="31" t="s">
        <v>993</v>
      </c>
      <c r="AR4" s="31" t="s">
        <v>994</v>
      </c>
      <c r="AS4" s="81">
        <v>12.22</v>
      </c>
      <c r="AT4" s="31" t="s">
        <v>1011</v>
      </c>
      <c r="AU4" s="31" t="s">
        <v>1012</v>
      </c>
      <c r="AV4" s="81" t="s">
        <v>1013</v>
      </c>
      <c r="AW4" s="29"/>
      <c r="AX4" s="31" t="s">
        <v>1014</v>
      </c>
      <c r="AY4" s="31" t="s">
        <v>1015</v>
      </c>
      <c r="AZ4" s="31" t="s">
        <v>1016</v>
      </c>
      <c r="BA4" s="31" t="s">
        <v>1014</v>
      </c>
      <c r="BB4" s="29"/>
      <c r="BC4" s="31" t="s">
        <v>1017</v>
      </c>
      <c r="BD4" s="31" t="s">
        <v>1018</v>
      </c>
      <c r="BE4" s="40"/>
      <c r="BF4" s="46"/>
      <c r="BG4" s="29"/>
      <c r="BH4" s="75"/>
      <c r="BI4" s="29"/>
    </row>
    <row r="5" ht="120" spans="1:61">
      <c r="A5" s="29" t="s">
        <v>42</v>
      </c>
      <c r="B5" s="29"/>
      <c r="C5" s="29"/>
      <c r="D5" s="31"/>
      <c r="E5" s="31"/>
      <c r="F5" s="31"/>
      <c r="G5" s="31"/>
      <c r="H5" s="31"/>
      <c r="I5" s="29"/>
      <c r="J5" s="31" t="s">
        <v>283</v>
      </c>
      <c r="K5" s="81" t="s">
        <v>1019</v>
      </c>
      <c r="L5" s="31" t="s">
        <v>283</v>
      </c>
      <c r="M5" s="81" t="s">
        <v>1019</v>
      </c>
      <c r="N5" s="29"/>
      <c r="O5" s="31" t="s">
        <v>283</v>
      </c>
      <c r="P5" s="31" t="s">
        <v>289</v>
      </c>
      <c r="Q5" s="81" t="s">
        <v>283</v>
      </c>
      <c r="R5" s="81" t="s">
        <v>570</v>
      </c>
      <c r="S5" s="81" t="s">
        <v>1020</v>
      </c>
      <c r="T5" s="81" t="s">
        <v>752</v>
      </c>
      <c r="U5" s="46" t="s">
        <v>289</v>
      </c>
      <c r="V5" s="31" t="s">
        <v>575</v>
      </c>
      <c r="W5" s="81" t="s">
        <v>573</v>
      </c>
      <c r="X5" s="81" t="s">
        <v>283</v>
      </c>
      <c r="Y5" s="81" t="s">
        <v>576</v>
      </c>
      <c r="Z5" s="81" t="s">
        <v>570</v>
      </c>
      <c r="AA5" s="81" t="s">
        <v>570</v>
      </c>
      <c r="AB5" s="85" t="s">
        <v>283</v>
      </c>
      <c r="AC5" s="31" t="s">
        <v>1021</v>
      </c>
      <c r="AD5" s="81" t="s">
        <v>1022</v>
      </c>
      <c r="AE5" s="81" t="s">
        <v>1022</v>
      </c>
      <c r="AF5" s="81" t="s">
        <v>583</v>
      </c>
      <c r="AG5" s="85"/>
      <c r="AH5" s="85"/>
      <c r="AI5" s="85"/>
      <c r="AJ5" s="85"/>
      <c r="AK5" s="85"/>
      <c r="AL5" s="85"/>
      <c r="AM5" s="31" t="s">
        <v>289</v>
      </c>
      <c r="AN5" s="81" t="s">
        <v>283</v>
      </c>
      <c r="AO5" s="81" t="s">
        <v>570</v>
      </c>
      <c r="AP5" s="81" t="s">
        <v>1020</v>
      </c>
      <c r="AQ5" s="86" t="s">
        <v>752</v>
      </c>
      <c r="AR5" s="46" t="s">
        <v>289</v>
      </c>
      <c r="AS5" s="81" t="s">
        <v>1013</v>
      </c>
      <c r="AT5" s="46" t="s">
        <v>1023</v>
      </c>
      <c r="AU5" s="81" t="s">
        <v>283</v>
      </c>
      <c r="AV5" s="81" t="s">
        <v>570</v>
      </c>
      <c r="AW5" s="29"/>
      <c r="AX5" s="46" t="s">
        <v>589</v>
      </c>
      <c r="AY5" s="31" t="s">
        <v>283</v>
      </c>
      <c r="AZ5" s="31" t="s">
        <v>283</v>
      </c>
      <c r="BA5" s="31"/>
      <c r="BB5" s="29"/>
      <c r="BC5" s="81" t="s">
        <v>283</v>
      </c>
      <c r="BD5" s="46" t="s">
        <v>570</v>
      </c>
      <c r="BE5" s="31"/>
      <c r="BF5" s="31"/>
      <c r="BG5" s="29"/>
      <c r="BH5" s="75"/>
      <c r="BI5" s="29"/>
    </row>
    <row r="6" ht="15" spans="1:61">
      <c r="A6" s="29" t="s">
        <v>43</v>
      </c>
      <c r="B6" s="29"/>
      <c r="C6" s="29" t="s">
        <v>44</v>
      </c>
      <c r="D6" s="31"/>
      <c r="E6" s="31"/>
      <c r="F6" s="31"/>
      <c r="G6" s="31"/>
      <c r="H6" s="31"/>
      <c r="I6" s="29"/>
      <c r="J6" s="31"/>
      <c r="K6" s="81"/>
      <c r="L6" s="31"/>
      <c r="M6" s="81"/>
      <c r="N6" s="29"/>
      <c r="O6" s="31"/>
      <c r="P6" s="31"/>
      <c r="Q6" s="81"/>
      <c r="R6" s="81"/>
      <c r="S6" s="81"/>
      <c r="T6" s="81"/>
      <c r="U6" s="46"/>
      <c r="V6" s="31"/>
      <c r="W6" s="81"/>
      <c r="X6" s="81"/>
      <c r="Y6" s="81"/>
      <c r="Z6" s="81"/>
      <c r="AA6" s="81"/>
      <c r="AB6" s="85"/>
      <c r="AC6" s="31"/>
      <c r="AD6" s="81"/>
      <c r="AE6" s="81"/>
      <c r="AF6" s="81"/>
      <c r="AG6" s="85"/>
      <c r="AH6" s="31"/>
      <c r="AI6" s="31"/>
      <c r="AJ6" s="31"/>
      <c r="AK6" s="85"/>
      <c r="AL6" s="31"/>
      <c r="AM6" s="31"/>
      <c r="AN6" s="81"/>
      <c r="AO6" s="81"/>
      <c r="AP6" s="81"/>
      <c r="AQ6" s="86"/>
      <c r="AR6" s="46"/>
      <c r="AS6" s="81" t="s">
        <v>570</v>
      </c>
      <c r="AT6" s="46"/>
      <c r="AU6" s="81"/>
      <c r="AV6" s="81"/>
      <c r="AW6" s="29"/>
      <c r="AX6" s="46"/>
      <c r="AY6" s="31"/>
      <c r="AZ6" s="31"/>
      <c r="BA6" s="31"/>
      <c r="BB6" s="29"/>
      <c r="BC6" s="81"/>
      <c r="BD6" s="46"/>
      <c r="BE6" s="31"/>
      <c r="BF6" s="31"/>
      <c r="BG6" s="29"/>
      <c r="BH6" s="76"/>
      <c r="BI6" s="29"/>
    </row>
    <row r="7" spans="1:61">
      <c r="A7" s="31" t="s">
        <v>1024</v>
      </c>
      <c r="B7" s="31"/>
      <c r="C7" s="31" t="s">
        <v>1025</v>
      </c>
      <c r="D7" s="31"/>
      <c r="E7" s="31"/>
      <c r="F7" s="31"/>
      <c r="G7" s="31"/>
      <c r="H7" s="31"/>
      <c r="I7" s="31">
        <f t="shared" ref="I7:I46" si="0">IF(SUM(D7:H7)&gt;5,"5",SUM(D7:H7))</f>
        <v>0</v>
      </c>
      <c r="J7" s="31"/>
      <c r="K7" s="31"/>
      <c r="L7" s="31"/>
      <c r="M7" s="31"/>
      <c r="N7" s="31">
        <f t="shared" ref="N7:N46" si="1">IF(SUM(J7:M7)&gt;10,"10",IF(SUM(J7:M7)&lt;0,"0",SUM(J7:M7)))</f>
        <v>0</v>
      </c>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81"/>
      <c r="AT7" s="31"/>
      <c r="AU7" s="31"/>
      <c r="AV7" s="31"/>
      <c r="AW7" s="31">
        <f t="shared" ref="AW7:AW46" si="2">IF(SUM(O7:AV7)&gt;20,"20",SUM(O7:AV7))</f>
        <v>0</v>
      </c>
      <c r="AX7" s="31"/>
      <c r="AY7" s="31">
        <v>2</v>
      </c>
      <c r="AZ7" s="31"/>
      <c r="BA7" s="31"/>
      <c r="BB7" s="31">
        <f t="shared" ref="BB7:BB46" si="3">IF(SUM(AX7:BA7)&gt;5,"5",SUM(AX7:BA7))</f>
        <v>2</v>
      </c>
      <c r="BC7" s="31"/>
      <c r="BD7" s="31"/>
      <c r="BE7" s="31"/>
      <c r="BF7" s="31"/>
      <c r="BG7" s="31">
        <f t="shared" ref="BG7:BG46" si="4">IF(SUM(BC7:BF7)&gt;10,"10",SUM(BC7:BF7))</f>
        <v>0</v>
      </c>
      <c r="BH7" s="31">
        <v>50</v>
      </c>
      <c r="BI7" s="31">
        <f t="shared" ref="BI7:BI46" si="5">SUM(BG7+BB7+AW7+N7+I7+BH7)</f>
        <v>52</v>
      </c>
    </row>
    <row r="8" spans="1:61">
      <c r="A8" s="31" t="s">
        <v>1026</v>
      </c>
      <c r="B8" s="31"/>
      <c r="C8" s="31" t="s">
        <v>1027</v>
      </c>
      <c r="D8" s="31"/>
      <c r="E8" s="31"/>
      <c r="F8" s="31"/>
      <c r="G8" s="31"/>
      <c r="H8" s="31"/>
      <c r="I8" s="31">
        <f t="shared" si="0"/>
        <v>0</v>
      </c>
      <c r="J8" s="31"/>
      <c r="K8" s="31"/>
      <c r="L8" s="31"/>
      <c r="M8" s="31"/>
      <c r="N8" s="31">
        <f t="shared" si="1"/>
        <v>0</v>
      </c>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f t="shared" si="2"/>
        <v>0</v>
      </c>
      <c r="AX8" s="31"/>
      <c r="AY8" s="31">
        <v>2</v>
      </c>
      <c r="AZ8" s="31"/>
      <c r="BA8" s="31"/>
      <c r="BB8" s="31">
        <f t="shared" si="3"/>
        <v>2</v>
      </c>
      <c r="BC8" s="31"/>
      <c r="BD8" s="31"/>
      <c r="BE8" s="31"/>
      <c r="BF8" s="31"/>
      <c r="BG8" s="31">
        <f t="shared" si="4"/>
        <v>0</v>
      </c>
      <c r="BH8" s="31">
        <v>50</v>
      </c>
      <c r="BI8" s="31">
        <f t="shared" si="5"/>
        <v>52</v>
      </c>
    </row>
    <row r="9" spans="1:61">
      <c r="A9" s="31" t="s">
        <v>1028</v>
      </c>
      <c r="B9" s="31"/>
      <c r="C9" s="31" t="s">
        <v>1029</v>
      </c>
      <c r="D9" s="31"/>
      <c r="E9" s="31"/>
      <c r="F9" s="31"/>
      <c r="G9" s="31"/>
      <c r="H9" s="31"/>
      <c r="I9" s="31">
        <f t="shared" si="0"/>
        <v>0</v>
      </c>
      <c r="J9" s="31"/>
      <c r="K9" s="31"/>
      <c r="L9" s="31"/>
      <c r="M9" s="31"/>
      <c r="N9" s="31">
        <f t="shared" si="1"/>
        <v>0</v>
      </c>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f t="shared" si="2"/>
        <v>0</v>
      </c>
      <c r="AX9" s="31"/>
      <c r="AY9" s="31">
        <v>2</v>
      </c>
      <c r="AZ9" s="31"/>
      <c r="BA9" s="31"/>
      <c r="BB9" s="31">
        <f t="shared" si="3"/>
        <v>2</v>
      </c>
      <c r="BC9" s="31"/>
      <c r="BD9" s="31"/>
      <c r="BE9" s="31"/>
      <c r="BF9" s="31"/>
      <c r="BG9" s="31">
        <f t="shared" si="4"/>
        <v>0</v>
      </c>
      <c r="BH9" s="31">
        <v>50</v>
      </c>
      <c r="BI9" s="31">
        <f t="shared" si="5"/>
        <v>52</v>
      </c>
    </row>
    <row r="10" spans="1:61">
      <c r="A10" s="31" t="s">
        <v>1030</v>
      </c>
      <c r="B10" s="31"/>
      <c r="C10" s="31" t="s">
        <v>1031</v>
      </c>
      <c r="D10" s="31"/>
      <c r="E10" s="31"/>
      <c r="F10" s="31"/>
      <c r="G10" s="31"/>
      <c r="H10" s="31"/>
      <c r="I10" s="31">
        <f t="shared" si="0"/>
        <v>0</v>
      </c>
      <c r="J10" s="31"/>
      <c r="K10" s="31"/>
      <c r="L10" s="31"/>
      <c r="M10" s="31"/>
      <c r="N10" s="31">
        <f t="shared" si="1"/>
        <v>0</v>
      </c>
      <c r="O10" s="31"/>
      <c r="P10" s="31"/>
      <c r="Q10" s="31"/>
      <c r="R10" s="31"/>
      <c r="S10" s="31"/>
      <c r="T10" s="31"/>
      <c r="U10" s="31"/>
      <c r="V10" s="31"/>
      <c r="W10" s="31"/>
      <c r="X10" s="31"/>
      <c r="Y10" s="31"/>
      <c r="Z10" s="31"/>
      <c r="AA10" s="31"/>
      <c r="AB10" s="31"/>
      <c r="AC10" s="31"/>
      <c r="AD10" s="31"/>
      <c r="AE10" s="31"/>
      <c r="AF10" s="31">
        <v>5</v>
      </c>
      <c r="AG10" s="31"/>
      <c r="AH10" s="31"/>
      <c r="AI10" s="31"/>
      <c r="AJ10" s="31"/>
      <c r="AK10" s="31"/>
      <c r="AL10" s="31"/>
      <c r="AM10" s="31"/>
      <c r="AN10" s="31"/>
      <c r="AO10" s="31"/>
      <c r="AP10" s="31"/>
      <c r="AQ10" s="31"/>
      <c r="AR10" s="31"/>
      <c r="AS10" s="31"/>
      <c r="AT10" s="31"/>
      <c r="AU10" s="31"/>
      <c r="AV10" s="31"/>
      <c r="AW10" s="31">
        <f t="shared" si="2"/>
        <v>5</v>
      </c>
      <c r="AX10" s="31">
        <v>2</v>
      </c>
      <c r="AY10" s="31"/>
      <c r="AZ10" s="31"/>
      <c r="BA10" s="31">
        <v>2</v>
      </c>
      <c r="BB10" s="31">
        <f t="shared" si="3"/>
        <v>4</v>
      </c>
      <c r="BC10" s="31"/>
      <c r="BD10" s="31">
        <v>1</v>
      </c>
      <c r="BE10" s="31"/>
      <c r="BF10" s="31"/>
      <c r="BG10" s="31">
        <f t="shared" si="4"/>
        <v>1</v>
      </c>
      <c r="BH10" s="31">
        <v>50</v>
      </c>
      <c r="BI10" s="31">
        <f t="shared" si="5"/>
        <v>60</v>
      </c>
    </row>
    <row r="11" spans="1:61">
      <c r="A11" s="31" t="s">
        <v>1032</v>
      </c>
      <c r="B11" s="31"/>
      <c r="C11" s="31" t="s">
        <v>1033</v>
      </c>
      <c r="D11" s="31"/>
      <c r="E11" s="15"/>
      <c r="F11" s="31"/>
      <c r="G11" s="31"/>
      <c r="H11" s="31"/>
      <c r="I11" s="31">
        <f t="shared" si="0"/>
        <v>0</v>
      </c>
      <c r="J11" s="31"/>
      <c r="K11" s="31"/>
      <c r="L11" s="31"/>
      <c r="M11" s="31"/>
      <c r="N11" s="31">
        <f t="shared" si="1"/>
        <v>0</v>
      </c>
      <c r="O11" s="31"/>
      <c r="P11" s="31"/>
      <c r="Q11" s="31"/>
      <c r="R11" s="31">
        <v>1</v>
      </c>
      <c r="S11" s="31"/>
      <c r="T11" s="31"/>
      <c r="U11" s="31"/>
      <c r="V11" s="31"/>
      <c r="W11" s="31">
        <v>3</v>
      </c>
      <c r="X11" s="31"/>
      <c r="Y11" s="31"/>
      <c r="Z11" s="31"/>
      <c r="AA11" s="31">
        <v>3</v>
      </c>
      <c r="AB11" s="31"/>
      <c r="AC11" s="31"/>
      <c r="AD11" s="31">
        <v>5</v>
      </c>
      <c r="AE11" s="31">
        <v>5</v>
      </c>
      <c r="AF11" s="31"/>
      <c r="AG11" s="31">
        <v>3</v>
      </c>
      <c r="AH11" s="31"/>
      <c r="AI11" s="31"/>
      <c r="AJ11" s="31"/>
      <c r="AK11" s="31"/>
      <c r="AL11" s="31"/>
      <c r="AM11" s="31"/>
      <c r="AN11" s="31"/>
      <c r="AO11" s="31">
        <v>1</v>
      </c>
      <c r="AP11" s="31"/>
      <c r="AQ11" s="31"/>
      <c r="AR11" s="31"/>
      <c r="AS11" s="31"/>
      <c r="AT11" s="31"/>
      <c r="AU11" s="31"/>
      <c r="AV11" s="31"/>
      <c r="AW11" s="31" t="str">
        <f t="shared" si="2"/>
        <v>20</v>
      </c>
      <c r="AX11" s="31"/>
      <c r="AY11" s="31">
        <v>2</v>
      </c>
      <c r="AZ11" s="31"/>
      <c r="BA11" s="31"/>
      <c r="BB11" s="31">
        <f t="shared" si="3"/>
        <v>2</v>
      </c>
      <c r="BC11" s="31"/>
      <c r="BD11" s="31"/>
      <c r="BE11" s="31"/>
      <c r="BF11" s="31"/>
      <c r="BG11" s="31">
        <f t="shared" si="4"/>
        <v>0</v>
      </c>
      <c r="BH11" s="31">
        <v>50</v>
      </c>
      <c r="BI11" s="31">
        <f t="shared" si="5"/>
        <v>72</v>
      </c>
    </row>
    <row r="12" spans="1:61">
      <c r="A12" s="31" t="s">
        <v>1034</v>
      </c>
      <c r="B12" s="31"/>
      <c r="C12" s="31" t="s">
        <v>1035</v>
      </c>
      <c r="D12" s="31"/>
      <c r="E12" s="15"/>
      <c r="F12" s="31"/>
      <c r="G12" s="31"/>
      <c r="H12" s="31"/>
      <c r="I12" s="31">
        <f t="shared" si="0"/>
        <v>0</v>
      </c>
      <c r="J12" s="31"/>
      <c r="K12" s="31"/>
      <c r="L12" s="31"/>
      <c r="M12" s="31"/>
      <c r="N12" s="31">
        <f t="shared" si="1"/>
        <v>0</v>
      </c>
      <c r="O12" s="31"/>
      <c r="P12" s="31"/>
      <c r="Q12" s="31">
        <v>4</v>
      </c>
      <c r="R12" s="31"/>
      <c r="S12" s="31">
        <v>3</v>
      </c>
      <c r="T12" s="31"/>
      <c r="U12" s="31"/>
      <c r="V12" s="31"/>
      <c r="W12" s="31"/>
      <c r="X12" s="31">
        <v>2</v>
      </c>
      <c r="Y12" s="31"/>
      <c r="Z12" s="31">
        <v>5</v>
      </c>
      <c r="AA12" s="31"/>
      <c r="AB12" s="31">
        <v>3</v>
      </c>
      <c r="AC12" s="31"/>
      <c r="AD12" s="31">
        <v>5</v>
      </c>
      <c r="AE12" s="31">
        <v>5</v>
      </c>
      <c r="AF12" s="31"/>
      <c r="AG12" s="31"/>
      <c r="AH12" s="31">
        <v>5</v>
      </c>
      <c r="AI12" s="31">
        <v>5</v>
      </c>
      <c r="AJ12" s="31"/>
      <c r="AK12" s="31"/>
      <c r="AL12" s="31"/>
      <c r="AM12" s="31"/>
      <c r="AN12" s="31">
        <v>4</v>
      </c>
      <c r="AO12" s="31"/>
      <c r="AP12" s="31">
        <v>3</v>
      </c>
      <c r="AQ12" s="31"/>
      <c r="AR12" s="31"/>
      <c r="AS12" s="31"/>
      <c r="AT12" s="31"/>
      <c r="AU12" s="31">
        <v>3</v>
      </c>
      <c r="AV12" s="31"/>
      <c r="AW12" s="31" t="str">
        <f t="shared" si="2"/>
        <v>20</v>
      </c>
      <c r="AX12" s="31"/>
      <c r="AY12" s="31">
        <v>2</v>
      </c>
      <c r="AZ12" s="31"/>
      <c r="BA12" s="31"/>
      <c r="BB12" s="31">
        <f t="shared" si="3"/>
        <v>2</v>
      </c>
      <c r="BC12" s="31"/>
      <c r="BD12" s="31"/>
      <c r="BE12" s="31"/>
      <c r="BF12" s="31"/>
      <c r="BG12" s="31">
        <f t="shared" si="4"/>
        <v>0</v>
      </c>
      <c r="BH12" s="31">
        <v>50</v>
      </c>
      <c r="BI12" s="31">
        <f t="shared" si="5"/>
        <v>72</v>
      </c>
    </row>
    <row r="13" spans="1:61">
      <c r="A13" s="31" t="s">
        <v>1036</v>
      </c>
      <c r="B13" s="31"/>
      <c r="C13" s="31" t="s">
        <v>1037</v>
      </c>
      <c r="D13" s="31"/>
      <c r="E13" s="15"/>
      <c r="F13" s="31"/>
      <c r="G13" s="31"/>
      <c r="H13" s="31"/>
      <c r="I13" s="31">
        <f t="shared" si="0"/>
        <v>0</v>
      </c>
      <c r="J13" s="31"/>
      <c r="K13" s="31"/>
      <c r="L13" s="31"/>
      <c r="M13" s="31"/>
      <c r="N13" s="31">
        <f t="shared" si="1"/>
        <v>0</v>
      </c>
      <c r="O13" s="31"/>
      <c r="P13" s="31"/>
      <c r="Q13" s="31"/>
      <c r="R13" s="31">
        <v>1</v>
      </c>
      <c r="S13" s="31"/>
      <c r="T13" s="31"/>
      <c r="U13" s="31"/>
      <c r="V13" s="31"/>
      <c r="W13" s="31">
        <v>3</v>
      </c>
      <c r="X13" s="31"/>
      <c r="Y13" s="31"/>
      <c r="Z13" s="31"/>
      <c r="AA13" s="31">
        <v>3</v>
      </c>
      <c r="AB13" s="31"/>
      <c r="AC13" s="31"/>
      <c r="AD13" s="31"/>
      <c r="AE13" s="31">
        <v>5</v>
      </c>
      <c r="AF13" s="31"/>
      <c r="AG13" s="31">
        <v>3</v>
      </c>
      <c r="AH13" s="31"/>
      <c r="AI13" s="31"/>
      <c r="AJ13" s="31"/>
      <c r="AK13" s="31"/>
      <c r="AL13" s="31"/>
      <c r="AM13" s="31"/>
      <c r="AN13" s="31"/>
      <c r="AO13" s="31">
        <v>1</v>
      </c>
      <c r="AP13" s="31"/>
      <c r="AQ13" s="31"/>
      <c r="AR13" s="31"/>
      <c r="AS13" s="31"/>
      <c r="AT13" s="31"/>
      <c r="AU13" s="31"/>
      <c r="AV13" s="31"/>
      <c r="AW13" s="31">
        <f t="shared" si="2"/>
        <v>16</v>
      </c>
      <c r="AX13" s="31"/>
      <c r="AY13" s="31">
        <v>2</v>
      </c>
      <c r="AZ13" s="31"/>
      <c r="BA13" s="31"/>
      <c r="BB13" s="31">
        <f t="shared" si="3"/>
        <v>2</v>
      </c>
      <c r="BC13" s="31"/>
      <c r="BD13" s="31"/>
      <c r="BE13" s="31"/>
      <c r="BF13" s="31"/>
      <c r="BG13" s="31">
        <f t="shared" si="4"/>
        <v>0</v>
      </c>
      <c r="BH13" s="31">
        <v>50</v>
      </c>
      <c r="BI13" s="31">
        <f t="shared" si="5"/>
        <v>68</v>
      </c>
    </row>
    <row r="14" spans="1:61">
      <c r="A14" s="31" t="s">
        <v>1038</v>
      </c>
      <c r="B14" s="31"/>
      <c r="C14" s="31" t="s">
        <v>1039</v>
      </c>
      <c r="D14" s="31"/>
      <c r="E14" s="15"/>
      <c r="F14" s="31"/>
      <c r="G14" s="31"/>
      <c r="H14" s="31"/>
      <c r="I14" s="31">
        <f t="shared" si="0"/>
        <v>0</v>
      </c>
      <c r="J14" s="31"/>
      <c r="K14" s="31"/>
      <c r="L14" s="31"/>
      <c r="M14" s="31"/>
      <c r="N14" s="31">
        <f t="shared" si="1"/>
        <v>0</v>
      </c>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v>3</v>
      </c>
      <c r="AU14" s="31"/>
      <c r="AV14" s="31"/>
      <c r="AW14" s="31">
        <f t="shared" si="2"/>
        <v>3</v>
      </c>
      <c r="AX14" s="31"/>
      <c r="AY14" s="31"/>
      <c r="AZ14" s="31"/>
      <c r="BA14" s="31"/>
      <c r="BB14" s="31">
        <f t="shared" si="3"/>
        <v>0</v>
      </c>
      <c r="BC14" s="31"/>
      <c r="BD14" s="31"/>
      <c r="BE14" s="31"/>
      <c r="BF14" s="31"/>
      <c r="BG14" s="31">
        <f t="shared" si="4"/>
        <v>0</v>
      </c>
      <c r="BH14" s="31">
        <v>50</v>
      </c>
      <c r="BI14" s="31">
        <f t="shared" si="5"/>
        <v>53</v>
      </c>
    </row>
    <row r="15" spans="1:61">
      <c r="A15" s="31" t="s">
        <v>1040</v>
      </c>
      <c r="B15" s="31"/>
      <c r="C15" s="31" t="s">
        <v>1041</v>
      </c>
      <c r="D15" s="31"/>
      <c r="E15" s="31"/>
      <c r="F15" s="31"/>
      <c r="G15" s="31"/>
      <c r="H15" s="31"/>
      <c r="I15" s="31">
        <f t="shared" si="0"/>
        <v>0</v>
      </c>
      <c r="J15" s="31"/>
      <c r="K15" s="31"/>
      <c r="L15" s="31"/>
      <c r="M15" s="31"/>
      <c r="N15" s="31">
        <f t="shared" si="1"/>
        <v>0</v>
      </c>
      <c r="O15" s="31"/>
      <c r="P15" s="31"/>
      <c r="Q15" s="31"/>
      <c r="R15" s="31">
        <v>1</v>
      </c>
      <c r="S15" s="31"/>
      <c r="T15" s="31"/>
      <c r="U15" s="31"/>
      <c r="V15" s="31"/>
      <c r="W15" s="31">
        <v>3</v>
      </c>
      <c r="X15" s="31"/>
      <c r="Y15" s="31"/>
      <c r="Z15" s="31">
        <v>5</v>
      </c>
      <c r="AA15" s="31">
        <v>3</v>
      </c>
      <c r="AB15" s="31"/>
      <c r="AC15" s="31"/>
      <c r="AD15" s="31"/>
      <c r="AE15" s="31">
        <v>5</v>
      </c>
      <c r="AF15" s="31"/>
      <c r="AG15" s="31">
        <v>3</v>
      </c>
      <c r="AH15" s="31"/>
      <c r="AI15" s="31">
        <v>5</v>
      </c>
      <c r="AJ15" s="31"/>
      <c r="AK15" s="31"/>
      <c r="AL15" s="31"/>
      <c r="AM15" s="31"/>
      <c r="AN15" s="31"/>
      <c r="AO15" s="31">
        <v>1</v>
      </c>
      <c r="AP15" s="31"/>
      <c r="AQ15" s="31"/>
      <c r="AR15" s="31"/>
      <c r="AS15" s="31"/>
      <c r="AT15" s="31"/>
      <c r="AU15" s="31"/>
      <c r="AV15" s="31"/>
      <c r="AW15" s="31" t="str">
        <f t="shared" si="2"/>
        <v>20</v>
      </c>
      <c r="AX15" s="31"/>
      <c r="AY15" s="31">
        <v>2</v>
      </c>
      <c r="AZ15" s="31"/>
      <c r="BA15" s="31"/>
      <c r="BB15" s="31">
        <f t="shared" si="3"/>
        <v>2</v>
      </c>
      <c r="BC15" s="31"/>
      <c r="BD15" s="31"/>
      <c r="BE15" s="31"/>
      <c r="BF15" s="31"/>
      <c r="BG15" s="31">
        <f t="shared" si="4"/>
        <v>0</v>
      </c>
      <c r="BH15" s="31">
        <v>50</v>
      </c>
      <c r="BI15" s="31">
        <f t="shared" si="5"/>
        <v>72</v>
      </c>
    </row>
    <row r="16" spans="1:61">
      <c r="A16" s="31" t="s">
        <v>1042</v>
      </c>
      <c r="B16" s="31"/>
      <c r="C16" s="31" t="s">
        <v>1043</v>
      </c>
      <c r="D16" s="31"/>
      <c r="E16" s="31"/>
      <c r="F16" s="31"/>
      <c r="G16" s="31"/>
      <c r="H16" s="31"/>
      <c r="I16" s="31">
        <f t="shared" si="0"/>
        <v>0</v>
      </c>
      <c r="J16" s="31"/>
      <c r="K16" s="31"/>
      <c r="L16" s="31"/>
      <c r="M16" s="31"/>
      <c r="N16" s="31">
        <f t="shared" si="1"/>
        <v>0</v>
      </c>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f t="shared" si="2"/>
        <v>0</v>
      </c>
      <c r="AX16" s="31"/>
      <c r="AY16" s="31">
        <v>2</v>
      </c>
      <c r="AZ16" s="31">
        <v>2</v>
      </c>
      <c r="BA16" s="31"/>
      <c r="BB16" s="31">
        <f t="shared" si="3"/>
        <v>4</v>
      </c>
      <c r="BC16" s="31"/>
      <c r="BD16" s="31"/>
      <c r="BE16" s="31"/>
      <c r="BF16" s="31"/>
      <c r="BG16" s="31">
        <f t="shared" si="4"/>
        <v>0</v>
      </c>
      <c r="BH16" s="31">
        <v>50</v>
      </c>
      <c r="BI16" s="31">
        <f t="shared" si="5"/>
        <v>54</v>
      </c>
    </row>
    <row r="17" spans="1:61">
      <c r="A17" s="31" t="s">
        <v>1044</v>
      </c>
      <c r="B17" s="31"/>
      <c r="C17" s="31" t="s">
        <v>1045</v>
      </c>
      <c r="D17" s="31"/>
      <c r="E17" s="31"/>
      <c r="F17" s="31"/>
      <c r="G17" s="31"/>
      <c r="H17" s="31"/>
      <c r="I17" s="31">
        <f t="shared" si="0"/>
        <v>0</v>
      </c>
      <c r="J17" s="31"/>
      <c r="K17" s="31"/>
      <c r="L17" s="31"/>
      <c r="M17" s="31"/>
      <c r="N17" s="31">
        <f t="shared" si="1"/>
        <v>0</v>
      </c>
      <c r="O17" s="31"/>
      <c r="P17" s="31"/>
      <c r="Q17" s="31"/>
      <c r="R17" s="31"/>
      <c r="S17" s="31"/>
      <c r="T17" s="31"/>
      <c r="U17" s="31"/>
      <c r="V17" s="31"/>
      <c r="W17" s="31"/>
      <c r="X17" s="31"/>
      <c r="Y17" s="31"/>
      <c r="Z17" s="31">
        <v>3</v>
      </c>
      <c r="AA17" s="31"/>
      <c r="AB17" s="31"/>
      <c r="AC17" s="31"/>
      <c r="AD17" s="31"/>
      <c r="AE17" s="31"/>
      <c r="AF17" s="31"/>
      <c r="AG17" s="31"/>
      <c r="AH17" s="31"/>
      <c r="AI17" s="31"/>
      <c r="AJ17" s="31"/>
      <c r="AK17" s="31"/>
      <c r="AL17" s="31"/>
      <c r="AM17" s="31"/>
      <c r="AN17" s="31"/>
      <c r="AO17" s="31"/>
      <c r="AP17" s="31"/>
      <c r="AQ17" s="31"/>
      <c r="AR17" s="31"/>
      <c r="AS17" s="31"/>
      <c r="AT17" s="31"/>
      <c r="AU17" s="31"/>
      <c r="AV17" s="31"/>
      <c r="AW17" s="31">
        <f t="shared" si="2"/>
        <v>3</v>
      </c>
      <c r="AX17" s="31"/>
      <c r="AY17" s="31">
        <v>2</v>
      </c>
      <c r="AZ17" s="31"/>
      <c r="BA17" s="31"/>
      <c r="BB17" s="31">
        <f t="shared" si="3"/>
        <v>2</v>
      </c>
      <c r="BC17" s="31"/>
      <c r="BD17" s="31">
        <v>1</v>
      </c>
      <c r="BE17" s="31"/>
      <c r="BF17" s="31"/>
      <c r="BG17" s="31">
        <f t="shared" si="4"/>
        <v>1</v>
      </c>
      <c r="BH17" s="31">
        <v>50</v>
      </c>
      <c r="BI17" s="31">
        <f t="shared" si="5"/>
        <v>56</v>
      </c>
    </row>
    <row r="18" spans="1:61">
      <c r="A18" s="31" t="s">
        <v>1046</v>
      </c>
      <c r="B18" s="31"/>
      <c r="C18" s="31" t="s">
        <v>1047</v>
      </c>
      <c r="D18" s="31"/>
      <c r="E18" s="31"/>
      <c r="F18" s="31"/>
      <c r="G18" s="31"/>
      <c r="H18" s="31"/>
      <c r="I18" s="31">
        <f t="shared" si="0"/>
        <v>0</v>
      </c>
      <c r="J18" s="31"/>
      <c r="K18" s="31"/>
      <c r="L18" s="31"/>
      <c r="M18" s="31"/>
      <c r="N18" s="31">
        <f t="shared" si="1"/>
        <v>0</v>
      </c>
      <c r="O18" s="31"/>
      <c r="P18" s="31"/>
      <c r="Q18" s="31"/>
      <c r="R18" s="31"/>
      <c r="S18" s="31"/>
      <c r="T18" s="31"/>
      <c r="U18" s="31"/>
      <c r="V18" s="31"/>
      <c r="W18" s="31"/>
      <c r="X18" s="31"/>
      <c r="Y18" s="31"/>
      <c r="Z18" s="31">
        <v>3</v>
      </c>
      <c r="AA18" s="31"/>
      <c r="AB18" s="31"/>
      <c r="AC18" s="31"/>
      <c r="AD18" s="31"/>
      <c r="AE18" s="31"/>
      <c r="AF18" s="31"/>
      <c r="AG18" s="31"/>
      <c r="AH18" s="31"/>
      <c r="AI18" s="31"/>
      <c r="AJ18" s="31"/>
      <c r="AK18" s="31"/>
      <c r="AL18" s="31"/>
      <c r="AM18" s="31"/>
      <c r="AN18" s="31"/>
      <c r="AO18" s="31"/>
      <c r="AP18" s="31"/>
      <c r="AQ18" s="31"/>
      <c r="AR18" s="31"/>
      <c r="AS18" s="31"/>
      <c r="AT18" s="31"/>
      <c r="AU18" s="31">
        <v>3</v>
      </c>
      <c r="AV18" s="31"/>
      <c r="AW18" s="31">
        <f t="shared" si="2"/>
        <v>6</v>
      </c>
      <c r="AX18" s="31"/>
      <c r="AY18" s="31">
        <v>2</v>
      </c>
      <c r="AZ18" s="31"/>
      <c r="BA18" s="31"/>
      <c r="BB18" s="31">
        <f t="shared" si="3"/>
        <v>2</v>
      </c>
      <c r="BC18" s="31"/>
      <c r="BD18" s="31">
        <v>1</v>
      </c>
      <c r="BE18" s="31"/>
      <c r="BF18" s="31"/>
      <c r="BG18" s="31">
        <f t="shared" si="4"/>
        <v>1</v>
      </c>
      <c r="BH18" s="31">
        <v>50</v>
      </c>
      <c r="BI18" s="31">
        <f t="shared" si="5"/>
        <v>59</v>
      </c>
    </row>
    <row r="19" spans="1:61">
      <c r="A19" s="31" t="s">
        <v>1048</v>
      </c>
      <c r="B19" s="31"/>
      <c r="C19" s="31" t="s">
        <v>1049</v>
      </c>
      <c r="D19" s="31"/>
      <c r="E19" s="31"/>
      <c r="F19" s="31"/>
      <c r="G19" s="31"/>
      <c r="H19" s="31"/>
      <c r="I19" s="31">
        <f t="shared" si="0"/>
        <v>0</v>
      </c>
      <c r="J19" s="31"/>
      <c r="K19" s="31"/>
      <c r="L19" s="31"/>
      <c r="M19" s="31"/>
      <c r="N19" s="31">
        <f t="shared" si="1"/>
        <v>0</v>
      </c>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f t="shared" si="2"/>
        <v>0</v>
      </c>
      <c r="AX19" s="31"/>
      <c r="AY19" s="31">
        <v>2</v>
      </c>
      <c r="AZ19" s="31"/>
      <c r="BA19" s="31"/>
      <c r="BB19" s="31">
        <f t="shared" si="3"/>
        <v>2</v>
      </c>
      <c r="BC19" s="31"/>
      <c r="BD19" s="31"/>
      <c r="BE19" s="31"/>
      <c r="BF19" s="31"/>
      <c r="BG19" s="31">
        <f t="shared" si="4"/>
        <v>0</v>
      </c>
      <c r="BH19" s="31">
        <v>50</v>
      </c>
      <c r="BI19" s="31">
        <f t="shared" si="5"/>
        <v>52</v>
      </c>
    </row>
    <row r="20" spans="1:61">
      <c r="A20" s="31" t="s">
        <v>1050</v>
      </c>
      <c r="B20" s="31"/>
      <c r="C20" s="31" t="s">
        <v>1051</v>
      </c>
      <c r="D20" s="31"/>
      <c r="E20" s="31"/>
      <c r="F20" s="31"/>
      <c r="G20" s="31"/>
      <c r="H20" s="31"/>
      <c r="I20" s="31">
        <f t="shared" si="0"/>
        <v>0</v>
      </c>
      <c r="J20" s="31"/>
      <c r="K20" s="31"/>
      <c r="L20" s="31"/>
      <c r="M20" s="31"/>
      <c r="N20" s="31">
        <f t="shared" si="1"/>
        <v>0</v>
      </c>
      <c r="O20" s="31"/>
      <c r="P20" s="31"/>
      <c r="Q20" s="31"/>
      <c r="R20" s="31"/>
      <c r="S20" s="31"/>
      <c r="T20" s="31"/>
      <c r="U20" s="31"/>
      <c r="V20" s="31"/>
      <c r="W20" s="31"/>
      <c r="X20" s="31"/>
      <c r="Y20" s="31"/>
      <c r="Z20" s="31"/>
      <c r="AA20" s="31"/>
      <c r="AB20" s="31"/>
      <c r="AC20" s="31"/>
      <c r="AD20" s="31"/>
      <c r="AE20" s="31"/>
      <c r="AF20" s="31"/>
      <c r="AG20" s="31">
        <v>3</v>
      </c>
      <c r="AH20" s="31"/>
      <c r="AI20" s="31"/>
      <c r="AJ20" s="31"/>
      <c r="AK20" s="31"/>
      <c r="AL20" s="31"/>
      <c r="AM20" s="31"/>
      <c r="AN20" s="31"/>
      <c r="AO20" s="31"/>
      <c r="AP20" s="31"/>
      <c r="AQ20" s="31"/>
      <c r="AR20" s="31"/>
      <c r="AS20" s="31"/>
      <c r="AT20" s="31"/>
      <c r="AU20" s="31"/>
      <c r="AV20" s="31"/>
      <c r="AW20" s="31">
        <f t="shared" si="2"/>
        <v>3</v>
      </c>
      <c r="AX20" s="31"/>
      <c r="AY20" s="31">
        <v>2</v>
      </c>
      <c r="AZ20" s="31"/>
      <c r="BA20" s="31"/>
      <c r="BB20" s="31">
        <f t="shared" si="3"/>
        <v>2</v>
      </c>
      <c r="BC20" s="31"/>
      <c r="BD20" s="31"/>
      <c r="BE20" s="31"/>
      <c r="BF20" s="31"/>
      <c r="BG20" s="31">
        <f t="shared" si="4"/>
        <v>0</v>
      </c>
      <c r="BH20" s="31">
        <v>50</v>
      </c>
      <c r="BI20" s="31">
        <f t="shared" si="5"/>
        <v>55</v>
      </c>
    </row>
    <row r="21" spans="1:61">
      <c r="A21" s="31" t="s">
        <v>1052</v>
      </c>
      <c r="B21" s="31"/>
      <c r="C21" s="31" t="s">
        <v>1053</v>
      </c>
      <c r="D21" s="31"/>
      <c r="E21" s="31"/>
      <c r="F21" s="31"/>
      <c r="G21" s="31"/>
      <c r="H21" s="31"/>
      <c r="I21" s="31">
        <f t="shared" si="0"/>
        <v>0</v>
      </c>
      <c r="J21" s="31"/>
      <c r="K21" s="31"/>
      <c r="L21" s="31"/>
      <c r="M21" s="31"/>
      <c r="N21" s="31">
        <f t="shared" si="1"/>
        <v>0</v>
      </c>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f t="shared" si="2"/>
        <v>0</v>
      </c>
      <c r="AX21" s="31"/>
      <c r="AY21" s="31">
        <v>2</v>
      </c>
      <c r="AZ21" s="31">
        <v>2</v>
      </c>
      <c r="BA21" s="31"/>
      <c r="BB21" s="31">
        <f t="shared" si="3"/>
        <v>4</v>
      </c>
      <c r="BC21" s="31"/>
      <c r="BD21" s="31"/>
      <c r="BE21" s="31"/>
      <c r="BF21" s="31"/>
      <c r="BG21" s="31">
        <f t="shared" si="4"/>
        <v>0</v>
      </c>
      <c r="BH21" s="31">
        <v>50</v>
      </c>
      <c r="BI21" s="31">
        <f t="shared" si="5"/>
        <v>54</v>
      </c>
    </row>
    <row r="22" spans="1:61">
      <c r="A22" s="31" t="s">
        <v>1054</v>
      </c>
      <c r="B22" s="31"/>
      <c r="C22" s="31" t="s">
        <v>1055</v>
      </c>
      <c r="D22" s="31"/>
      <c r="E22" s="31"/>
      <c r="F22" s="31"/>
      <c r="G22" s="31"/>
      <c r="H22" s="31"/>
      <c r="I22" s="31">
        <f t="shared" si="0"/>
        <v>0</v>
      </c>
      <c r="J22" s="31"/>
      <c r="K22" s="31"/>
      <c r="L22" s="31"/>
      <c r="M22" s="31"/>
      <c r="N22" s="31">
        <f t="shared" si="1"/>
        <v>0</v>
      </c>
      <c r="O22" s="31"/>
      <c r="P22" s="31"/>
      <c r="Q22" s="31"/>
      <c r="R22" s="31"/>
      <c r="S22" s="31"/>
      <c r="T22" s="31"/>
      <c r="U22" s="31"/>
      <c r="V22" s="31"/>
      <c r="W22" s="31"/>
      <c r="X22" s="31">
        <v>2</v>
      </c>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f t="shared" si="2"/>
        <v>2</v>
      </c>
      <c r="AX22" s="31"/>
      <c r="AY22" s="31">
        <v>2</v>
      </c>
      <c r="AZ22" s="31"/>
      <c r="BA22" s="31"/>
      <c r="BB22" s="31">
        <f t="shared" si="3"/>
        <v>2</v>
      </c>
      <c r="BC22" s="31"/>
      <c r="BD22" s="31"/>
      <c r="BE22" s="31"/>
      <c r="BF22" s="31"/>
      <c r="BG22" s="31">
        <f t="shared" si="4"/>
        <v>0</v>
      </c>
      <c r="BH22" s="31">
        <v>50</v>
      </c>
      <c r="BI22" s="31">
        <f t="shared" si="5"/>
        <v>54</v>
      </c>
    </row>
    <row r="23" spans="1:61">
      <c r="A23" s="31" t="s">
        <v>1056</v>
      </c>
      <c r="B23" s="31"/>
      <c r="C23" s="31" t="s">
        <v>1057</v>
      </c>
      <c r="D23" s="31"/>
      <c r="E23" s="31"/>
      <c r="F23" s="31"/>
      <c r="G23" s="31"/>
      <c r="H23" s="31"/>
      <c r="I23" s="31">
        <f t="shared" si="0"/>
        <v>0</v>
      </c>
      <c r="J23" s="31"/>
      <c r="K23" s="31"/>
      <c r="L23" s="31"/>
      <c r="M23" s="31"/>
      <c r="N23" s="31">
        <f t="shared" si="1"/>
        <v>0</v>
      </c>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f t="shared" si="2"/>
        <v>0</v>
      </c>
      <c r="AX23" s="31"/>
      <c r="AY23" s="31">
        <v>2</v>
      </c>
      <c r="AZ23" s="31"/>
      <c r="BA23" s="31"/>
      <c r="BB23" s="31">
        <f t="shared" si="3"/>
        <v>2</v>
      </c>
      <c r="BC23" s="31"/>
      <c r="BD23" s="31"/>
      <c r="BE23" s="31"/>
      <c r="BF23" s="31"/>
      <c r="BG23" s="31">
        <f t="shared" si="4"/>
        <v>0</v>
      </c>
      <c r="BH23" s="31">
        <v>50</v>
      </c>
      <c r="BI23" s="31">
        <f t="shared" si="5"/>
        <v>52</v>
      </c>
    </row>
    <row r="24" spans="1:61">
      <c r="A24" s="31" t="s">
        <v>1058</v>
      </c>
      <c r="B24" s="31"/>
      <c r="C24" s="31" t="s">
        <v>1059</v>
      </c>
      <c r="D24" s="31"/>
      <c r="E24" s="31"/>
      <c r="F24" s="31"/>
      <c r="G24" s="31"/>
      <c r="H24" s="31"/>
      <c r="I24" s="31">
        <f t="shared" si="0"/>
        <v>0</v>
      </c>
      <c r="J24" s="31"/>
      <c r="K24" s="31"/>
      <c r="L24" s="31"/>
      <c r="M24" s="31"/>
      <c r="N24" s="31">
        <f t="shared" si="1"/>
        <v>0</v>
      </c>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f t="shared" si="2"/>
        <v>0</v>
      </c>
      <c r="AX24" s="31"/>
      <c r="AY24" s="31">
        <v>2</v>
      </c>
      <c r="AZ24" s="31"/>
      <c r="BA24" s="31"/>
      <c r="BB24" s="31">
        <f t="shared" si="3"/>
        <v>2</v>
      </c>
      <c r="BC24" s="31"/>
      <c r="BD24" s="31">
        <v>1</v>
      </c>
      <c r="BE24" s="31"/>
      <c r="BF24" s="31"/>
      <c r="BG24" s="31">
        <f t="shared" si="4"/>
        <v>1</v>
      </c>
      <c r="BH24" s="31">
        <v>50</v>
      </c>
      <c r="BI24" s="31">
        <f t="shared" si="5"/>
        <v>53</v>
      </c>
    </row>
    <row r="25" spans="1:61">
      <c r="A25" s="31" t="s">
        <v>1060</v>
      </c>
      <c r="B25" s="31"/>
      <c r="C25" s="31" t="s">
        <v>1061</v>
      </c>
      <c r="D25" s="31"/>
      <c r="E25" s="31"/>
      <c r="F25" s="31"/>
      <c r="G25" s="31"/>
      <c r="H25" s="31"/>
      <c r="I25" s="31">
        <f t="shared" si="0"/>
        <v>0</v>
      </c>
      <c r="J25" s="31"/>
      <c r="K25" s="31"/>
      <c r="L25" s="31"/>
      <c r="M25" s="31"/>
      <c r="N25" s="31">
        <f t="shared" si="1"/>
        <v>0</v>
      </c>
      <c r="O25" s="31"/>
      <c r="P25" s="31"/>
      <c r="Q25" s="31"/>
      <c r="R25" s="31"/>
      <c r="S25" s="31"/>
      <c r="T25" s="31"/>
      <c r="U25" s="31"/>
      <c r="V25" s="31"/>
      <c r="W25" s="31"/>
      <c r="X25" s="31"/>
      <c r="Y25" s="31"/>
      <c r="Z25" s="31"/>
      <c r="AA25" s="31"/>
      <c r="AB25" s="31"/>
      <c r="AC25" s="31"/>
      <c r="AD25" s="31"/>
      <c r="AE25" s="31"/>
      <c r="AF25" s="31"/>
      <c r="AG25" s="31"/>
      <c r="AH25" s="31"/>
      <c r="AI25" s="31"/>
      <c r="AJ25" s="31">
        <v>3</v>
      </c>
      <c r="AK25" s="31"/>
      <c r="AL25" s="31"/>
      <c r="AM25" s="31"/>
      <c r="AN25" s="31"/>
      <c r="AO25" s="31"/>
      <c r="AP25" s="31"/>
      <c r="AQ25" s="31"/>
      <c r="AR25" s="31"/>
      <c r="AS25" s="31"/>
      <c r="AT25" s="31"/>
      <c r="AU25" s="31"/>
      <c r="AV25" s="31"/>
      <c r="AW25" s="31">
        <f t="shared" si="2"/>
        <v>3</v>
      </c>
      <c r="AX25" s="31"/>
      <c r="AY25" s="31"/>
      <c r="AZ25" s="31"/>
      <c r="BA25" s="31"/>
      <c r="BB25" s="31">
        <f t="shared" si="3"/>
        <v>0</v>
      </c>
      <c r="BC25" s="31"/>
      <c r="BD25" s="31"/>
      <c r="BE25" s="31"/>
      <c r="BF25" s="31"/>
      <c r="BG25" s="31">
        <f t="shared" si="4"/>
        <v>0</v>
      </c>
      <c r="BH25" s="31">
        <v>50</v>
      </c>
      <c r="BI25" s="31">
        <f t="shared" si="5"/>
        <v>53</v>
      </c>
    </row>
    <row r="26" spans="1:61">
      <c r="A26" s="31" t="s">
        <v>1062</v>
      </c>
      <c r="B26" s="31"/>
      <c r="C26" s="31" t="s">
        <v>1063</v>
      </c>
      <c r="D26" s="31"/>
      <c r="E26" s="31"/>
      <c r="F26" s="31"/>
      <c r="G26" s="31"/>
      <c r="H26" s="31"/>
      <c r="I26" s="31">
        <f t="shared" si="0"/>
        <v>0</v>
      </c>
      <c r="J26" s="31"/>
      <c r="K26" s="31"/>
      <c r="L26" s="31"/>
      <c r="M26" s="31"/>
      <c r="N26" s="31">
        <f t="shared" si="1"/>
        <v>0</v>
      </c>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f t="shared" si="2"/>
        <v>0</v>
      </c>
      <c r="AX26" s="31"/>
      <c r="AY26" s="31"/>
      <c r="AZ26" s="31"/>
      <c r="BA26" s="31"/>
      <c r="BB26" s="31">
        <f t="shared" si="3"/>
        <v>0</v>
      </c>
      <c r="BC26" s="31"/>
      <c r="BD26" s="31"/>
      <c r="BE26" s="31"/>
      <c r="BF26" s="31"/>
      <c r="BG26" s="31">
        <f t="shared" si="4"/>
        <v>0</v>
      </c>
      <c r="BH26" s="31">
        <v>50</v>
      </c>
      <c r="BI26" s="31">
        <f t="shared" si="5"/>
        <v>50</v>
      </c>
    </row>
    <row r="27" spans="1:61">
      <c r="A27" s="31" t="s">
        <v>1064</v>
      </c>
      <c r="B27" s="31"/>
      <c r="C27" s="31" t="s">
        <v>1065</v>
      </c>
      <c r="D27" s="31"/>
      <c r="E27" s="31"/>
      <c r="F27" s="31"/>
      <c r="G27" s="31"/>
      <c r="H27" s="31"/>
      <c r="I27" s="31">
        <f t="shared" si="0"/>
        <v>0</v>
      </c>
      <c r="J27" s="31"/>
      <c r="K27" s="31"/>
      <c r="L27" s="31"/>
      <c r="M27" s="31"/>
      <c r="N27" s="31">
        <f t="shared" si="1"/>
        <v>0</v>
      </c>
      <c r="O27" s="31"/>
      <c r="P27" s="31"/>
      <c r="Q27" s="31"/>
      <c r="R27" s="31"/>
      <c r="S27" s="31"/>
      <c r="T27" s="31"/>
      <c r="U27" s="31"/>
      <c r="V27" s="31"/>
      <c r="W27" s="31"/>
      <c r="X27" s="31"/>
      <c r="Y27" s="31"/>
      <c r="Z27" s="31"/>
      <c r="AA27" s="31"/>
      <c r="AB27" s="31"/>
      <c r="AC27" s="31"/>
      <c r="AD27" s="31"/>
      <c r="AE27" s="31"/>
      <c r="AF27" s="31"/>
      <c r="AG27" s="31"/>
      <c r="AH27" s="31"/>
      <c r="AI27" s="31"/>
      <c r="AJ27" s="31">
        <v>3</v>
      </c>
      <c r="AK27" s="31"/>
      <c r="AL27" s="31"/>
      <c r="AM27" s="31"/>
      <c r="AN27" s="31"/>
      <c r="AO27" s="31"/>
      <c r="AP27" s="31"/>
      <c r="AQ27" s="31"/>
      <c r="AR27" s="31"/>
      <c r="AS27" s="31"/>
      <c r="AT27" s="31"/>
      <c r="AU27" s="31"/>
      <c r="AV27" s="31"/>
      <c r="AW27" s="31">
        <f t="shared" si="2"/>
        <v>3</v>
      </c>
      <c r="AX27" s="31"/>
      <c r="AY27" s="31"/>
      <c r="AZ27" s="31"/>
      <c r="BA27" s="31"/>
      <c r="BB27" s="31">
        <f t="shared" si="3"/>
        <v>0</v>
      </c>
      <c r="BC27" s="31"/>
      <c r="BD27" s="31"/>
      <c r="BE27" s="31"/>
      <c r="BF27" s="31"/>
      <c r="BG27" s="31">
        <f t="shared" si="4"/>
        <v>0</v>
      </c>
      <c r="BH27" s="31">
        <v>50</v>
      </c>
      <c r="BI27" s="31">
        <f t="shared" si="5"/>
        <v>53</v>
      </c>
    </row>
    <row r="28" spans="1:61">
      <c r="A28" s="31" t="s">
        <v>1066</v>
      </c>
      <c r="B28" s="31"/>
      <c r="C28" s="31" t="s">
        <v>1067</v>
      </c>
      <c r="D28" s="31"/>
      <c r="E28" s="31"/>
      <c r="F28" s="31"/>
      <c r="G28" s="31"/>
      <c r="H28" s="31"/>
      <c r="I28" s="31">
        <f t="shared" si="0"/>
        <v>0</v>
      </c>
      <c r="J28" s="31"/>
      <c r="K28" s="31"/>
      <c r="L28" s="31"/>
      <c r="M28" s="31"/>
      <c r="N28" s="31">
        <f t="shared" si="1"/>
        <v>0</v>
      </c>
      <c r="O28" s="31"/>
      <c r="P28" s="31"/>
      <c r="Q28" s="31"/>
      <c r="R28" s="31"/>
      <c r="S28" s="31">
        <v>2</v>
      </c>
      <c r="T28" s="31"/>
      <c r="U28" s="31"/>
      <c r="V28" s="31"/>
      <c r="W28" s="31"/>
      <c r="X28" s="31">
        <v>2</v>
      </c>
      <c r="Y28" s="31"/>
      <c r="Z28" s="31"/>
      <c r="AA28" s="31"/>
      <c r="AB28" s="31"/>
      <c r="AC28" s="31"/>
      <c r="AD28" s="31"/>
      <c r="AE28" s="31"/>
      <c r="AF28" s="31"/>
      <c r="AG28" s="31"/>
      <c r="AH28" s="31"/>
      <c r="AI28" s="31"/>
      <c r="AJ28" s="31"/>
      <c r="AK28" s="31"/>
      <c r="AL28" s="31"/>
      <c r="AM28" s="31"/>
      <c r="AN28" s="31"/>
      <c r="AO28" s="31"/>
      <c r="AP28" s="31">
        <v>2</v>
      </c>
      <c r="AQ28" s="31"/>
      <c r="AR28" s="31"/>
      <c r="AS28" s="31"/>
      <c r="AT28" s="31"/>
      <c r="AU28" s="31"/>
      <c r="AV28" s="31"/>
      <c r="AW28" s="31">
        <f t="shared" si="2"/>
        <v>6</v>
      </c>
      <c r="AX28" s="31"/>
      <c r="AY28" s="31">
        <v>2</v>
      </c>
      <c r="AZ28" s="31"/>
      <c r="BA28" s="31"/>
      <c r="BB28" s="31">
        <f t="shared" si="3"/>
        <v>2</v>
      </c>
      <c r="BC28" s="31"/>
      <c r="BD28" s="31"/>
      <c r="BE28" s="31"/>
      <c r="BF28" s="31"/>
      <c r="BG28" s="31">
        <f t="shared" si="4"/>
        <v>0</v>
      </c>
      <c r="BH28" s="31">
        <v>50</v>
      </c>
      <c r="BI28" s="31">
        <f t="shared" si="5"/>
        <v>58</v>
      </c>
    </row>
    <row r="29" spans="1:61">
      <c r="A29" s="31" t="s">
        <v>1068</v>
      </c>
      <c r="B29" s="31"/>
      <c r="C29" s="31" t="s">
        <v>1069</v>
      </c>
      <c r="D29" s="31"/>
      <c r="E29" s="31"/>
      <c r="F29" s="31"/>
      <c r="G29" s="31"/>
      <c r="H29" s="31"/>
      <c r="I29" s="31">
        <f t="shared" si="0"/>
        <v>0</v>
      </c>
      <c r="J29" s="31"/>
      <c r="K29" s="31"/>
      <c r="L29" s="31"/>
      <c r="M29" s="31"/>
      <c r="N29" s="31">
        <f t="shared" si="1"/>
        <v>0</v>
      </c>
      <c r="O29" s="31"/>
      <c r="P29" s="31"/>
      <c r="Q29" s="31"/>
      <c r="R29" s="31"/>
      <c r="S29" s="31">
        <v>2</v>
      </c>
      <c r="T29" s="31"/>
      <c r="U29" s="31"/>
      <c r="V29" s="31"/>
      <c r="W29" s="31"/>
      <c r="X29" s="31">
        <v>2</v>
      </c>
      <c r="Y29" s="31"/>
      <c r="Z29" s="31"/>
      <c r="AA29" s="31"/>
      <c r="AB29" s="31"/>
      <c r="AC29" s="31"/>
      <c r="AD29" s="31"/>
      <c r="AE29" s="31"/>
      <c r="AF29" s="31"/>
      <c r="AG29" s="31"/>
      <c r="AH29" s="31"/>
      <c r="AI29" s="31"/>
      <c r="AJ29" s="31"/>
      <c r="AK29" s="31"/>
      <c r="AL29" s="31"/>
      <c r="AM29" s="31"/>
      <c r="AN29" s="31"/>
      <c r="AO29" s="31"/>
      <c r="AP29" s="31">
        <v>2</v>
      </c>
      <c r="AQ29" s="31"/>
      <c r="AR29" s="31"/>
      <c r="AS29" s="31"/>
      <c r="AT29" s="31"/>
      <c r="AU29" s="31"/>
      <c r="AV29" s="31"/>
      <c r="AW29" s="31">
        <f t="shared" si="2"/>
        <v>6</v>
      </c>
      <c r="AX29" s="31"/>
      <c r="AY29" s="31">
        <v>2</v>
      </c>
      <c r="AZ29" s="31"/>
      <c r="BA29" s="31"/>
      <c r="BB29" s="31">
        <f t="shared" si="3"/>
        <v>2</v>
      </c>
      <c r="BC29" s="31"/>
      <c r="BD29" s="31"/>
      <c r="BE29" s="31"/>
      <c r="BF29" s="31"/>
      <c r="BG29" s="31">
        <f t="shared" si="4"/>
        <v>0</v>
      </c>
      <c r="BH29" s="31">
        <v>50</v>
      </c>
      <c r="BI29" s="31">
        <f t="shared" si="5"/>
        <v>58</v>
      </c>
    </row>
    <row r="30" spans="1:61">
      <c r="A30" s="31" t="s">
        <v>1070</v>
      </c>
      <c r="B30" s="31"/>
      <c r="C30" s="31" t="s">
        <v>1071</v>
      </c>
      <c r="D30" s="31"/>
      <c r="E30" s="31"/>
      <c r="F30" s="31"/>
      <c r="G30" s="31"/>
      <c r="H30" s="31"/>
      <c r="I30" s="31">
        <f t="shared" si="0"/>
        <v>0</v>
      </c>
      <c r="J30" s="31"/>
      <c r="K30" s="31"/>
      <c r="L30" s="31"/>
      <c r="M30" s="31"/>
      <c r="N30" s="31">
        <f t="shared" si="1"/>
        <v>0</v>
      </c>
      <c r="O30" s="31"/>
      <c r="P30" s="31"/>
      <c r="Q30" s="31"/>
      <c r="R30" s="31"/>
      <c r="S30" s="31">
        <v>3</v>
      </c>
      <c r="T30" s="31"/>
      <c r="U30" s="31"/>
      <c r="V30" s="31"/>
      <c r="W30" s="31"/>
      <c r="X30" s="31">
        <v>2</v>
      </c>
      <c r="Y30" s="31"/>
      <c r="Z30" s="31"/>
      <c r="AA30" s="31"/>
      <c r="AB30" s="31"/>
      <c r="AC30" s="31"/>
      <c r="AD30" s="31"/>
      <c r="AE30" s="31"/>
      <c r="AF30" s="31"/>
      <c r="AG30" s="31"/>
      <c r="AH30" s="31"/>
      <c r="AI30" s="31"/>
      <c r="AJ30" s="31"/>
      <c r="AK30" s="31"/>
      <c r="AL30" s="31"/>
      <c r="AM30" s="31"/>
      <c r="AN30" s="31"/>
      <c r="AO30" s="31"/>
      <c r="AP30" s="31">
        <v>3</v>
      </c>
      <c r="AQ30" s="31"/>
      <c r="AR30" s="31"/>
      <c r="AS30" s="31"/>
      <c r="AT30" s="31"/>
      <c r="AU30" s="31"/>
      <c r="AV30" s="31"/>
      <c r="AW30" s="31">
        <f t="shared" si="2"/>
        <v>8</v>
      </c>
      <c r="AX30" s="31"/>
      <c r="AY30" s="31">
        <v>2</v>
      </c>
      <c r="AZ30" s="31">
        <v>2</v>
      </c>
      <c r="BA30" s="31"/>
      <c r="BB30" s="31">
        <f t="shared" si="3"/>
        <v>4</v>
      </c>
      <c r="BC30" s="31"/>
      <c r="BD30" s="31"/>
      <c r="BE30" s="31"/>
      <c r="BF30" s="31"/>
      <c r="BG30" s="31">
        <f t="shared" si="4"/>
        <v>0</v>
      </c>
      <c r="BH30" s="31">
        <v>50</v>
      </c>
      <c r="BI30" s="31">
        <f t="shared" si="5"/>
        <v>62</v>
      </c>
    </row>
    <row r="31" spans="1:61">
      <c r="A31" s="31" t="s">
        <v>1072</v>
      </c>
      <c r="B31" s="31"/>
      <c r="C31" s="31" t="s">
        <v>1073</v>
      </c>
      <c r="D31" s="31"/>
      <c r="E31" s="31"/>
      <c r="F31" s="31"/>
      <c r="G31" s="31"/>
      <c r="H31" s="31"/>
      <c r="I31" s="31">
        <f t="shared" si="0"/>
        <v>0</v>
      </c>
      <c r="J31" s="31"/>
      <c r="K31" s="31"/>
      <c r="L31" s="31"/>
      <c r="M31" s="31"/>
      <c r="N31" s="31">
        <f t="shared" si="1"/>
        <v>0</v>
      </c>
      <c r="O31" s="31"/>
      <c r="P31" s="31"/>
      <c r="Q31" s="31"/>
      <c r="R31" s="31"/>
      <c r="S31" s="31"/>
      <c r="T31" s="31"/>
      <c r="U31" s="31"/>
      <c r="V31" s="31"/>
      <c r="W31" s="31"/>
      <c r="X31" s="31"/>
      <c r="Y31" s="31"/>
      <c r="Z31" s="31"/>
      <c r="AA31" s="31"/>
      <c r="AB31" s="31"/>
      <c r="AC31" s="31"/>
      <c r="AD31" s="31"/>
      <c r="AE31" s="31"/>
      <c r="AF31" s="31"/>
      <c r="AG31" s="31"/>
      <c r="AH31" s="31"/>
      <c r="AI31" s="31"/>
      <c r="AJ31" s="31">
        <v>3</v>
      </c>
      <c r="AK31" s="31"/>
      <c r="AL31" s="31"/>
      <c r="AM31" s="31"/>
      <c r="AN31" s="31"/>
      <c r="AO31" s="31"/>
      <c r="AP31" s="31"/>
      <c r="AQ31" s="31"/>
      <c r="AR31" s="31"/>
      <c r="AS31" s="31"/>
      <c r="AT31" s="31"/>
      <c r="AU31" s="31"/>
      <c r="AV31" s="31"/>
      <c r="AW31" s="31">
        <f t="shared" si="2"/>
        <v>3</v>
      </c>
      <c r="AX31" s="31"/>
      <c r="AY31" s="31"/>
      <c r="AZ31" s="31"/>
      <c r="BA31" s="31"/>
      <c r="BB31" s="31">
        <f t="shared" si="3"/>
        <v>0</v>
      </c>
      <c r="BC31" s="31"/>
      <c r="BD31" s="31"/>
      <c r="BE31" s="31"/>
      <c r="BF31" s="31"/>
      <c r="BG31" s="31">
        <f t="shared" si="4"/>
        <v>0</v>
      </c>
      <c r="BH31" s="31">
        <v>50</v>
      </c>
      <c r="BI31" s="31">
        <f t="shared" si="5"/>
        <v>53</v>
      </c>
    </row>
    <row r="32" spans="1:61">
      <c r="A32" s="31" t="s">
        <v>1074</v>
      </c>
      <c r="B32" s="31"/>
      <c r="C32" s="31" t="s">
        <v>1075</v>
      </c>
      <c r="D32" s="31"/>
      <c r="E32" s="31"/>
      <c r="F32" s="31"/>
      <c r="G32" s="31"/>
      <c r="H32" s="31"/>
      <c r="I32" s="31">
        <f t="shared" si="0"/>
        <v>0</v>
      </c>
      <c r="J32" s="31"/>
      <c r="K32" s="31"/>
      <c r="L32" s="31"/>
      <c r="M32" s="31"/>
      <c r="N32" s="31">
        <f t="shared" si="1"/>
        <v>0</v>
      </c>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f t="shared" si="2"/>
        <v>0</v>
      </c>
      <c r="AX32" s="31"/>
      <c r="AY32" s="31"/>
      <c r="AZ32" s="31">
        <v>2</v>
      </c>
      <c r="BA32" s="31"/>
      <c r="BB32" s="31">
        <f t="shared" si="3"/>
        <v>2</v>
      </c>
      <c r="BC32" s="31"/>
      <c r="BD32" s="31"/>
      <c r="BE32" s="31"/>
      <c r="BF32" s="31"/>
      <c r="BG32" s="31">
        <f t="shared" si="4"/>
        <v>0</v>
      </c>
      <c r="BH32" s="31">
        <v>50</v>
      </c>
      <c r="BI32" s="31">
        <f t="shared" si="5"/>
        <v>52</v>
      </c>
    </row>
    <row r="33" spans="1:61">
      <c r="A33" s="31" t="s">
        <v>1076</v>
      </c>
      <c r="B33" s="31"/>
      <c r="C33" s="31" t="s">
        <v>1077</v>
      </c>
      <c r="D33" s="72"/>
      <c r="E33" s="72"/>
      <c r="F33" s="72"/>
      <c r="G33" s="72"/>
      <c r="H33" s="72"/>
      <c r="I33" s="31">
        <f t="shared" si="0"/>
        <v>0</v>
      </c>
      <c r="J33" s="72"/>
      <c r="K33" s="72"/>
      <c r="L33" s="31"/>
      <c r="M33" s="31"/>
      <c r="N33" s="31">
        <f t="shared" si="1"/>
        <v>0</v>
      </c>
      <c r="O33" s="72"/>
      <c r="P33" s="72"/>
      <c r="Q33" s="72"/>
      <c r="R33" s="72"/>
      <c r="S33" s="72">
        <v>2</v>
      </c>
      <c r="T33" s="31"/>
      <c r="U33" s="72"/>
      <c r="V33" s="31"/>
      <c r="W33" s="31"/>
      <c r="X33" s="31"/>
      <c r="Y33" s="31"/>
      <c r="Z33" s="31"/>
      <c r="AA33" s="31"/>
      <c r="AB33" s="31"/>
      <c r="AC33" s="31"/>
      <c r="AD33" s="31"/>
      <c r="AE33" s="31"/>
      <c r="AF33" s="31"/>
      <c r="AG33" s="31"/>
      <c r="AH33" s="31"/>
      <c r="AI33" s="31"/>
      <c r="AJ33" s="31"/>
      <c r="AK33" s="31"/>
      <c r="AL33" s="31"/>
      <c r="AM33" s="31"/>
      <c r="AN33" s="31"/>
      <c r="AO33" s="31"/>
      <c r="AP33" s="31">
        <v>2</v>
      </c>
      <c r="AQ33" s="31"/>
      <c r="AR33" s="31"/>
      <c r="AS33" s="31"/>
      <c r="AT33" s="31"/>
      <c r="AU33" s="31"/>
      <c r="AV33" s="31"/>
      <c r="AW33" s="31">
        <f t="shared" si="2"/>
        <v>4</v>
      </c>
      <c r="AX33" s="72"/>
      <c r="AY33" s="31">
        <v>2</v>
      </c>
      <c r="AZ33" s="31"/>
      <c r="BA33" s="31"/>
      <c r="BB33" s="31">
        <f t="shared" si="3"/>
        <v>2</v>
      </c>
      <c r="BC33" s="31"/>
      <c r="BD33" s="31"/>
      <c r="BE33" s="72"/>
      <c r="BF33" s="72"/>
      <c r="BG33" s="31">
        <f t="shared" si="4"/>
        <v>0</v>
      </c>
      <c r="BH33" s="31">
        <v>50</v>
      </c>
      <c r="BI33" s="31">
        <f t="shared" si="5"/>
        <v>56</v>
      </c>
    </row>
    <row r="34" spans="1:61">
      <c r="A34" s="31" t="s">
        <v>1078</v>
      </c>
      <c r="B34" s="31"/>
      <c r="C34" s="31" t="s">
        <v>1079</v>
      </c>
      <c r="D34" s="31"/>
      <c r="E34" s="31"/>
      <c r="F34" s="31"/>
      <c r="G34" s="31"/>
      <c r="H34" s="31"/>
      <c r="I34" s="31">
        <f t="shared" si="0"/>
        <v>0</v>
      </c>
      <c r="J34" s="31"/>
      <c r="K34" s="31"/>
      <c r="L34" s="31"/>
      <c r="M34" s="31"/>
      <c r="N34" s="31">
        <f t="shared" si="1"/>
        <v>0</v>
      </c>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f t="shared" si="2"/>
        <v>0</v>
      </c>
      <c r="AX34" s="31"/>
      <c r="AY34" s="31"/>
      <c r="AZ34" s="31">
        <v>2</v>
      </c>
      <c r="BA34" s="31"/>
      <c r="BB34" s="31">
        <f t="shared" si="3"/>
        <v>2</v>
      </c>
      <c r="BC34" s="31"/>
      <c r="BD34" s="31"/>
      <c r="BE34" s="31"/>
      <c r="BF34" s="31"/>
      <c r="BG34" s="31">
        <f t="shared" si="4"/>
        <v>0</v>
      </c>
      <c r="BH34" s="31">
        <v>50</v>
      </c>
      <c r="BI34" s="31">
        <f t="shared" si="5"/>
        <v>52</v>
      </c>
    </row>
    <row r="35" spans="1:61">
      <c r="A35" s="31" t="s">
        <v>1080</v>
      </c>
      <c r="B35" s="31"/>
      <c r="C35" s="31" t="s">
        <v>1081</v>
      </c>
      <c r="D35" s="31"/>
      <c r="E35" s="31"/>
      <c r="F35" s="31"/>
      <c r="G35" s="31"/>
      <c r="H35" s="31"/>
      <c r="I35" s="31">
        <f t="shared" si="0"/>
        <v>0</v>
      </c>
      <c r="J35" s="31">
        <v>3</v>
      </c>
      <c r="K35" s="31"/>
      <c r="L35" s="31">
        <v>3</v>
      </c>
      <c r="M35" s="31"/>
      <c r="N35" s="31">
        <f t="shared" si="1"/>
        <v>6</v>
      </c>
      <c r="O35" s="31"/>
      <c r="P35" s="31"/>
      <c r="Q35" s="31"/>
      <c r="R35" s="31"/>
      <c r="S35" s="31">
        <v>3</v>
      </c>
      <c r="T35" s="31"/>
      <c r="U35" s="31"/>
      <c r="V35" s="31"/>
      <c r="W35" s="31"/>
      <c r="X35" s="31"/>
      <c r="Y35" s="31">
        <v>8</v>
      </c>
      <c r="Z35" s="31"/>
      <c r="AA35" s="31"/>
      <c r="AB35" s="31"/>
      <c r="AC35" s="31"/>
      <c r="AD35" s="31"/>
      <c r="AE35" s="31"/>
      <c r="AF35" s="31"/>
      <c r="AG35" s="31"/>
      <c r="AH35" s="31"/>
      <c r="AI35" s="31"/>
      <c r="AJ35" s="31"/>
      <c r="AK35" s="31"/>
      <c r="AL35" s="31"/>
      <c r="AM35" s="31"/>
      <c r="AN35" s="31"/>
      <c r="AO35" s="31"/>
      <c r="AP35" s="31">
        <v>3</v>
      </c>
      <c r="AQ35" s="31"/>
      <c r="AR35" s="31"/>
      <c r="AS35" s="31"/>
      <c r="AT35" s="31"/>
      <c r="AU35" s="31"/>
      <c r="AV35" s="31"/>
      <c r="AW35" s="31">
        <f t="shared" si="2"/>
        <v>14</v>
      </c>
      <c r="AX35" s="31">
        <v>2</v>
      </c>
      <c r="AY35" s="31"/>
      <c r="AZ35" s="31">
        <v>2</v>
      </c>
      <c r="BA35" s="31">
        <v>2</v>
      </c>
      <c r="BB35" s="31" t="str">
        <f t="shared" si="3"/>
        <v>5</v>
      </c>
      <c r="BC35" s="31"/>
      <c r="BD35" s="31"/>
      <c r="BE35" s="31"/>
      <c r="BF35" s="31"/>
      <c r="BG35" s="31">
        <f t="shared" si="4"/>
        <v>0</v>
      </c>
      <c r="BH35" s="31">
        <v>50</v>
      </c>
      <c r="BI35" s="31">
        <f t="shared" si="5"/>
        <v>75</v>
      </c>
    </row>
    <row r="36" spans="1:61">
      <c r="A36" s="31" t="s">
        <v>1082</v>
      </c>
      <c r="B36" s="31"/>
      <c r="C36" s="31" t="s">
        <v>1083</v>
      </c>
      <c r="D36" s="31"/>
      <c r="E36" s="31"/>
      <c r="F36" s="31"/>
      <c r="G36" s="31"/>
      <c r="H36" s="31"/>
      <c r="I36" s="31">
        <f t="shared" si="0"/>
        <v>0</v>
      </c>
      <c r="J36" s="31"/>
      <c r="K36" s="31"/>
      <c r="L36" s="31"/>
      <c r="M36" s="31"/>
      <c r="N36" s="31">
        <f t="shared" si="1"/>
        <v>0</v>
      </c>
      <c r="O36" s="31"/>
      <c r="P36" s="31"/>
      <c r="Q36" s="31"/>
      <c r="R36" s="31"/>
      <c r="S36" s="31"/>
      <c r="T36" s="31"/>
      <c r="U36" s="31"/>
      <c r="V36" s="31"/>
      <c r="W36" s="31"/>
      <c r="X36" s="31"/>
      <c r="Y36" s="31"/>
      <c r="Z36" s="31"/>
      <c r="AA36" s="31"/>
      <c r="AB36" s="31"/>
      <c r="AC36" s="31"/>
      <c r="AD36" s="31"/>
      <c r="AE36" s="31"/>
      <c r="AF36" s="31"/>
      <c r="AG36" s="31"/>
      <c r="AH36" s="31"/>
      <c r="AI36" s="31"/>
      <c r="AJ36" s="31">
        <v>3</v>
      </c>
      <c r="AK36" s="31"/>
      <c r="AL36" s="31"/>
      <c r="AM36" s="31"/>
      <c r="AN36" s="31"/>
      <c r="AO36" s="31"/>
      <c r="AP36" s="31"/>
      <c r="AQ36" s="31"/>
      <c r="AR36" s="31"/>
      <c r="AS36" s="31"/>
      <c r="AT36" s="31"/>
      <c r="AU36" s="31"/>
      <c r="AV36" s="31"/>
      <c r="AW36" s="31">
        <f t="shared" si="2"/>
        <v>3</v>
      </c>
      <c r="AX36" s="31"/>
      <c r="AY36" s="31"/>
      <c r="AZ36" s="31"/>
      <c r="BA36" s="31"/>
      <c r="BB36" s="31">
        <f t="shared" si="3"/>
        <v>0</v>
      </c>
      <c r="BC36" s="31"/>
      <c r="BD36" s="31"/>
      <c r="BE36" s="31"/>
      <c r="BF36" s="31"/>
      <c r="BG36" s="31">
        <f t="shared" si="4"/>
        <v>0</v>
      </c>
      <c r="BH36" s="31">
        <v>50</v>
      </c>
      <c r="BI36" s="31">
        <f t="shared" si="5"/>
        <v>53</v>
      </c>
    </row>
    <row r="37" ht="28" spans="1:61">
      <c r="A37" s="31" t="s">
        <v>1084</v>
      </c>
      <c r="B37" s="31"/>
      <c r="C37" s="31" t="s">
        <v>1085</v>
      </c>
      <c r="D37" s="31"/>
      <c r="E37" s="31"/>
      <c r="F37" s="31"/>
      <c r="G37" s="31"/>
      <c r="H37" s="31"/>
      <c r="I37" s="31">
        <f t="shared" si="0"/>
        <v>0</v>
      </c>
      <c r="J37" s="31"/>
      <c r="K37" s="31"/>
      <c r="L37" s="31"/>
      <c r="M37" s="31"/>
      <c r="N37" s="31">
        <f t="shared" si="1"/>
        <v>0</v>
      </c>
      <c r="O37" s="31"/>
      <c r="P37" s="31">
        <v>45</v>
      </c>
      <c r="Q37" s="31"/>
      <c r="R37" s="31"/>
      <c r="S37" s="31"/>
      <c r="T37" s="31">
        <v>30</v>
      </c>
      <c r="U37" s="31">
        <v>75</v>
      </c>
      <c r="V37" s="31"/>
      <c r="W37" s="31"/>
      <c r="X37" s="31"/>
      <c r="Y37" s="31"/>
      <c r="Z37" s="31"/>
      <c r="AA37" s="31"/>
      <c r="AB37" s="31"/>
      <c r="AC37" s="31"/>
      <c r="AD37" s="31"/>
      <c r="AE37" s="31"/>
      <c r="AF37" s="31"/>
      <c r="AG37" s="31"/>
      <c r="AH37" s="31"/>
      <c r="AI37" s="31"/>
      <c r="AJ37" s="31"/>
      <c r="AK37" s="31"/>
      <c r="AL37" s="31"/>
      <c r="AM37" s="31">
        <v>45</v>
      </c>
      <c r="AN37" s="31"/>
      <c r="AO37" s="31"/>
      <c r="AP37" s="31"/>
      <c r="AQ37" s="31">
        <v>30</v>
      </c>
      <c r="AR37" s="31">
        <v>75</v>
      </c>
      <c r="AS37" s="31"/>
      <c r="AT37" s="31"/>
      <c r="AU37" s="31"/>
      <c r="AV37" s="31"/>
      <c r="AW37" s="31" t="str">
        <f t="shared" si="2"/>
        <v>20</v>
      </c>
      <c r="AX37" s="31"/>
      <c r="AY37" s="31"/>
      <c r="AZ37" s="31"/>
      <c r="BA37" s="31"/>
      <c r="BB37" s="31">
        <f t="shared" si="3"/>
        <v>0</v>
      </c>
      <c r="BC37" s="31"/>
      <c r="BD37" s="31"/>
      <c r="BE37" s="31"/>
      <c r="BF37" s="31"/>
      <c r="BG37" s="31">
        <f t="shared" si="4"/>
        <v>0</v>
      </c>
      <c r="BH37" s="31">
        <v>50</v>
      </c>
      <c r="BI37" s="31">
        <f t="shared" si="5"/>
        <v>70</v>
      </c>
    </row>
    <row r="38" spans="1:61">
      <c r="A38" s="31" t="s">
        <v>1086</v>
      </c>
      <c r="B38" s="31"/>
      <c r="C38" s="31" t="s">
        <v>1087</v>
      </c>
      <c r="D38" s="31"/>
      <c r="E38" s="31"/>
      <c r="F38" s="31"/>
      <c r="G38" s="31"/>
      <c r="H38" s="31"/>
      <c r="I38" s="31">
        <f t="shared" si="0"/>
        <v>0</v>
      </c>
      <c r="J38" s="31"/>
      <c r="K38" s="31">
        <v>2</v>
      </c>
      <c r="L38" s="31"/>
      <c r="M38" s="31">
        <v>2</v>
      </c>
      <c r="N38" s="31">
        <f t="shared" si="1"/>
        <v>4</v>
      </c>
      <c r="O38" s="31"/>
      <c r="P38" s="31">
        <v>50</v>
      </c>
      <c r="Q38" s="31"/>
      <c r="R38" s="31">
        <v>1</v>
      </c>
      <c r="S38" s="31"/>
      <c r="T38" s="31">
        <v>30</v>
      </c>
      <c r="U38" s="31">
        <v>80</v>
      </c>
      <c r="V38" s="31">
        <v>5</v>
      </c>
      <c r="W38" s="31">
        <v>3</v>
      </c>
      <c r="X38" s="31"/>
      <c r="Y38" s="31"/>
      <c r="Z38" s="31">
        <v>5</v>
      </c>
      <c r="AA38" s="31">
        <v>3</v>
      </c>
      <c r="AB38" s="31"/>
      <c r="AC38" s="31">
        <v>3</v>
      </c>
      <c r="AD38" s="31">
        <v>5</v>
      </c>
      <c r="AE38" s="31">
        <v>5</v>
      </c>
      <c r="AF38" s="31">
        <v>5</v>
      </c>
      <c r="AG38" s="31">
        <v>3</v>
      </c>
      <c r="AH38" s="31">
        <v>5</v>
      </c>
      <c r="AI38" s="31">
        <v>5</v>
      </c>
      <c r="AJ38" s="31"/>
      <c r="AK38" s="31">
        <v>5</v>
      </c>
      <c r="AL38" s="31"/>
      <c r="AM38" s="31">
        <v>50</v>
      </c>
      <c r="AN38" s="31"/>
      <c r="AO38" s="31">
        <v>1</v>
      </c>
      <c r="AP38" s="31"/>
      <c r="AQ38" s="31">
        <v>30</v>
      </c>
      <c r="AR38" s="31">
        <v>80</v>
      </c>
      <c r="AS38" s="31"/>
      <c r="AT38" s="31"/>
      <c r="AU38" s="31">
        <v>3</v>
      </c>
      <c r="AV38" s="31">
        <v>2</v>
      </c>
      <c r="AW38" s="31" t="str">
        <f t="shared" si="2"/>
        <v>20</v>
      </c>
      <c r="AX38" s="31"/>
      <c r="AY38" s="31">
        <v>2</v>
      </c>
      <c r="AZ38" s="31">
        <v>2</v>
      </c>
      <c r="BA38" s="31"/>
      <c r="BB38" s="31">
        <f t="shared" si="3"/>
        <v>4</v>
      </c>
      <c r="BC38" s="31">
        <v>3</v>
      </c>
      <c r="BD38" s="31">
        <v>3</v>
      </c>
      <c r="BE38" s="31"/>
      <c r="BF38" s="31"/>
      <c r="BG38" s="31">
        <f t="shared" si="4"/>
        <v>6</v>
      </c>
      <c r="BH38" s="31">
        <v>50</v>
      </c>
      <c r="BI38" s="31">
        <f t="shared" si="5"/>
        <v>84</v>
      </c>
    </row>
    <row r="39" spans="1:61">
      <c r="A39" s="77" t="s">
        <v>1088</v>
      </c>
      <c r="B39" s="77"/>
      <c r="C39" s="31" t="s">
        <v>1089</v>
      </c>
      <c r="D39" s="31"/>
      <c r="E39" s="31"/>
      <c r="F39" s="31"/>
      <c r="G39" s="31"/>
      <c r="H39" s="31"/>
      <c r="I39" s="31">
        <f t="shared" si="0"/>
        <v>0</v>
      </c>
      <c r="J39" s="31"/>
      <c r="K39" s="31"/>
      <c r="L39" s="31"/>
      <c r="M39" s="31"/>
      <c r="N39" s="31">
        <f t="shared" si="1"/>
        <v>0</v>
      </c>
      <c r="O39" s="31"/>
      <c r="P39" s="31"/>
      <c r="Q39" s="31"/>
      <c r="R39" s="31"/>
      <c r="S39" s="31"/>
      <c r="T39" s="31"/>
      <c r="U39" s="31"/>
      <c r="V39" s="31"/>
      <c r="W39" s="31">
        <v>3</v>
      </c>
      <c r="X39" s="31"/>
      <c r="Y39" s="31"/>
      <c r="Z39" s="31"/>
      <c r="AA39" s="31"/>
      <c r="AB39" s="31"/>
      <c r="AC39" s="31"/>
      <c r="AD39" s="31"/>
      <c r="AE39" s="31"/>
      <c r="AF39" s="31"/>
      <c r="AG39" s="31"/>
      <c r="AH39" s="31"/>
      <c r="AI39" s="31"/>
      <c r="AJ39" s="31"/>
      <c r="AK39" s="31"/>
      <c r="AL39" s="31"/>
      <c r="AM39" s="31"/>
      <c r="AN39" s="31"/>
      <c r="AO39" s="31"/>
      <c r="AP39" s="31"/>
      <c r="AQ39" s="31"/>
      <c r="AR39" s="31"/>
      <c r="AS39" s="31">
        <v>2</v>
      </c>
      <c r="AT39" s="31"/>
      <c r="AU39" s="31"/>
      <c r="AV39" s="31"/>
      <c r="AW39" s="31">
        <f t="shared" si="2"/>
        <v>5</v>
      </c>
      <c r="AX39" s="31"/>
      <c r="AY39" s="31">
        <v>2</v>
      </c>
      <c r="AZ39" s="31">
        <v>2</v>
      </c>
      <c r="BA39" s="31"/>
      <c r="BB39" s="31">
        <f t="shared" si="3"/>
        <v>4</v>
      </c>
      <c r="BC39" s="31"/>
      <c r="BD39" s="31"/>
      <c r="BE39" s="31"/>
      <c r="BF39" s="31"/>
      <c r="BG39" s="31">
        <f t="shared" si="4"/>
        <v>0</v>
      </c>
      <c r="BH39" s="31">
        <v>50</v>
      </c>
      <c r="BI39" s="31">
        <f t="shared" si="5"/>
        <v>59</v>
      </c>
    </row>
    <row r="40" spans="1:61">
      <c r="A40" s="78" t="s">
        <v>1090</v>
      </c>
      <c r="B40" s="78"/>
      <c r="C40" s="31" t="s">
        <v>1091</v>
      </c>
      <c r="D40" s="31"/>
      <c r="E40" s="31"/>
      <c r="F40" s="31"/>
      <c r="G40" s="31"/>
      <c r="H40" s="31"/>
      <c r="I40" s="31">
        <f t="shared" si="0"/>
        <v>0</v>
      </c>
      <c r="J40" s="31"/>
      <c r="K40" s="31"/>
      <c r="L40" s="31"/>
      <c r="M40" s="31"/>
      <c r="N40" s="31">
        <f t="shared" si="1"/>
        <v>0</v>
      </c>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f t="shared" si="2"/>
        <v>0</v>
      </c>
      <c r="AX40" s="31"/>
      <c r="AY40" s="31"/>
      <c r="AZ40" s="31"/>
      <c r="BA40" s="31"/>
      <c r="BB40" s="31">
        <f t="shared" si="3"/>
        <v>0</v>
      </c>
      <c r="BC40" s="31"/>
      <c r="BD40" s="31"/>
      <c r="BE40" s="31"/>
      <c r="BF40" s="31"/>
      <c r="BG40" s="31">
        <f t="shared" si="4"/>
        <v>0</v>
      </c>
      <c r="BH40" s="31">
        <v>50</v>
      </c>
      <c r="BI40" s="31">
        <f t="shared" si="5"/>
        <v>50</v>
      </c>
    </row>
    <row r="41" spans="1:61">
      <c r="A41" s="78" t="s">
        <v>1092</v>
      </c>
      <c r="B41" s="78"/>
      <c r="C41" s="31" t="s">
        <v>1093</v>
      </c>
      <c r="D41" s="31"/>
      <c r="E41" s="31"/>
      <c r="F41" s="31"/>
      <c r="G41" s="31"/>
      <c r="H41" s="31"/>
      <c r="I41" s="31">
        <f t="shared" si="0"/>
        <v>0</v>
      </c>
      <c r="J41" s="31"/>
      <c r="K41" s="31"/>
      <c r="L41" s="31"/>
      <c r="M41" s="31"/>
      <c r="N41" s="31">
        <f t="shared" si="1"/>
        <v>0</v>
      </c>
      <c r="O41" s="31"/>
      <c r="P41" s="31"/>
      <c r="Q41" s="31"/>
      <c r="R41" s="31"/>
      <c r="S41" s="31"/>
      <c r="T41" s="31"/>
      <c r="U41" s="31"/>
      <c r="V41" s="31"/>
      <c r="W41" s="31"/>
      <c r="X41" s="31"/>
      <c r="Y41" s="31"/>
      <c r="Z41" s="31"/>
      <c r="AA41" s="31"/>
      <c r="AB41" s="31"/>
      <c r="AC41" s="31"/>
      <c r="AD41" s="31"/>
      <c r="AE41" s="31"/>
      <c r="AF41" s="31"/>
      <c r="AG41" s="31"/>
      <c r="AH41" s="31"/>
      <c r="AI41" s="31"/>
      <c r="AJ41" s="31"/>
      <c r="AK41" s="31"/>
      <c r="AL41" s="31">
        <v>5</v>
      </c>
      <c r="AM41" s="31"/>
      <c r="AN41" s="31"/>
      <c r="AO41" s="31"/>
      <c r="AP41" s="31"/>
      <c r="AQ41" s="31"/>
      <c r="AR41" s="31"/>
      <c r="AS41" s="31"/>
      <c r="AT41" s="31"/>
      <c r="AU41" s="31"/>
      <c r="AV41" s="31"/>
      <c r="AW41" s="31">
        <f t="shared" si="2"/>
        <v>5</v>
      </c>
      <c r="AX41" s="31"/>
      <c r="AY41" s="31"/>
      <c r="AZ41" s="31"/>
      <c r="BA41" s="31"/>
      <c r="BB41" s="31">
        <f t="shared" si="3"/>
        <v>0</v>
      </c>
      <c r="BC41" s="31"/>
      <c r="BD41" s="31"/>
      <c r="BE41" s="31"/>
      <c r="BF41" s="31"/>
      <c r="BG41" s="31">
        <f t="shared" si="4"/>
        <v>0</v>
      </c>
      <c r="BH41" s="31">
        <v>50</v>
      </c>
      <c r="BI41" s="31">
        <f t="shared" si="5"/>
        <v>55</v>
      </c>
    </row>
    <row r="42" spans="1:61">
      <c r="A42" s="78" t="s">
        <v>1094</v>
      </c>
      <c r="B42" s="78"/>
      <c r="C42" s="31" t="s">
        <v>1095</v>
      </c>
      <c r="D42" s="31"/>
      <c r="E42" s="31"/>
      <c r="F42" s="31"/>
      <c r="G42" s="31"/>
      <c r="H42" s="31"/>
      <c r="I42" s="31">
        <f t="shared" si="0"/>
        <v>0</v>
      </c>
      <c r="J42" s="31"/>
      <c r="K42" s="31"/>
      <c r="L42" s="31"/>
      <c r="M42" s="31"/>
      <c r="N42" s="31">
        <f t="shared" si="1"/>
        <v>0</v>
      </c>
      <c r="O42" s="31">
        <v>5</v>
      </c>
      <c r="P42" s="31"/>
      <c r="Q42" s="31"/>
      <c r="R42" s="31">
        <v>1</v>
      </c>
      <c r="S42" s="31"/>
      <c r="T42" s="31"/>
      <c r="U42" s="31"/>
      <c r="V42" s="31"/>
      <c r="W42" s="31"/>
      <c r="X42" s="31"/>
      <c r="Y42" s="31"/>
      <c r="Z42" s="31"/>
      <c r="AA42" s="31"/>
      <c r="AB42" s="31"/>
      <c r="AC42" s="31"/>
      <c r="AD42" s="31"/>
      <c r="AE42" s="31"/>
      <c r="AF42" s="31"/>
      <c r="AG42" s="31"/>
      <c r="AH42" s="31"/>
      <c r="AI42" s="31"/>
      <c r="AJ42" s="31"/>
      <c r="AK42" s="31"/>
      <c r="AL42" s="31"/>
      <c r="AM42" s="31"/>
      <c r="AN42" s="31"/>
      <c r="AO42" s="31">
        <v>1</v>
      </c>
      <c r="AP42" s="31"/>
      <c r="AQ42" s="31"/>
      <c r="AR42" s="31"/>
      <c r="AS42" s="31"/>
      <c r="AT42" s="31"/>
      <c r="AU42" s="31"/>
      <c r="AV42" s="31"/>
      <c r="AW42" s="31">
        <f t="shared" si="2"/>
        <v>7</v>
      </c>
      <c r="AX42" s="31"/>
      <c r="AY42" s="31">
        <v>2</v>
      </c>
      <c r="AZ42" s="31"/>
      <c r="BA42" s="31"/>
      <c r="BB42" s="31">
        <f t="shared" si="3"/>
        <v>2</v>
      </c>
      <c r="BC42" s="31"/>
      <c r="BD42" s="31"/>
      <c r="BE42" s="31"/>
      <c r="BF42" s="31"/>
      <c r="BG42" s="31">
        <f t="shared" si="4"/>
        <v>0</v>
      </c>
      <c r="BH42" s="31">
        <v>50</v>
      </c>
      <c r="BI42" s="31">
        <f t="shared" si="5"/>
        <v>59</v>
      </c>
    </row>
    <row r="43" spans="1:61">
      <c r="A43" s="79" t="s">
        <v>1096</v>
      </c>
      <c r="B43" s="79"/>
      <c r="C43" s="31" t="s">
        <v>1097</v>
      </c>
      <c r="D43" s="31"/>
      <c r="E43" s="31"/>
      <c r="F43" s="31"/>
      <c r="G43" s="31"/>
      <c r="H43" s="31"/>
      <c r="I43" s="31">
        <f t="shared" si="0"/>
        <v>0</v>
      </c>
      <c r="J43" s="31"/>
      <c r="K43" s="31"/>
      <c r="L43" s="31"/>
      <c r="M43" s="31"/>
      <c r="N43" s="31">
        <f t="shared" si="1"/>
        <v>0</v>
      </c>
      <c r="O43" s="31"/>
      <c r="P43" s="31">
        <v>50</v>
      </c>
      <c r="Q43" s="31"/>
      <c r="R43" s="31"/>
      <c r="S43" s="31"/>
      <c r="T43" s="31">
        <v>30</v>
      </c>
      <c r="U43" s="31">
        <v>75</v>
      </c>
      <c r="V43" s="31"/>
      <c r="W43" s="31"/>
      <c r="X43" s="31"/>
      <c r="Y43" s="31"/>
      <c r="Z43" s="31"/>
      <c r="AA43" s="31"/>
      <c r="AB43" s="31"/>
      <c r="AC43" s="31"/>
      <c r="AD43" s="31"/>
      <c r="AE43" s="31"/>
      <c r="AF43" s="31"/>
      <c r="AG43" s="31"/>
      <c r="AH43" s="31"/>
      <c r="AI43" s="31"/>
      <c r="AJ43" s="31"/>
      <c r="AK43" s="31"/>
      <c r="AL43" s="31"/>
      <c r="AM43" s="31">
        <v>50</v>
      </c>
      <c r="AN43" s="31"/>
      <c r="AO43" s="31"/>
      <c r="AP43" s="31"/>
      <c r="AQ43" s="31">
        <v>30</v>
      </c>
      <c r="AR43" s="31">
        <v>75</v>
      </c>
      <c r="AS43" s="31"/>
      <c r="AT43" s="31"/>
      <c r="AU43" s="31"/>
      <c r="AV43" s="31"/>
      <c r="AW43" s="31" t="str">
        <f t="shared" si="2"/>
        <v>20</v>
      </c>
      <c r="AX43" s="31"/>
      <c r="AY43" s="31"/>
      <c r="AZ43" s="31"/>
      <c r="BA43" s="31"/>
      <c r="BB43" s="31">
        <f t="shared" si="3"/>
        <v>0</v>
      </c>
      <c r="BC43" s="31"/>
      <c r="BD43" s="31"/>
      <c r="BE43" s="31"/>
      <c r="BF43" s="31"/>
      <c r="BG43" s="31">
        <f t="shared" si="4"/>
        <v>0</v>
      </c>
      <c r="BH43" s="31">
        <v>50</v>
      </c>
      <c r="BI43" s="31">
        <f t="shared" si="5"/>
        <v>70</v>
      </c>
    </row>
    <row r="44" spans="1:61">
      <c r="A44" s="79" t="s">
        <v>1098</v>
      </c>
      <c r="B44" s="79"/>
      <c r="C44" s="31" t="s">
        <v>1099</v>
      </c>
      <c r="D44" s="31"/>
      <c r="E44" s="31"/>
      <c r="F44" s="31"/>
      <c r="G44" s="31"/>
      <c r="H44" s="31"/>
      <c r="I44" s="31">
        <f t="shared" si="0"/>
        <v>0</v>
      </c>
      <c r="J44" s="31"/>
      <c r="K44" s="31"/>
      <c r="L44" s="31"/>
      <c r="M44" s="31"/>
      <c r="N44" s="31">
        <f t="shared" si="1"/>
        <v>0</v>
      </c>
      <c r="O44" s="31"/>
      <c r="P44" s="31"/>
      <c r="Q44" s="31"/>
      <c r="R44" s="31"/>
      <c r="S44" s="31"/>
      <c r="T44" s="31"/>
      <c r="U44" s="31"/>
      <c r="V44" s="31"/>
      <c r="W44" s="31"/>
      <c r="X44" s="31"/>
      <c r="Y44" s="31"/>
      <c r="Z44" s="31"/>
      <c r="AA44" s="31"/>
      <c r="AB44" s="31"/>
      <c r="AC44" s="31"/>
      <c r="AD44" s="31"/>
      <c r="AE44" s="31"/>
      <c r="AF44" s="31">
        <v>5</v>
      </c>
      <c r="AG44" s="31"/>
      <c r="AH44" s="31">
        <v>5</v>
      </c>
      <c r="AI44" s="31"/>
      <c r="AJ44" s="31"/>
      <c r="AK44" s="31"/>
      <c r="AL44" s="31"/>
      <c r="AM44" s="31"/>
      <c r="AN44" s="31"/>
      <c r="AO44" s="31"/>
      <c r="AP44" s="31"/>
      <c r="AQ44" s="31"/>
      <c r="AR44" s="31"/>
      <c r="AS44" s="31"/>
      <c r="AT44" s="31"/>
      <c r="AU44" s="31"/>
      <c r="AV44" s="31"/>
      <c r="AW44" s="31">
        <f t="shared" si="2"/>
        <v>10</v>
      </c>
      <c r="AX44" s="31"/>
      <c r="AY44" s="31"/>
      <c r="AZ44" s="31"/>
      <c r="BA44" s="31"/>
      <c r="BB44" s="31">
        <f t="shared" si="3"/>
        <v>0</v>
      </c>
      <c r="BC44" s="31"/>
      <c r="BD44" s="31"/>
      <c r="BE44" s="31"/>
      <c r="BF44" s="31"/>
      <c r="BG44" s="31">
        <f t="shared" si="4"/>
        <v>0</v>
      </c>
      <c r="BH44" s="31">
        <v>50</v>
      </c>
      <c r="BI44" s="31">
        <f t="shared" si="5"/>
        <v>60</v>
      </c>
    </row>
    <row r="45" spans="1:61">
      <c r="A45" s="79" t="s">
        <v>1100</v>
      </c>
      <c r="B45" s="79"/>
      <c r="C45" s="31" t="s">
        <v>1101</v>
      </c>
      <c r="D45" s="31"/>
      <c r="E45" s="31"/>
      <c r="F45" s="31"/>
      <c r="G45" s="31"/>
      <c r="H45" s="31"/>
      <c r="I45" s="31">
        <f t="shared" si="0"/>
        <v>0</v>
      </c>
      <c r="J45" s="31"/>
      <c r="K45" s="31"/>
      <c r="L45" s="31"/>
      <c r="M45" s="31"/>
      <c r="N45" s="31">
        <f t="shared" si="1"/>
        <v>0</v>
      </c>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f t="shared" si="2"/>
        <v>0</v>
      </c>
      <c r="AX45" s="31"/>
      <c r="AY45" s="31"/>
      <c r="AZ45" s="31"/>
      <c r="BA45" s="31"/>
      <c r="BB45" s="31">
        <f t="shared" si="3"/>
        <v>0</v>
      </c>
      <c r="BC45" s="31"/>
      <c r="BD45" s="31"/>
      <c r="BE45" s="31"/>
      <c r="BF45" s="31"/>
      <c r="BG45" s="31">
        <f t="shared" si="4"/>
        <v>0</v>
      </c>
      <c r="BH45" s="31">
        <v>50</v>
      </c>
      <c r="BI45" s="31">
        <f t="shared" si="5"/>
        <v>50</v>
      </c>
    </row>
    <row r="46" spans="1:61">
      <c r="A46" s="79" t="s">
        <v>1102</v>
      </c>
      <c r="B46" s="79"/>
      <c r="C46" s="31" t="s">
        <v>1103</v>
      </c>
      <c r="D46" s="31"/>
      <c r="E46" s="31"/>
      <c r="F46" s="31"/>
      <c r="G46" s="31"/>
      <c r="H46" s="31"/>
      <c r="I46" s="31">
        <f t="shared" si="0"/>
        <v>0</v>
      </c>
      <c r="J46" s="31"/>
      <c r="K46" s="31"/>
      <c r="L46" s="31"/>
      <c r="M46" s="31"/>
      <c r="N46" s="31">
        <f t="shared" si="1"/>
        <v>0</v>
      </c>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f t="shared" si="2"/>
        <v>0</v>
      </c>
      <c r="AX46" s="31"/>
      <c r="AY46" s="31"/>
      <c r="AZ46" s="31"/>
      <c r="BA46" s="31"/>
      <c r="BB46" s="31">
        <f t="shared" si="3"/>
        <v>0</v>
      </c>
      <c r="BC46" s="31"/>
      <c r="BD46" s="31"/>
      <c r="BE46" s="31"/>
      <c r="BF46" s="31"/>
      <c r="BG46" s="31">
        <f t="shared" si="4"/>
        <v>0</v>
      </c>
      <c r="BH46" s="31">
        <v>50</v>
      </c>
      <c r="BI46" s="31">
        <f t="shared" si="5"/>
        <v>50</v>
      </c>
    </row>
    <row r="47" spans="1:61">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31"/>
      <c r="AT47" s="80"/>
      <c r="AU47" s="80"/>
      <c r="AV47" s="80"/>
      <c r="AW47" s="80"/>
      <c r="AX47" s="80"/>
      <c r="AY47" s="80"/>
      <c r="AZ47" s="80"/>
      <c r="BA47" s="80"/>
      <c r="BB47" s="80"/>
      <c r="BC47" s="80"/>
      <c r="BD47" s="80"/>
      <c r="BE47" s="80"/>
      <c r="BF47" s="80"/>
      <c r="BG47" s="80"/>
      <c r="BH47" s="80"/>
      <c r="BI47" s="80"/>
    </row>
    <row r="48" spans="1:61">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80"/>
    </row>
  </sheetData>
  <mergeCells count="102">
    <mergeCell ref="D1:BI1"/>
    <mergeCell ref="D2:I2"/>
    <mergeCell ref="J2:N2"/>
    <mergeCell ref="O2:AV2"/>
    <mergeCell ref="AX2:BA2"/>
    <mergeCell ref="BC2:BF2"/>
    <mergeCell ref="A3:C3"/>
    <mergeCell ref="A4:C4"/>
    <mergeCell ref="A5:C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D5:D6"/>
    <mergeCell ref="E5:E6"/>
    <mergeCell ref="F5:F6"/>
    <mergeCell ref="G5:G6"/>
    <mergeCell ref="H5:H6"/>
    <mergeCell ref="I3:I6"/>
    <mergeCell ref="J5:J6"/>
    <mergeCell ref="K5:K6"/>
    <mergeCell ref="L5:L6"/>
    <mergeCell ref="M5:M6"/>
    <mergeCell ref="N3:N6"/>
    <mergeCell ref="O5:O6"/>
    <mergeCell ref="P5:P6"/>
    <mergeCell ref="Q5:Q6"/>
    <mergeCell ref="R5:R6"/>
    <mergeCell ref="S5:S6"/>
    <mergeCell ref="U5:U6"/>
    <mergeCell ref="V5:V6"/>
    <mergeCell ref="W5:W6"/>
    <mergeCell ref="X5:X6"/>
    <mergeCell ref="Y5:Y6"/>
    <mergeCell ref="Z5:Z6"/>
    <mergeCell ref="AA5:AA6"/>
    <mergeCell ref="AB5:AB6"/>
    <mergeCell ref="AC5:AC6"/>
    <mergeCell ref="AD5:AD6"/>
    <mergeCell ref="AE5:AE6"/>
    <mergeCell ref="AF5:AF6"/>
    <mergeCell ref="AM5:AM6"/>
    <mergeCell ref="AN5:AN6"/>
    <mergeCell ref="AO5:AO6"/>
    <mergeCell ref="AP5:AP6"/>
    <mergeCell ref="AQ5:AQ6"/>
    <mergeCell ref="AR5:AR6"/>
    <mergeCell ref="AS6:AS7"/>
    <mergeCell ref="AT5:AT6"/>
    <mergeCell ref="AU5:AU6"/>
    <mergeCell ref="AV5:AV6"/>
    <mergeCell ref="AW3:AW6"/>
    <mergeCell ref="AX5:AX6"/>
    <mergeCell ref="AY5:AY6"/>
    <mergeCell ref="AZ5:AZ6"/>
    <mergeCell ref="BA5:BA6"/>
    <mergeCell ref="BB3:BB6"/>
    <mergeCell ref="BC5:BC6"/>
    <mergeCell ref="BD5:BD6"/>
    <mergeCell ref="BE5:BE6"/>
    <mergeCell ref="BF5:BF6"/>
    <mergeCell ref="BG3:BG6"/>
    <mergeCell ref="BH2:BH6"/>
    <mergeCell ref="BI2:BI6"/>
    <mergeCell ref="A1: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农水21-1</vt:lpstr>
      <vt:lpstr>水工21-4</vt:lpstr>
      <vt:lpstr>港航21-1</vt:lpstr>
      <vt:lpstr>水文21-2</vt:lpstr>
      <vt:lpstr>环境21-2</vt:lpstr>
      <vt:lpstr>环境21-1</vt:lpstr>
      <vt:lpstr>港航21-2</vt:lpstr>
      <vt:lpstr>水文21-1</vt:lpstr>
      <vt:lpstr>水工21-3</vt:lpstr>
      <vt:lpstr>农水21-2</vt:lpstr>
      <vt:lpstr>水工21-1</vt:lpstr>
      <vt:lpstr>水工21-2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xinjianman</dc:creator>
  <cp:lastModifiedBy>殇思</cp:lastModifiedBy>
  <dcterms:created xsi:type="dcterms:W3CDTF">2024-07-26T04:19:00Z</dcterms:created>
  <dcterms:modified xsi:type="dcterms:W3CDTF">2024-08-07T16:58:47Z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937577EF0BBD5715C842A26671953725_41</vt:lpwstr>
  </property>
  <property fmtid="{D5CDD505-2E9C-101B-9397-08002B2CF9AE}" pid="3" name="KSOProductBuildVer">
    <vt:lpwstr>2052-12.1.0.17147</vt:lpwstr>
  </property>
</Properties>
</file>