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3210" firstSheet="7" activeTab="17"/>
  </bookViews>
  <sheets>
    <sheet name="水工23-1" sheetId="7" r:id="rId1"/>
    <sheet name="水工23-2" sheetId="9" r:id="rId2"/>
    <sheet name="水工23-3" sheetId="16" r:id="rId3"/>
    <sheet name="水工23-4" sheetId="1" r:id="rId4"/>
    <sheet name="水工s23-1" sheetId="14" r:id="rId5"/>
    <sheet name="水工s23-2" sheetId="17" r:id="rId6"/>
    <sheet name="水工s23-3" sheetId="12" r:id="rId7"/>
    <sheet name="水文23-1" sheetId="5" r:id="rId8"/>
    <sheet name="水文23-2" sheetId="4" r:id="rId9"/>
    <sheet name="智水23-1" sheetId="6" r:id="rId10"/>
    <sheet name="智水23-2" sheetId="8" r:id="rId11"/>
    <sheet name="港航23-1" sheetId="2" r:id="rId12"/>
    <sheet name="港航23-2" sheetId="10" r:id="rId13"/>
    <sheet name="农水23-1" sheetId="11" r:id="rId14"/>
    <sheet name="农水23-2" sheetId="18" r:id="rId15"/>
    <sheet name="农水23-3" sheetId="15" r:id="rId16"/>
    <sheet name="环境23-1" sheetId="13" r:id="rId17"/>
    <sheet name="环境23-2" sheetId="3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<sst xmlns="http://schemas.openxmlformats.org/spreadsheetml/2006/main" count="4438" uniqueCount="2740">
  <si>
    <t>班级</t>
  </si>
  <si>
    <t>2019-2020学年第一学期 XX学院 “劳动实践”素质拓展学分细则表</t>
  </si>
  <si>
    <t>家庭劳动（满分10分）</t>
  </si>
  <si>
    <t>寝室劳动（满分15分）</t>
  </si>
  <si>
    <t>校园劳动（满分50分）</t>
  </si>
  <si>
    <t>产学劳动（满分10分）</t>
  </si>
  <si>
    <t>乡土劳动（满分15分）</t>
  </si>
  <si>
    <t>基础分</t>
  </si>
  <si>
    <t>劳动实践类汇总</t>
  </si>
  <si>
    <t>活动时间</t>
  </si>
  <si>
    <t>家庭劳动汇总</t>
  </si>
  <si>
    <t>寝室劳动汇总</t>
  </si>
  <si>
    <t>校园劳动汇总</t>
  </si>
  <si>
    <t>产学劳动汇总</t>
  </si>
  <si>
    <t>7.17-9.1</t>
  </si>
  <si>
    <t>乡土劳动汇总</t>
  </si>
  <si>
    <t>活动名称</t>
  </si>
  <si>
    <t>1.25-2.25 “家庭节水小细节，生活节水我先行”家庭节水活动 家庭劳动分</t>
  </si>
  <si>
    <t>5.1“以劳创富，共建家和”活动加分表 家庭劳动分1、2分</t>
  </si>
  <si>
    <t>2024.5.1劳有所获，“易”熠生辉系列活动（活动二）家庭劳动分2分</t>
  </si>
  <si>
    <t>其乐“龙龙”大扫除活动家庭劳动分</t>
  </si>
  <si>
    <t>2024.1.26“辞旧迎新·红红火火过大年”活动 家庭劳动分2分</t>
  </si>
  <si>
    <t>2024 年 2 月 7 日 12：00“ 辞瑞兔展宏图，迎祥龙福满堂”系列活动三家庭劳动分</t>
  </si>
  <si>
    <t>龙腾虎跃 活动一 家庭劳动分</t>
  </si>
  <si>
    <t>龙腾虎跃 活动二 家庭劳动分</t>
  </si>
  <si>
    <t>龙马精神（以心传爱）家庭劳动分2分</t>
  </si>
  <si>
    <t>“五爱我家”活动二加分表家庭劳动分</t>
  </si>
  <si>
    <t>“五爱我家”活动三加分表家庭劳动分</t>
  </si>
  <si>
    <t>2024.5.1-5.6 断舍离之让空间轻盈起来 寝室劳动分1分</t>
  </si>
  <si>
    <t xml:space="preserve">五爱我家”活动一加分表家庭劳动分 </t>
  </si>
  <si>
    <t>适逢端午，共筑亲情活动家庭劳动分</t>
  </si>
  <si>
    <t>“五育同行，一起来show（寝室劳动分）</t>
  </si>
  <si>
    <t>2023年12月22日“创建文明宿舍，营造温馨家园”寝室劳动分参与者2分</t>
  </si>
  <si>
    <t>温馨之家活动二优秀作品寝室劳动分三分普通一分</t>
  </si>
  <si>
    <t>2024.1.28-1.30 提升自我，细节做起 寝室劳动分0.25</t>
  </si>
  <si>
    <t>“劳动最光荣，五一大扫除”活动寝室劳动分</t>
  </si>
  <si>
    <t>2024.5.1劳有所获，“易”熠生辉系列活动（活动一）寝室劳动分2分</t>
  </si>
  <si>
    <t>5.9向阳小学梦想研学活动寝室劳动分2分</t>
  </si>
  <si>
    <t>文明寝室，从我做起（4.21-4.25）</t>
  </si>
  <si>
    <t>2024年5月1日“绿色五一，宿舍添彩”绿植养护活动加分表 3分寝室劳动</t>
  </si>
  <si>
    <t>“旧书不毕业，青春不散场”毕业季图书捐赠活动 1分或3分寝室劳动分</t>
  </si>
  <si>
    <t>寝室卫生清洁打卡</t>
  </si>
  <si>
    <t>寝室卫生清洁打卡二期</t>
  </si>
  <si>
    <t>第二期水院食堂一米线（校园劳动分）</t>
  </si>
  <si>
    <t>2023年11月2日校第42届田径运动会志愿活动校园劳动分</t>
  </si>
  <si>
    <t>2023.12.6特优学风班校园劳动分</t>
  </si>
  <si>
    <t>2023年12月2日“经电联动思创新，勠力同行奔未来”活动</t>
  </si>
  <si>
    <t>2023学年“弦歌奏七轶，喜迎新元旦”电气建工元旦文艺汇演节目征集</t>
  </si>
  <si>
    <t>10.17到校访学研学活动(校园劳动分)</t>
  </si>
  <si>
    <t>11.20-11.26“以清为美，以廉为荣”活动(校园劳动分）</t>
  </si>
  <si>
    <t>11.24陪伴来自星星的孩子(校园劳动分）</t>
  </si>
  <si>
    <t>12月1日城之南幼儿园到校访学研学活动 校园劳动分两分</t>
  </si>
  <si>
    <t>“五育同行，一起来show（校园劳动分）</t>
  </si>
  <si>
    <t>10.31校庆观众加分名单 校园劳动分</t>
  </si>
  <si>
    <t>2023.11.25爱心留校园-旧物爱心捐赠活动校园劳动分</t>
  </si>
  <si>
    <t>共护碧水迎亚运，水光潋滟逐绿行 研学活动</t>
  </si>
  <si>
    <t>喜迎70周年校庆，水宝形象我来定义 活动</t>
  </si>
  <si>
    <t>到校访学研学活动</t>
  </si>
  <si>
    <t>外出访学研学水晶晶合作</t>
  </si>
  <si>
    <t>月亮湾幼儿园到校访学研学</t>
  </si>
  <si>
    <t>悦动水环 青春赛场破冰运动会工作人员</t>
  </si>
  <si>
    <t>2023年水环学院团学年度总结大会工作人员</t>
  </si>
  <si>
    <t>南浔校区献血者加分（校园劳动分）</t>
  </si>
  <si>
    <t>2024.1.4 冬日送温暖 校园劳动分2分</t>
  </si>
  <si>
    <t>2023年12月10日到2023年12月20日“幸得一隅，巧妙时光”1分2分3分寝室劳动分</t>
  </si>
  <si>
    <t>运动会开幕式校园劳动分5分</t>
  </si>
  <si>
    <t>“我爱我家 志愿同行” 寝室文化节闭幕（校园劳动分）</t>
  </si>
  <si>
    <t>元旦晚会劳动分加分（校园劳动分）</t>
  </si>
  <si>
    <t>12.17“遇‘建’初心，放肆元‘气’”游园主题活动 劳动分</t>
  </si>
  <si>
    <t>2023.12.23拍摄反诈宣传视频4分校园劳动分</t>
  </si>
  <si>
    <t>12.23 98水工高职4班来访  3分校园劳动分</t>
  </si>
  <si>
    <t>2024.3.8“温情三八，共赴春日之约”活动校园劳动分加分表</t>
  </si>
  <si>
    <t>2023级新生“鲁班杯暨博言杯”辩论赛工作人员 校园劳动分5分</t>
  </si>
  <si>
    <t>2023.12.23 “团圆满溢，福气饺盈”冬至包饺子活动 校园劳动分3分</t>
  </si>
  <si>
    <t>3.22亲水节开幕式志愿者 校园劳动分</t>
  </si>
  <si>
    <t>2024.3.27十佳大学生志愿者招募校园劳动分3分</t>
  </si>
  <si>
    <t>2024年4月10日 魅力之星工作人员 校园劳动分</t>
  </si>
  <si>
    <t>2024年4月17日洁净校园，你我同行 校园劳动</t>
  </si>
  <si>
    <t>2024.4.10 2024植物领养特辑活动志愿者招募 校园劳动分</t>
  </si>
  <si>
    <t>2024.4.18 税法进校园，青春与税行志愿者 校园劳动分3分</t>
  </si>
  <si>
    <t>2024.4.24“五四精神传薪火，激扬青春绽芳华”经管学院团支部风采展示校园劳动分</t>
  </si>
  <si>
    <t>2024.4.27党代会志愿者加分表 校园劳动分</t>
  </si>
  <si>
    <t>2024.3.20 建筑工程学院 2023 级新生致副班活动 工作人员 校园劳动分3分</t>
  </si>
  <si>
    <t>5.8表彰大会志愿者3校园劳动分</t>
  </si>
  <si>
    <t>2024.4.23”弘扬廉洁文化，凝聚清风正气 “志愿者 校园劳动分2分</t>
  </si>
  <si>
    <t>7.4日寝室帮搬迁校园劳动分3分</t>
  </si>
  <si>
    <t>5.25“2024 跳蚤市场——万事大集、爱不闲置</t>
  </si>
  <si>
    <t>5.25 跳蚤市场志愿者 5分校园劳动分</t>
  </si>
  <si>
    <t>5.22研学讲解活动校园劳动分3分</t>
  </si>
  <si>
    <t>2024.5.31浩然书屋五月校园劳动分3分</t>
  </si>
  <si>
    <t>2024年5.29浙江水利水电学院 “救护培训红十字，危难时刻展技能 ” 加两分校园劳动分_</t>
  </si>
  <si>
    <t>5.23“新的蜕变，寻找自我之旅”活动二</t>
  </si>
  <si>
    <t>全省水利系统“治水思路青年说”宣讲大赛志愿</t>
  </si>
  <si>
    <t>3.17集思广益，收集挑战杯基数 产学劳动分</t>
  </si>
  <si>
    <t>3.20世界水日中国水周——思进学校活动产学劳动分</t>
  </si>
  <si>
    <t>3.22节水教育基地志愿者 产学劳动分</t>
  </si>
  <si>
    <t>2024.3.26 3.13学术沙龙2分产学劳动分</t>
  </si>
  <si>
    <t>4月9日南浔区金象湖实验幼儿园学生研学活动产学劳动分</t>
  </si>
  <si>
    <t>4月25日研学活动产学劳动分</t>
  </si>
  <si>
    <t>5.1缤纷乡愉，瞬间捕捉产学劳动分1、2分</t>
  </si>
  <si>
    <t xml:space="preserve">4月9日南浔区金象湖实验幼儿园学生研学活动产学劳动分2分 </t>
  </si>
  <si>
    <t>2024.6.1 重返童年，绘秘密星球 产学劳动分</t>
  </si>
  <si>
    <t>10月21日外出访学水晶晶公园研学活动乡土劳动分</t>
  </si>
  <si>
    <t>11月2日（上午）助力文明城市省测研学活动乡土劳动分</t>
  </si>
  <si>
    <t>11月2日（下午）助力文明城市省测研学活动乡土劳动分</t>
  </si>
  <si>
    <t>12.7 义诊帮扶志愿活动乡土劳动分2分</t>
  </si>
  <si>
    <t>生态文明润童心 携手护水迎亚运</t>
  </si>
  <si>
    <t>水利设施老照片征集活动</t>
  </si>
  <si>
    <t>12.14义诊帮扶志愿活动乡土劳动分2分</t>
  </si>
  <si>
    <t>1.25-2.25 “溯源之旅：走近家乡的母亲河”介绍母亲河活动 乡土劳动分</t>
  </si>
  <si>
    <t>3.4南浔雷锋日主题志愿活动  乡土劳动分</t>
  </si>
  <si>
    <t>“清明环卫”乡土劳动分</t>
  </si>
  <si>
    <t>2024年1月26日一起云支教活动加分乡土劳动分</t>
  </si>
  <si>
    <t>2024年1月15日深学细悟强党性，实干担当建新功活动乡土劳动分</t>
  </si>
  <si>
    <t>2024年1月15日身体力行干实事，乡村振兴促共富活动乡土劳动分</t>
  </si>
  <si>
    <t>”致敬劳动者，礼赞劳动美“乡土劳动分</t>
  </si>
  <si>
    <t>2024.2.4活力满满，欣欣向龙活动二乡土劳动分</t>
  </si>
  <si>
    <t>2024.04.04清明祭英烈　精神永传承“乡土劳动分</t>
  </si>
  <si>
    <t>2024年5月1日“劳动光荣，匠心筑梦”劳动者慰问活动加分表 3分乡土劳动分</t>
  </si>
  <si>
    <t>2023.12.26 南浔景区派出所志愿者 乡土劳动分2分</t>
  </si>
  <si>
    <t>2024年1月15日投身志愿服务，彰显青年担当活动乡土劳动分</t>
  </si>
  <si>
    <t>2024年1月15日积极参与“返家乡”社会实践活动</t>
  </si>
  <si>
    <t>1.25-2.25 “溯源之旅：走近家乡的母亲河”介绍母亲河活动 乡土劳动分2或3分</t>
  </si>
  <si>
    <t>“寻家乡之美，享劳动之乐”活动二优秀作品三分乡土劳动分普通作品一分</t>
  </si>
  <si>
    <t>_“寻家乡之美，享劳动之乐”活动三_优秀作品三分普通作品1分</t>
  </si>
  <si>
    <t>4.26研学活动乡土劳动分3分</t>
  </si>
  <si>
    <t>6.7浓情端午，传承文化乡土劳动2</t>
  </si>
  <si>
    <t>创意——让乡村更美好，乡村振兴大赛赛事解读</t>
  </si>
  <si>
    <t>活动主办单位或地点</t>
  </si>
  <si>
    <t>开发区北部水生态修复一期工程项目部会议室</t>
  </si>
  <si>
    <t>线上</t>
  </si>
  <si>
    <t>南浔校区</t>
  </si>
  <si>
    <t>南浔校区西大操场</t>
  </si>
  <si>
    <t>温州厅</t>
  </si>
  <si>
    <t>德清县</t>
  </si>
  <si>
    <t>学号</t>
  </si>
  <si>
    <t>姓名</t>
  </si>
  <si>
    <t>2023b01001</t>
  </si>
  <si>
    <t>叶方炜</t>
  </si>
  <si>
    <t>2023b01002</t>
  </si>
  <si>
    <t>王法轩</t>
  </si>
  <si>
    <t>2023b01003</t>
  </si>
  <si>
    <t>邬添乐</t>
  </si>
  <si>
    <t>2023b01004</t>
  </si>
  <si>
    <t>叶阳</t>
  </si>
  <si>
    <t>2023b01005</t>
  </si>
  <si>
    <t>夏琰然</t>
  </si>
  <si>
    <t>2023b01006</t>
  </si>
  <si>
    <t>叶之语</t>
  </si>
  <si>
    <t>2023b01007</t>
  </si>
  <si>
    <t>叶鸿铭</t>
  </si>
  <si>
    <t>2023b01008</t>
  </si>
  <si>
    <t>任建源</t>
  </si>
  <si>
    <t>2023b01009</t>
  </si>
  <si>
    <t>杨程博</t>
  </si>
  <si>
    <t>2023b01010</t>
  </si>
  <si>
    <t>胡涛</t>
  </si>
  <si>
    <t>2023b01011</t>
  </si>
  <si>
    <t>林华宁</t>
  </si>
  <si>
    <t>2023b01012</t>
  </si>
  <si>
    <t>李垚翔</t>
  </si>
  <si>
    <t>2023b01013</t>
  </si>
  <si>
    <t>罗鑫迪</t>
  </si>
  <si>
    <t>2023b01014</t>
  </si>
  <si>
    <t>徐文韬</t>
  </si>
  <si>
    <t>2023b01015</t>
  </si>
  <si>
    <t>徐吕彪</t>
  </si>
  <si>
    <t>2023b01017</t>
  </si>
  <si>
    <t>李凯峰</t>
  </si>
  <si>
    <t>2023b01018</t>
  </si>
  <si>
    <t>李浩楠</t>
  </si>
  <si>
    <t>2023b01019</t>
  </si>
  <si>
    <t>陈成</t>
  </si>
  <si>
    <t>2023b01020</t>
  </si>
  <si>
    <t>倪敬誉</t>
  </si>
  <si>
    <t>2023b01021</t>
  </si>
  <si>
    <t>陈帅熠</t>
  </si>
  <si>
    <t>2023b01022</t>
  </si>
  <si>
    <t>臧浩杰</t>
  </si>
  <si>
    <t>2023b01023</t>
  </si>
  <si>
    <t>张焯策</t>
  </si>
  <si>
    <t>2023b01024</t>
  </si>
  <si>
    <t>李梓萌</t>
  </si>
  <si>
    <t>2023b01025</t>
  </si>
  <si>
    <t>陈润彪</t>
  </si>
  <si>
    <t>2023b01026</t>
  </si>
  <si>
    <t>曾宝蓉</t>
  </si>
  <si>
    <t>2023b01027</t>
  </si>
  <si>
    <t>耿璐瑶</t>
  </si>
  <si>
    <t>2023b01028</t>
  </si>
  <si>
    <t>庄子璇</t>
  </si>
  <si>
    <t>2023b01029</t>
  </si>
  <si>
    <t>周嘉伟</t>
  </si>
  <si>
    <t>2023b01030</t>
  </si>
  <si>
    <t>邵丹</t>
  </si>
  <si>
    <t>2023b01031</t>
  </si>
  <si>
    <t>杨周睿璇</t>
  </si>
  <si>
    <t>2023b01032</t>
  </si>
  <si>
    <t>丁治晗</t>
  </si>
  <si>
    <t>2023b01033</t>
  </si>
  <si>
    <t>高天</t>
  </si>
  <si>
    <t>2023b01034</t>
  </si>
  <si>
    <t>王健</t>
  </si>
  <si>
    <t>2023b01035</t>
  </si>
  <si>
    <t>牛洁灵</t>
  </si>
  <si>
    <t>2023b01037</t>
  </si>
  <si>
    <t>瓦日斯</t>
  </si>
  <si>
    <t>2021b07003</t>
  </si>
  <si>
    <t>李俊杰</t>
  </si>
  <si>
    <t>2023b13085</t>
  </si>
  <si>
    <t>麻思雨</t>
  </si>
  <si>
    <t>2023b28011</t>
  </si>
  <si>
    <t>周凯乐</t>
  </si>
  <si>
    <t>2023b12051</t>
  </si>
  <si>
    <t>翟峻仟</t>
  </si>
  <si>
    <t>水工23-2</t>
  </si>
  <si>
    <t>2 23-2 24学年第一学期 水环学院 “劳动实践”素质拓展学分细则表</t>
  </si>
  <si>
    <t>家庭劳动（满分50分）</t>
  </si>
  <si>
    <t>寝室劳动（满分10分）</t>
  </si>
  <si>
    <t>校园劳动（满分20分）</t>
  </si>
  <si>
    <t>产学劳动（满分50分）</t>
  </si>
  <si>
    <t>乡土劳动（满分10分）</t>
  </si>
  <si>
    <t>2 23年9月5日-9月17日</t>
  </si>
  <si>
    <t xml:space="preserve">2 23.1 .21 12：  结束 ：2 23.1 .22 12:  活动开始： 2 23.1 .21 12:  结束 ：2 23.1 .25 12:  </t>
  </si>
  <si>
    <r>
      <rPr>
        <sz val="12"/>
        <color theme="1"/>
        <rFont val="等线"/>
        <charset val="134"/>
      </rPr>
      <t>开始：2023年11 月</t>
    </r>
    <r>
      <rPr>
        <sz val="12"/>
        <color theme="1"/>
        <rFont val="等线"/>
        <charset val="134"/>
      </rPr>
      <t xml:space="preserve"> </t>
    </r>
    <r>
      <rPr>
        <sz val="12"/>
        <color theme="1"/>
        <rFont val="等线"/>
        <charset val="134"/>
      </rPr>
      <t>1日</t>
    </r>
    <r>
      <rPr>
        <sz val="12"/>
        <color theme="1"/>
        <rFont val="宋体"/>
        <charset val="134"/>
      </rPr>
      <t>8点结束 ：2023年11月25日22点</t>
    </r>
    <r>
      <rPr>
        <sz val="12"/>
        <color theme="1"/>
        <rFont val="等线"/>
        <charset val="134"/>
      </rPr>
      <t xml:space="preserve">  </t>
    </r>
  </si>
  <si>
    <r>
      <rPr>
        <sz val="12"/>
        <color theme="1"/>
        <rFont val="等线"/>
        <charset val="134"/>
      </rPr>
      <t>开始</t>
    </r>
    <r>
      <rPr>
        <sz val="12"/>
        <color theme="1"/>
        <rFont val="宋体"/>
        <charset val="134"/>
      </rPr>
      <t>2023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9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15</t>
    </r>
    <r>
      <rPr>
        <sz val="12"/>
        <color theme="1"/>
        <rFont val="等线"/>
        <charset val="134"/>
      </rPr>
      <t>日</t>
    </r>
    <r>
      <rPr>
        <sz val="12"/>
        <color theme="1"/>
        <rFont val="宋体"/>
        <charset val="134"/>
      </rPr>
      <t>8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>00</t>
    </r>
    <r>
      <rPr>
        <sz val="12"/>
        <color theme="1"/>
        <rFont val="等线"/>
        <charset val="134"/>
      </rPr>
      <t>结束：</t>
    </r>
    <r>
      <rPr>
        <sz val="12"/>
        <color theme="1"/>
        <rFont val="宋体"/>
        <charset val="134"/>
      </rPr>
      <t>2023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10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22</t>
    </r>
    <r>
      <rPr>
        <sz val="12"/>
        <color theme="1"/>
        <rFont val="等线"/>
        <charset val="134"/>
      </rPr>
      <t>日</t>
    </r>
    <r>
      <rPr>
        <sz val="12"/>
        <color theme="1"/>
        <rFont val="宋体"/>
        <charset val="134"/>
      </rPr>
      <t>24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>00</t>
    </r>
  </si>
  <si>
    <t>2023.10.9</t>
  </si>
  <si>
    <t>2 23.9.27</t>
  </si>
  <si>
    <t>2 23.1 .15</t>
  </si>
  <si>
    <t xml:space="preserve">活动报名时间 开始：2 23年11月16号1 ：   结束 ：2 23年11月17号22：  活动开始时间 开始：2 23年11月18号 结束 ：2 23年11月24号每日11:  —12:3 、16.3 —18.  </t>
  </si>
  <si>
    <t>2 23.11.24</t>
  </si>
  <si>
    <t>2 23.12.1</t>
  </si>
  <si>
    <t>2 23.11.2 -11.26</t>
  </si>
  <si>
    <t>2 23.1 .18-2 23.1 .25</t>
  </si>
  <si>
    <t>2 23.1 .19</t>
  </si>
  <si>
    <t>2 23.1 .28</t>
  </si>
  <si>
    <t>2023.10.28</t>
  </si>
  <si>
    <t>2023.11.16</t>
  </si>
  <si>
    <t>2023.11.16-11.17</t>
  </si>
  <si>
    <t>2023.10.14</t>
  </si>
  <si>
    <r>
      <rPr>
        <sz val="12"/>
        <color theme="1"/>
        <rFont val="等线"/>
        <charset val="134"/>
      </rPr>
      <t xml:space="preserve">开始： </t>
    </r>
    <r>
      <rPr>
        <sz val="12"/>
        <color theme="1"/>
        <rFont val="宋体"/>
        <charset val="134"/>
      </rPr>
      <t>2023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14</t>
    </r>
    <r>
      <rPr>
        <sz val="12"/>
        <color theme="1"/>
        <rFont val="等线"/>
        <charset val="134"/>
      </rPr>
      <t>日</t>
    </r>
    <r>
      <rPr>
        <sz val="12"/>
        <color theme="1"/>
        <rFont val="宋体"/>
        <charset val="134"/>
      </rPr>
      <t>00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0</t>
    </r>
    <r>
      <rPr>
        <sz val="12"/>
        <color theme="1"/>
        <rFont val="等线"/>
        <charset val="134"/>
      </rPr>
      <t xml:space="preserve">  结束 ：</t>
    </r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023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16</t>
    </r>
    <r>
      <rPr>
        <sz val="12"/>
        <color theme="1"/>
        <rFont val="等线"/>
        <charset val="134"/>
      </rPr>
      <t>日</t>
    </r>
    <r>
      <rPr>
        <sz val="12"/>
        <color theme="1"/>
        <rFont val="宋体"/>
        <charset val="134"/>
      </rPr>
      <t>22</t>
    </r>
    <r>
      <rPr>
        <sz val="12"/>
        <color theme="1"/>
        <rFont val="宋体"/>
        <charset val="134"/>
      </rPr>
      <t>:</t>
    </r>
    <r>
      <rPr>
        <sz val="12"/>
        <color theme="1"/>
        <rFont val="宋体"/>
        <charset val="134"/>
      </rPr>
      <t>00</t>
    </r>
  </si>
  <si>
    <r>
      <rPr>
        <sz val="10.5"/>
        <color theme="1"/>
        <rFont val="等线"/>
        <charset val="134"/>
      </rPr>
      <t xml:space="preserve">开始：  </t>
    </r>
    <r>
      <rPr>
        <sz val="10.5"/>
        <color theme="1"/>
        <rFont val="宋体"/>
        <charset val="134"/>
      </rPr>
      <t>2023</t>
    </r>
    <r>
      <rPr>
        <sz val="10.5"/>
        <color theme="1"/>
        <rFont val="等线"/>
        <charset val="134"/>
      </rPr>
      <t>年</t>
    </r>
    <r>
      <rPr>
        <sz val="10.5"/>
        <color theme="1"/>
        <rFont val="宋体"/>
        <charset val="134"/>
      </rPr>
      <t>1</t>
    </r>
    <r>
      <rPr>
        <sz val="10.5"/>
        <color theme="1"/>
        <rFont val="宋体"/>
        <charset val="134"/>
      </rPr>
      <t>1</t>
    </r>
    <r>
      <rPr>
        <sz val="10.5"/>
        <color theme="1"/>
        <rFont val="等线"/>
        <charset val="134"/>
      </rPr>
      <t>月</t>
    </r>
    <r>
      <rPr>
        <sz val="10.5"/>
        <color theme="1"/>
        <rFont val="宋体"/>
        <charset val="134"/>
      </rPr>
      <t>2</t>
    </r>
    <r>
      <rPr>
        <sz val="10.5"/>
        <color theme="1"/>
        <rFont val="等线"/>
        <charset val="134"/>
      </rPr>
      <t>日</t>
    </r>
    <r>
      <rPr>
        <sz val="10.5"/>
        <color theme="1"/>
        <rFont val="宋体"/>
        <charset val="134"/>
      </rPr>
      <t>12</t>
    </r>
    <r>
      <rPr>
        <sz val="10.5"/>
        <color theme="1"/>
        <rFont val="等线"/>
        <charset val="134"/>
      </rPr>
      <t>：</t>
    </r>
    <r>
      <rPr>
        <sz val="10.5"/>
        <color theme="1"/>
        <rFont val="宋体"/>
        <charset val="134"/>
      </rPr>
      <t>0</t>
    </r>
    <r>
      <rPr>
        <sz val="10.5"/>
        <color theme="1"/>
        <rFont val="宋体"/>
        <charset val="134"/>
      </rPr>
      <t>0</t>
    </r>
    <r>
      <rPr>
        <sz val="10.5"/>
        <color theme="1"/>
        <rFont val="等线"/>
        <charset val="134"/>
      </rPr>
      <t xml:space="preserve">  结束 ：</t>
    </r>
    <r>
      <rPr>
        <sz val="10.5"/>
        <color theme="1"/>
        <rFont val="宋体"/>
        <charset val="134"/>
      </rPr>
      <t>2</t>
    </r>
    <r>
      <rPr>
        <sz val="10.5"/>
        <color theme="1"/>
        <rFont val="宋体"/>
        <charset val="134"/>
      </rPr>
      <t>023</t>
    </r>
    <r>
      <rPr>
        <sz val="10.5"/>
        <color theme="1"/>
        <rFont val="等线"/>
        <charset val="134"/>
      </rPr>
      <t>年</t>
    </r>
    <r>
      <rPr>
        <sz val="10.5"/>
        <color theme="1"/>
        <rFont val="宋体"/>
        <charset val="134"/>
      </rPr>
      <t>1</t>
    </r>
    <r>
      <rPr>
        <sz val="10.5"/>
        <color theme="1"/>
        <rFont val="宋体"/>
        <charset val="134"/>
      </rPr>
      <t>1</t>
    </r>
    <r>
      <rPr>
        <sz val="10.5"/>
        <color theme="1"/>
        <rFont val="等线"/>
        <charset val="134"/>
      </rPr>
      <t>月</t>
    </r>
    <r>
      <rPr>
        <sz val="10.5"/>
        <color theme="1"/>
        <rFont val="宋体"/>
        <charset val="134"/>
      </rPr>
      <t>14</t>
    </r>
    <r>
      <rPr>
        <sz val="10.5"/>
        <color theme="1"/>
        <rFont val="等线"/>
        <charset val="134"/>
      </rPr>
      <t>日</t>
    </r>
    <r>
      <rPr>
        <sz val="10.5"/>
        <color theme="1"/>
        <rFont val="宋体"/>
        <charset val="134"/>
      </rPr>
      <t>24</t>
    </r>
    <r>
      <rPr>
        <sz val="10.5"/>
        <color theme="1"/>
        <rFont val="等线"/>
        <charset val="134"/>
      </rPr>
      <t>：</t>
    </r>
    <r>
      <rPr>
        <sz val="10.5"/>
        <color theme="1"/>
        <rFont val="宋体"/>
        <charset val="134"/>
      </rPr>
      <t>0</t>
    </r>
    <r>
      <rPr>
        <sz val="10.5"/>
        <color theme="1"/>
        <rFont val="宋体"/>
        <charset val="134"/>
      </rPr>
      <t>0</t>
    </r>
  </si>
  <si>
    <r>
      <rPr>
        <sz val="12"/>
        <color theme="1"/>
        <rFont val="等线"/>
        <charset val="134"/>
      </rPr>
      <t>开始：</t>
    </r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023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11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9</t>
    </r>
    <r>
      <rPr>
        <sz val="12"/>
        <color theme="1"/>
        <rFont val="等线"/>
        <charset val="134"/>
      </rPr>
      <t>日</t>
    </r>
    <r>
      <rPr>
        <sz val="12"/>
        <color theme="1"/>
        <rFont val="宋体"/>
        <charset val="134"/>
      </rPr>
      <t>8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>00-17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>00</t>
    </r>
    <r>
      <rPr>
        <sz val="12"/>
        <color theme="1"/>
        <rFont val="等线"/>
        <charset val="134"/>
      </rPr>
      <t>结束：</t>
    </r>
    <r>
      <rPr>
        <sz val="12"/>
        <color theme="1"/>
        <rFont val="宋体"/>
        <charset val="134"/>
      </rPr>
      <t>2023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11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10</t>
    </r>
    <r>
      <rPr>
        <sz val="12"/>
        <color theme="1"/>
        <rFont val="等线"/>
        <charset val="134"/>
      </rPr>
      <t xml:space="preserve">日  </t>
    </r>
    <r>
      <rPr>
        <sz val="12"/>
        <color theme="1"/>
        <rFont val="宋体"/>
        <charset val="134"/>
      </rPr>
      <t>8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>00-17</t>
    </r>
    <r>
      <rPr>
        <sz val="12"/>
        <color theme="1"/>
        <rFont val="等线"/>
        <charset val="134"/>
      </rPr>
      <t>：</t>
    </r>
    <r>
      <rPr>
        <sz val="12"/>
        <color theme="1"/>
        <rFont val="宋体"/>
        <charset val="134"/>
      </rPr>
      <t>00</t>
    </r>
    <r>
      <rPr>
        <sz val="12"/>
        <color theme="1"/>
        <rFont val="等线"/>
        <charset val="134"/>
      </rPr>
      <t xml:space="preserve"> </t>
    </r>
  </si>
  <si>
    <r>
      <rPr>
        <sz val="12"/>
        <color theme="1"/>
        <rFont val="等线"/>
        <charset val="134"/>
      </rPr>
      <t>开始：</t>
    </r>
    <r>
      <rPr>
        <sz val="12"/>
        <color theme="1"/>
        <rFont val="宋体"/>
        <charset val="134"/>
      </rPr>
      <t>2023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9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30</t>
    </r>
    <r>
      <rPr>
        <sz val="12"/>
        <color theme="1"/>
        <rFont val="等线"/>
        <charset val="134"/>
      </rPr>
      <t>日      结束 ：</t>
    </r>
    <r>
      <rPr>
        <sz val="12"/>
        <color theme="1"/>
        <rFont val="宋体"/>
        <charset val="134"/>
      </rPr>
      <t>2023</t>
    </r>
    <r>
      <rPr>
        <sz val="12"/>
        <color theme="1"/>
        <rFont val="等线"/>
        <charset val="134"/>
      </rPr>
      <t>年</t>
    </r>
    <r>
      <rPr>
        <sz val="12"/>
        <color theme="1"/>
        <rFont val="宋体"/>
        <charset val="134"/>
      </rPr>
      <t>10</t>
    </r>
    <r>
      <rPr>
        <sz val="12"/>
        <color theme="1"/>
        <rFont val="等线"/>
        <charset val="134"/>
      </rPr>
      <t>月</t>
    </r>
    <r>
      <rPr>
        <sz val="12"/>
        <color theme="1"/>
        <rFont val="宋体"/>
        <charset val="134"/>
      </rPr>
      <t>1</t>
    </r>
    <r>
      <rPr>
        <sz val="12"/>
        <color theme="1"/>
        <rFont val="等线"/>
        <charset val="134"/>
      </rPr>
      <t xml:space="preserve">日 </t>
    </r>
  </si>
  <si>
    <t>2024.06.01-07.01</t>
  </si>
  <si>
    <t>2 23.7.18-9.1</t>
  </si>
  <si>
    <t>2 23.9.16</t>
  </si>
  <si>
    <t>2 23.12.7</t>
  </si>
  <si>
    <t>2023.10.15</t>
  </si>
  <si>
    <t>2 23.1 .21</t>
  </si>
  <si>
    <t>关爱体贴父母，共创温馨之家</t>
  </si>
  <si>
    <t>新年新气象，家庭好气象</t>
  </si>
  <si>
    <t>家家户户搞卫生</t>
  </si>
  <si>
    <t>5.1劳有所得</t>
  </si>
  <si>
    <t>花好月圆，浓情中秋</t>
  </si>
  <si>
    <t>“去你寝室转转好吗？”主题活动</t>
  </si>
  <si>
    <t>清扫寝室，从我做起</t>
  </si>
  <si>
    <t>打造干净寝室</t>
  </si>
  <si>
    <t>打扫干净寝室</t>
  </si>
  <si>
    <r>
      <rPr>
        <sz val="12"/>
        <color theme="1"/>
        <rFont val="等线"/>
        <charset val="134"/>
      </rPr>
      <t>“打造干净寝室·十一月寝室洁家月活动”</t>
    </r>
  </si>
  <si>
    <r>
      <rPr>
        <sz val="12"/>
        <color theme="1"/>
        <rFont val="等线"/>
        <charset val="134"/>
      </rPr>
      <t>“打造干净寝室 十月寝室洁家月活动”</t>
    </r>
  </si>
  <si>
    <t>三位一体志愿者</t>
  </si>
  <si>
    <t>魅力之星工作人员</t>
  </si>
  <si>
    <t>挑战杯集思广益投稿</t>
  </si>
  <si>
    <t>3月19日世界水日中国水周——思进学校</t>
  </si>
  <si>
    <t>“无烟无虑”寝室禁烟活动</t>
  </si>
  <si>
    <t>7.4寝室帮搬迁</t>
  </si>
  <si>
    <t>5.9向阳小学梦想研学活动</t>
  </si>
  <si>
    <t>电气文明寝室标准化建设</t>
  </si>
  <si>
    <t>电气文明寝室标准化建设（第6，8周）</t>
  </si>
  <si>
    <t xml:space="preserve">共护碧水迎亚运，水光潋滟逐绿行 </t>
  </si>
  <si>
    <t>1 月15日外出访学水晶晶公园合作活动</t>
  </si>
  <si>
    <t>水院食堂一米</t>
  </si>
  <si>
    <t>陪伴来自星星的孩子</t>
  </si>
  <si>
    <t>城之南幼儿园到校访学研学活动</t>
  </si>
  <si>
    <t>以清为美，以廉为荣</t>
  </si>
  <si>
    <t>“五育同行，一起来show”暨水利与环境工程学院第一届寝室文化节</t>
  </si>
  <si>
    <t>引导志愿者</t>
  </si>
  <si>
    <t>校庆活动志愿者</t>
  </si>
  <si>
    <t>校运会方针表演协助志愿者</t>
  </si>
  <si>
    <t>建工学院校运会志愿者招募</t>
  </si>
  <si>
    <t>院运会</t>
  </si>
  <si>
    <r>
      <rPr>
        <sz val="10.5"/>
        <color theme="1"/>
        <rFont val="等线"/>
        <charset val="134"/>
      </rPr>
      <t>“摄水院风情，贺七十校庆”主题摄影活动</t>
    </r>
  </si>
  <si>
    <r>
      <rPr>
        <sz val="10.5"/>
        <color theme="1"/>
        <rFont val="等线"/>
        <charset val="134"/>
      </rPr>
      <t>职业生涯规划大赛</t>
    </r>
  </si>
  <si>
    <r>
      <rPr>
        <sz val="12"/>
        <color theme="1"/>
        <rFont val="等线"/>
        <charset val="134"/>
      </rPr>
      <t>“青春有为·志愿有我”校运动会志愿活动</t>
    </r>
  </si>
  <si>
    <r>
      <rPr>
        <sz val="12"/>
        <color theme="1"/>
        <rFont val="等线"/>
        <charset val="134"/>
      </rPr>
      <t>十一志愿者系列活动</t>
    </r>
    <r>
      <rPr>
        <sz val="12"/>
        <color theme="1"/>
        <rFont val="宋体"/>
        <charset val="134"/>
      </rPr>
      <t>---</t>
    </r>
    <r>
      <rPr>
        <sz val="12"/>
        <color theme="1"/>
        <rFont val="等线"/>
        <charset val="134"/>
      </rPr>
      <t>环境小护卫</t>
    </r>
  </si>
  <si>
    <t>水院食堂一米线第三期</t>
  </si>
  <si>
    <r>
      <rPr>
        <sz val="11.5"/>
        <color rgb="FF000000"/>
        <rFont val="等线"/>
        <charset val="134"/>
      </rPr>
      <t>1</t>
    </r>
    <r>
      <rPr>
        <sz val="11.5"/>
        <color rgb="FF000000"/>
        <rFont val="等线"/>
        <charset val="134"/>
      </rPr>
      <t>2.6</t>
    </r>
    <r>
      <rPr>
        <sz val="11.5"/>
        <color rgb="FF000000"/>
        <rFont val="宋体"/>
        <charset val="134"/>
      </rPr>
      <t>南浔献血车进校园</t>
    </r>
  </si>
  <si>
    <t>“新元肇启，俏面迎春”活动</t>
  </si>
  <si>
    <t>南浔校区献血者</t>
  </si>
  <si>
    <t>4.29上午9-10点图书馆南门</t>
  </si>
  <si>
    <t>绿色开学季</t>
  </si>
  <si>
    <t>招贤纳士，共筑未来--招生办办公室志愿者招募</t>
  </si>
  <si>
    <t>竞赛启航，同行之</t>
  </si>
  <si>
    <t>开学典礼</t>
  </si>
  <si>
    <t>生活实验室——喜迎校庆 建设清洁校园</t>
  </si>
  <si>
    <t>运动会方阵训练</t>
  </si>
  <si>
    <t>逃生屋模拟演练</t>
  </si>
  <si>
    <r>
      <rPr>
        <sz val="11"/>
        <color theme="1"/>
        <rFont val="宋体"/>
        <charset val="134"/>
      </rPr>
      <t>第六届“卡尔</t>
    </r>
    <r>
      <rPr>
        <sz val="12"/>
        <color theme="1"/>
        <rFont val="宋体"/>
        <charset val="134"/>
        <scheme val="minor"/>
      </rPr>
      <t>.</t>
    </r>
    <r>
      <rPr>
        <sz val="12"/>
        <color theme="1"/>
        <rFont val="等线"/>
        <charset val="134"/>
      </rPr>
      <t>马克思杯”</t>
    </r>
  </si>
  <si>
    <t>水畔秋风，七秩扬帆</t>
  </si>
  <si>
    <t>春风化雨七十载，博学求实浙漾行</t>
  </si>
  <si>
    <t>AED每日检查</t>
  </si>
  <si>
    <t>挑战杯志愿者</t>
  </si>
  <si>
    <t>4月25日研学活动</t>
  </si>
  <si>
    <r>
      <rPr>
        <sz val="10.5"/>
        <color theme="1"/>
        <rFont val="宋体"/>
        <charset val="134"/>
      </rPr>
      <t>第三届</t>
    </r>
    <r>
      <rPr>
        <sz val="10.5"/>
        <color theme="1"/>
        <rFont val="Calibri"/>
        <charset val="134"/>
      </rPr>
      <t>DIY</t>
    </r>
    <r>
      <rPr>
        <sz val="10.5"/>
        <color theme="1"/>
        <rFont val="宋体"/>
        <charset val="134"/>
      </rPr>
      <t>房屋建筑设计大赛第二轮模型制作</t>
    </r>
  </si>
  <si>
    <t>观社会服务，明同理之心活动</t>
  </si>
  <si>
    <t>义诊帮扶志愿活动</t>
  </si>
  <si>
    <t>美在乡土观影</t>
  </si>
  <si>
    <t>南浔区中医院新园区启用志愿者</t>
  </si>
  <si>
    <t>田间劳动，五谷丰登</t>
  </si>
  <si>
    <r>
      <rPr>
        <sz val="12"/>
        <color rgb="FF000000"/>
        <rFont val="等线"/>
        <charset val="134"/>
      </rPr>
      <t>12月14日义诊帮扶志愿活动</t>
    </r>
  </si>
  <si>
    <t>“溯源之旅：走近家乡的母亲河”介绍母亲河活动</t>
  </si>
  <si>
    <t>3.4雷锋主题团日活动志愿活动</t>
  </si>
  <si>
    <t>4.9金象湖幼儿园研学活动</t>
  </si>
  <si>
    <t>“乡村行看振兴”乡间寻游活动</t>
  </si>
  <si>
    <t>外出访学水晶晶公园合作活动</t>
  </si>
  <si>
    <t>浙江水利水电学院南浔校区</t>
  </si>
  <si>
    <t>校青年综合服务中心</t>
  </si>
  <si>
    <t>下沙</t>
  </si>
  <si>
    <t>大剧院</t>
  </si>
  <si>
    <t>思进学校</t>
  </si>
  <si>
    <t>西食堂门口</t>
  </si>
  <si>
    <t>望湖A</t>
  </si>
  <si>
    <t>线下</t>
  </si>
  <si>
    <t>水利与环境工程学院团委</t>
  </si>
  <si>
    <t>校青协小柠檬</t>
  </si>
  <si>
    <t>水利与环境工程学院</t>
  </si>
  <si>
    <t>南浔大剧院</t>
  </si>
  <si>
    <t>操场</t>
  </si>
  <si>
    <r>
      <rPr>
        <sz val="12"/>
        <color theme="1"/>
        <rFont val="等线"/>
        <charset val="134"/>
      </rPr>
      <t>南浔校区操场</t>
    </r>
  </si>
  <si>
    <t>南浔校区谦湖</t>
  </si>
  <si>
    <t>图书馆</t>
  </si>
  <si>
    <t>浙江水利水电学院钱塘校区河长大厦</t>
  </si>
  <si>
    <t>求实楼东208</t>
  </si>
  <si>
    <t>南浔校区图书馆北侧小广场</t>
  </si>
  <si>
    <t>南浔操场</t>
  </si>
  <si>
    <t>南浔校区东篮球场</t>
  </si>
  <si>
    <t>南浔区道德法制示范基地</t>
  </si>
  <si>
    <t>浙江水利水电学院南浔校区图书馆</t>
  </si>
  <si>
    <t>南浔区中医院</t>
  </si>
  <si>
    <t>南浔水晶晶公园</t>
  </si>
  <si>
    <t>金象湖幼儿园</t>
  </si>
  <si>
    <t>2021b01056</t>
  </si>
  <si>
    <t>唐镕</t>
  </si>
  <si>
    <t xml:space="preserve"> </t>
  </si>
  <si>
    <r>
      <rPr>
        <sz val="10"/>
        <color rgb="FF000000"/>
        <rFont val="Microsoft YaHei"/>
        <charset val="134"/>
      </rPr>
      <t>2023b01038</t>
    </r>
  </si>
  <si>
    <r>
      <rPr>
        <sz val="10"/>
        <color rgb="FF000000"/>
        <rFont val="Microsoft YaHei"/>
        <charset val="134"/>
      </rPr>
      <t>蒋羽培</t>
    </r>
  </si>
  <si>
    <r>
      <rPr>
        <sz val="10"/>
        <color rgb="FF000000"/>
        <rFont val="Microsoft YaHei"/>
        <charset val="134"/>
      </rPr>
      <t>2023b01039</t>
    </r>
  </si>
  <si>
    <r>
      <rPr>
        <sz val="10"/>
        <color rgb="FF000000"/>
        <rFont val="Microsoft YaHei"/>
        <charset val="134"/>
      </rPr>
      <t>张瑞</t>
    </r>
  </si>
  <si>
    <r>
      <rPr>
        <sz val="10"/>
        <color rgb="FF000000"/>
        <rFont val="Microsoft YaHei"/>
        <charset val="134"/>
      </rPr>
      <t>2023b01040</t>
    </r>
  </si>
  <si>
    <r>
      <rPr>
        <sz val="10"/>
        <color rgb="FF000000"/>
        <rFont val="Microsoft YaHei"/>
        <charset val="134"/>
      </rPr>
      <t>陆宇振</t>
    </r>
  </si>
  <si>
    <r>
      <rPr>
        <sz val="10"/>
        <color rgb="FF000000"/>
        <rFont val="Microsoft YaHei"/>
        <charset val="134"/>
      </rPr>
      <t>2023b01041</t>
    </r>
  </si>
  <si>
    <r>
      <rPr>
        <sz val="10"/>
        <color rgb="FF000000"/>
        <rFont val="Microsoft YaHei"/>
        <charset val="134"/>
      </rPr>
      <t>朱栗炜</t>
    </r>
  </si>
  <si>
    <t>2023b01042</t>
  </si>
  <si>
    <r>
      <rPr>
        <sz val="10"/>
        <color rgb="FF000000"/>
        <rFont val="Microsoft YaHei"/>
        <charset val="134"/>
      </rPr>
      <t>姚新庭</t>
    </r>
  </si>
  <si>
    <r>
      <rPr>
        <sz val="10"/>
        <color rgb="FF000000"/>
        <rFont val="Microsoft YaHei"/>
        <charset val="134"/>
      </rPr>
      <t>2023b01043</t>
    </r>
  </si>
  <si>
    <r>
      <rPr>
        <sz val="10"/>
        <color rgb="FF000000"/>
        <rFont val="Microsoft YaHei"/>
        <charset val="134"/>
      </rPr>
      <t>姚文晔</t>
    </r>
  </si>
  <si>
    <r>
      <rPr>
        <sz val="10"/>
        <color rgb="FF000000"/>
        <rFont val="Microsoft YaHei"/>
        <charset val="134"/>
      </rPr>
      <t>2023b01044</t>
    </r>
  </si>
  <si>
    <r>
      <rPr>
        <sz val="10"/>
        <color rgb="FF000000"/>
        <rFont val="Microsoft YaHei"/>
        <charset val="134"/>
      </rPr>
      <t>夏玮曼</t>
    </r>
  </si>
  <si>
    <r>
      <rPr>
        <sz val="10"/>
        <color rgb="FF000000"/>
        <rFont val="Microsoft YaHei"/>
        <charset val="134"/>
      </rPr>
      <t>2023b01045</t>
    </r>
  </si>
  <si>
    <r>
      <rPr>
        <sz val="10"/>
        <color rgb="FF000000"/>
        <rFont val="Microsoft YaHei"/>
        <charset val="134"/>
      </rPr>
      <t>杨欣儒</t>
    </r>
  </si>
  <si>
    <r>
      <rPr>
        <sz val="10"/>
        <color rgb="FF000000"/>
        <rFont val="Microsoft YaHei"/>
        <charset val="134"/>
      </rPr>
      <t>2023b01046</t>
    </r>
  </si>
  <si>
    <r>
      <rPr>
        <sz val="10"/>
        <color rgb="FF000000"/>
        <rFont val="Microsoft YaHei"/>
        <charset val="134"/>
      </rPr>
      <t>许捷</t>
    </r>
  </si>
  <si>
    <r>
      <rPr>
        <sz val="10"/>
        <color rgb="FF000000"/>
        <rFont val="Microsoft YaHei"/>
        <charset val="134"/>
      </rPr>
      <t>2023b01047</t>
    </r>
  </si>
  <si>
    <r>
      <rPr>
        <sz val="10"/>
        <color rgb="FF000000"/>
        <rFont val="Microsoft YaHei"/>
        <charset val="134"/>
      </rPr>
      <t>姚夏</t>
    </r>
  </si>
  <si>
    <r>
      <rPr>
        <sz val="10"/>
        <color rgb="FF000000"/>
        <rFont val="Microsoft YaHei"/>
        <charset val="134"/>
      </rPr>
      <t>2023b01048</t>
    </r>
  </si>
  <si>
    <r>
      <rPr>
        <sz val="10"/>
        <color rgb="FF000000"/>
        <rFont val="Microsoft YaHei"/>
        <charset val="134"/>
      </rPr>
      <t>梅哲潇</t>
    </r>
  </si>
  <si>
    <r>
      <rPr>
        <sz val="10"/>
        <color rgb="FF000000"/>
        <rFont val="Microsoft YaHei"/>
        <charset val="134"/>
      </rPr>
      <t>2023b01049</t>
    </r>
  </si>
  <si>
    <r>
      <rPr>
        <sz val="10"/>
        <color rgb="FF000000"/>
        <rFont val="Microsoft YaHei"/>
        <charset val="134"/>
      </rPr>
      <t>袁超超</t>
    </r>
  </si>
  <si>
    <r>
      <rPr>
        <sz val="10"/>
        <color rgb="FF000000"/>
        <rFont val="Microsoft YaHei"/>
        <charset val="134"/>
      </rPr>
      <t>2023b01050</t>
    </r>
  </si>
  <si>
    <r>
      <rPr>
        <sz val="10"/>
        <color rgb="FF000000"/>
        <rFont val="Microsoft YaHei"/>
        <charset val="134"/>
      </rPr>
      <t>章梓涵</t>
    </r>
  </si>
  <si>
    <r>
      <rPr>
        <sz val="10"/>
        <color rgb="FF000000"/>
        <rFont val="Microsoft YaHei"/>
        <charset val="134"/>
      </rPr>
      <t>2023b01051</t>
    </r>
  </si>
  <si>
    <r>
      <rPr>
        <sz val="10"/>
        <color rgb="FF000000"/>
        <rFont val="Microsoft YaHei"/>
        <charset val="134"/>
      </rPr>
      <t>李国安</t>
    </r>
  </si>
  <si>
    <r>
      <rPr>
        <sz val="10"/>
        <color rgb="FF000000"/>
        <rFont val="Microsoft YaHei"/>
        <charset val="134"/>
      </rPr>
      <t>2023b01052</t>
    </r>
  </si>
  <si>
    <r>
      <rPr>
        <sz val="10"/>
        <color rgb="FF000000"/>
        <rFont val="Microsoft YaHei"/>
        <charset val="134"/>
      </rPr>
      <t>陈嘉乐</t>
    </r>
  </si>
  <si>
    <r>
      <rPr>
        <sz val="10"/>
        <color rgb="FF000000"/>
        <rFont val="Microsoft YaHei"/>
        <charset val="134"/>
      </rPr>
      <t>2023b01053</t>
    </r>
  </si>
  <si>
    <r>
      <rPr>
        <sz val="10"/>
        <color rgb="FF000000"/>
        <rFont val="Microsoft YaHei"/>
        <charset val="134"/>
      </rPr>
      <t>沈凯丽</t>
    </r>
  </si>
  <si>
    <r>
      <rPr>
        <sz val="10"/>
        <color rgb="FF000000"/>
        <rFont val="Microsoft YaHei"/>
        <charset val="134"/>
      </rPr>
      <t>2023b01054</t>
    </r>
  </si>
  <si>
    <r>
      <rPr>
        <sz val="10"/>
        <color rgb="FF000000"/>
        <rFont val="Microsoft YaHei"/>
        <charset val="134"/>
      </rPr>
      <t>钱嘉凯</t>
    </r>
  </si>
  <si>
    <r>
      <rPr>
        <sz val="10"/>
        <color rgb="FF000000"/>
        <rFont val="Microsoft YaHei"/>
        <charset val="134"/>
      </rPr>
      <t>2023b01055</t>
    </r>
  </si>
  <si>
    <r>
      <rPr>
        <sz val="10"/>
        <color rgb="FF000000"/>
        <rFont val="Microsoft YaHei"/>
        <charset val="134"/>
      </rPr>
      <t>郑宇昊</t>
    </r>
  </si>
  <si>
    <r>
      <rPr>
        <sz val="10"/>
        <color rgb="FF000000"/>
        <rFont val="Microsoft YaHei"/>
        <charset val="134"/>
      </rPr>
      <t>2023b01056</t>
    </r>
  </si>
  <si>
    <r>
      <rPr>
        <sz val="10"/>
        <color rgb="FF000000"/>
        <rFont val="Microsoft YaHei"/>
        <charset val="134"/>
      </rPr>
      <t>胡斌</t>
    </r>
  </si>
  <si>
    <r>
      <rPr>
        <sz val="10"/>
        <color rgb="FF000000"/>
        <rFont val="Microsoft YaHei"/>
        <charset val="134"/>
      </rPr>
      <t>2023b01057</t>
    </r>
  </si>
  <si>
    <r>
      <rPr>
        <sz val="10"/>
        <color rgb="FF000000"/>
        <rFont val="Microsoft YaHei"/>
        <charset val="134"/>
      </rPr>
      <t>邵嘉扬</t>
    </r>
  </si>
  <si>
    <r>
      <rPr>
        <sz val="10"/>
        <color rgb="FF000000"/>
        <rFont val="Microsoft YaHei"/>
        <charset val="134"/>
      </rPr>
      <t>2023b01058</t>
    </r>
  </si>
  <si>
    <r>
      <rPr>
        <sz val="10"/>
        <color rgb="FF000000"/>
        <rFont val="Microsoft YaHei"/>
        <charset val="134"/>
      </rPr>
      <t>钟瀚珣</t>
    </r>
  </si>
  <si>
    <r>
      <rPr>
        <sz val="10"/>
        <color rgb="FF000000"/>
        <rFont val="Microsoft YaHei"/>
        <charset val="134"/>
      </rPr>
      <t>2023b01059</t>
    </r>
  </si>
  <si>
    <r>
      <rPr>
        <sz val="10"/>
        <color rgb="FF000000"/>
        <rFont val="Microsoft YaHei"/>
        <charset val="134"/>
      </rPr>
      <t>豆博扬</t>
    </r>
  </si>
  <si>
    <r>
      <rPr>
        <sz val="10"/>
        <color rgb="FF000000"/>
        <rFont val="Microsoft YaHei"/>
        <charset val="134"/>
      </rPr>
      <t>2023b01060</t>
    </r>
  </si>
  <si>
    <r>
      <rPr>
        <sz val="10"/>
        <color rgb="FF000000"/>
        <rFont val="Microsoft YaHei"/>
        <charset val="134"/>
      </rPr>
      <t>高俊康</t>
    </r>
  </si>
  <si>
    <r>
      <rPr>
        <sz val="10"/>
        <color rgb="FF000000"/>
        <rFont val="Microsoft YaHei"/>
        <charset val="134"/>
      </rPr>
      <t>2023b01061</t>
    </r>
  </si>
  <si>
    <r>
      <rPr>
        <sz val="10"/>
        <color rgb="FF000000"/>
        <rFont val="Microsoft YaHei"/>
        <charset val="134"/>
      </rPr>
      <t>胡晓昕</t>
    </r>
  </si>
  <si>
    <r>
      <rPr>
        <sz val="10"/>
        <color rgb="FF000000"/>
        <rFont val="Microsoft YaHei"/>
        <charset val="134"/>
      </rPr>
      <t>2023b01062</t>
    </r>
  </si>
  <si>
    <r>
      <rPr>
        <sz val="10"/>
        <color rgb="FF000000"/>
        <rFont val="Microsoft YaHei"/>
        <charset val="134"/>
      </rPr>
      <t>高翔</t>
    </r>
  </si>
  <si>
    <r>
      <rPr>
        <sz val="10"/>
        <color rgb="FF000000"/>
        <rFont val="Microsoft YaHei"/>
        <charset val="134"/>
      </rPr>
      <t>2023b01063</t>
    </r>
  </si>
  <si>
    <r>
      <rPr>
        <sz val="10"/>
        <color rgb="FF000000"/>
        <rFont val="Microsoft YaHei"/>
        <charset val="134"/>
      </rPr>
      <t>钟振华</t>
    </r>
  </si>
  <si>
    <r>
      <rPr>
        <sz val="10"/>
        <color rgb="FF000000"/>
        <rFont val="Microsoft YaHei"/>
        <charset val="134"/>
      </rPr>
      <t>2023b01064</t>
    </r>
  </si>
  <si>
    <r>
      <rPr>
        <sz val="10"/>
        <color rgb="FF000000"/>
        <rFont val="Microsoft YaHei"/>
        <charset val="134"/>
      </rPr>
      <t>张朝誉</t>
    </r>
  </si>
  <si>
    <r>
      <rPr>
        <sz val="10"/>
        <color rgb="FF000000"/>
        <rFont val="Microsoft YaHei"/>
        <charset val="134"/>
      </rPr>
      <t>2023b01065</t>
    </r>
  </si>
  <si>
    <r>
      <rPr>
        <sz val="10"/>
        <color rgb="FF000000"/>
        <rFont val="Microsoft YaHei"/>
        <charset val="134"/>
      </rPr>
      <t>牛牧</t>
    </r>
  </si>
  <si>
    <r>
      <rPr>
        <sz val="10"/>
        <color rgb="FF000000"/>
        <rFont val="Microsoft YaHei"/>
        <charset val="134"/>
      </rPr>
      <t>2023b01066</t>
    </r>
  </si>
  <si>
    <r>
      <rPr>
        <sz val="10"/>
        <color rgb="FF000000"/>
        <rFont val="Microsoft YaHei"/>
        <charset val="134"/>
      </rPr>
      <t>王国印</t>
    </r>
  </si>
  <si>
    <r>
      <rPr>
        <sz val="10"/>
        <color rgb="FF000000"/>
        <rFont val="Microsoft YaHei"/>
        <charset val="134"/>
      </rPr>
      <t>2023b01067</t>
    </r>
  </si>
  <si>
    <r>
      <rPr>
        <sz val="10"/>
        <color rgb="FF000000"/>
        <rFont val="Microsoft YaHei"/>
        <charset val="134"/>
      </rPr>
      <t>张琦</t>
    </r>
  </si>
  <si>
    <r>
      <rPr>
        <sz val="10"/>
        <color rgb="FF000000"/>
        <rFont val="Microsoft YaHei"/>
        <charset val="134"/>
      </rPr>
      <t>2023b01068</t>
    </r>
  </si>
  <si>
    <r>
      <rPr>
        <sz val="10"/>
        <color rgb="FF000000"/>
        <rFont val="Microsoft YaHei"/>
        <charset val="134"/>
      </rPr>
      <t>李鑫鸿</t>
    </r>
  </si>
  <si>
    <r>
      <rPr>
        <sz val="10"/>
        <color rgb="FF000000"/>
        <rFont val="Microsoft YaHei"/>
        <charset val="134"/>
      </rPr>
      <t>2023b01069</t>
    </r>
  </si>
  <si>
    <r>
      <rPr>
        <sz val="10"/>
        <color rgb="FF000000"/>
        <rFont val="Microsoft YaHei"/>
        <charset val="134"/>
      </rPr>
      <t>陈依采</t>
    </r>
  </si>
  <si>
    <r>
      <rPr>
        <sz val="10"/>
        <color rgb="FF000000"/>
        <rFont val="Microsoft YaHei"/>
        <charset val="134"/>
      </rPr>
      <t>2023b01070</t>
    </r>
  </si>
  <si>
    <r>
      <rPr>
        <sz val="10"/>
        <color rgb="FF000000"/>
        <rFont val="Microsoft YaHei"/>
        <charset val="134"/>
      </rPr>
      <t>杨旭波</t>
    </r>
  </si>
  <si>
    <r>
      <rPr>
        <sz val="10"/>
        <color rgb="FF000000"/>
        <rFont val="Microsoft YaHei"/>
        <charset val="134"/>
      </rPr>
      <t>2023b01071</t>
    </r>
  </si>
  <si>
    <r>
      <rPr>
        <sz val="10"/>
        <color rgb="FF000000"/>
        <rFont val="Microsoft YaHei"/>
        <charset val="134"/>
      </rPr>
      <t>王乐</t>
    </r>
  </si>
  <si>
    <r>
      <rPr>
        <sz val="10"/>
        <color rgb="FF000000"/>
        <rFont val="Microsoft YaHei"/>
        <charset val="134"/>
      </rPr>
      <t>2023b01073</t>
    </r>
  </si>
  <si>
    <r>
      <rPr>
        <sz val="10"/>
        <color rgb="FF000000"/>
        <rFont val="Microsoft YaHei"/>
        <charset val="134"/>
      </rPr>
      <t>麦迪娜·艾力</t>
    </r>
  </si>
  <si>
    <r>
      <rPr>
        <sz val="10"/>
        <color rgb="FF000000"/>
        <rFont val="Microsoft YaHei"/>
        <charset val="134"/>
      </rPr>
      <t>2023b01074</t>
    </r>
  </si>
  <si>
    <r>
      <rPr>
        <sz val="10"/>
        <color rgb="FF000000"/>
        <rFont val="Microsoft YaHei"/>
        <charset val="134"/>
      </rPr>
      <t>米依儿·巴合提别克</t>
    </r>
  </si>
  <si>
    <t>2023b02105</t>
  </si>
  <si>
    <t>胡文烨</t>
  </si>
  <si>
    <t>2023b12075</t>
  </si>
  <si>
    <t>庞煜</t>
  </si>
  <si>
    <t>2023b28070</t>
  </si>
  <si>
    <t>马路通</t>
  </si>
  <si>
    <t>2023b33049</t>
  </si>
  <si>
    <t>赖慧菲</t>
  </si>
  <si>
    <t>2023b57031</t>
  </si>
  <si>
    <t>洪晓瑜</t>
  </si>
  <si>
    <t>家庭劳动（满分5分）</t>
  </si>
  <si>
    <t>产学劳动（满分5分）</t>
  </si>
  <si>
    <t>团聚述思念</t>
  </si>
  <si>
    <t>“卯兔辞旧去，辰龙迎新来”活动二</t>
  </si>
  <si>
    <t>“卯兔辞旧去，辰龙迎新来”活动一</t>
  </si>
  <si>
    <t>2024.2.7人间烟火味，共享团圆味</t>
  </si>
  <si>
    <t>1.25-2.25 “家庭节水小细节，生活节水我先行”家庭节水活动</t>
  </si>
  <si>
    <t>5.1“以劳创富，共建家和”活动</t>
  </si>
  <si>
    <t>2024.5.1劳有所获，“易”熠生辉系列活动（活动二）</t>
  </si>
  <si>
    <t>活动三人间烟火味，共享团圆味</t>
  </si>
  <si>
    <t>适逢端午，共筑亲情活动</t>
  </si>
  <si>
    <t>“五爱我家”活动三</t>
  </si>
  <si>
    <t>劳动光荣，身体力行</t>
  </si>
  <si>
    <t>“五育同行，一起来show”</t>
  </si>
  <si>
    <t>“茅檐长扫净无苔，除旧布新旧岁裁”</t>
  </si>
  <si>
    <t>2023年12月10日到2023年12月20日“幸得一隅，巧妙时光”</t>
  </si>
  <si>
    <t>2023年12月22日“创建文明宿舍，营造温馨家园”</t>
  </si>
  <si>
    <t>温馨之家活动二优秀作品（寝室）</t>
  </si>
  <si>
    <t>温馨之家活动三优秀作品（寝室）</t>
  </si>
  <si>
    <t>温馨之家活动一优秀作品（寝室）</t>
  </si>
  <si>
    <t>“劳动最光荣，五一大扫除”活动</t>
  </si>
  <si>
    <t>2024.5.1劳有所获，“易”熠生辉系列活动（活动一）</t>
  </si>
  <si>
    <t>端午节打扫卫生</t>
  </si>
  <si>
    <t>寝室卫生打卡二期</t>
  </si>
  <si>
    <t>寝室卫生清洁打卡名单</t>
  </si>
  <si>
    <t>2024年6月7日-2024年6月14日“清洁家园，欢乐端午”活动系列三</t>
  </si>
  <si>
    <t>七十周年庆水宝形象我来定义</t>
  </si>
  <si>
    <t>10.12帮老师搬水力模型与书本</t>
  </si>
  <si>
    <t>月亮湾幼儿园到访学院活动</t>
  </si>
  <si>
    <t>破冰运动会工作人员</t>
  </si>
  <si>
    <t>10.8生活实验室——喜迎校庆，建设清洁校园</t>
  </si>
  <si>
    <t>爱心留校园-旧物爱心捐赠活动</t>
  </si>
  <si>
    <t>特优学风班校园劳动分</t>
  </si>
  <si>
    <t>第二期水院食堂一米线</t>
  </si>
  <si>
    <t>运动会开幕式</t>
  </si>
  <si>
    <t>2023年12月28日 元旦晚会 校会和社团中心工作人员</t>
  </si>
  <si>
    <t xml:space="preserve">2024.1.4 冬日送温暖 </t>
  </si>
  <si>
    <t>第三期水院食堂一米线</t>
  </si>
  <si>
    <t>第四期水院食堂一米线</t>
  </si>
  <si>
    <t>3.22亲水节开幕式志愿者</t>
  </si>
  <si>
    <t>4.24“五月春风暖人心，匠心耕耘我先行”</t>
  </si>
  <si>
    <t>4.28光荣劳动，清洁校园校园劳动分</t>
  </si>
  <si>
    <t>5.8表彰大会志愿者</t>
  </si>
  <si>
    <t>2024.4.23”弘扬廉洁文化，凝聚清风正气 “志愿者</t>
  </si>
  <si>
    <t>2024.4.27党代会志愿者</t>
  </si>
  <si>
    <t>2024.4.27浙江水利水电学院学工例会</t>
  </si>
  <si>
    <t>交通安全志愿者</t>
  </si>
  <si>
    <t>3.24发展对象候选人考试监考志愿服务</t>
  </si>
  <si>
    <t>5.8发展对象候选人面试答辩志愿服务</t>
  </si>
  <si>
    <t>5.22研学讲解活动</t>
  </si>
  <si>
    <t>5.31研学活动</t>
  </si>
  <si>
    <t>7.4日寝室帮搬迁</t>
  </si>
  <si>
    <t>5.15绿植领养</t>
  </si>
  <si>
    <t>2024.5.25星火传承，同心高考——2024高考激励与祝福视频录制现场布置</t>
  </si>
  <si>
    <t>2024.5.27弄潮青年说活动志愿者</t>
  </si>
  <si>
    <t>2024年5月8日 ”红十字公益趣味赛-同心共筑温暖五月“</t>
  </si>
  <si>
    <t>2024年浙江水利水电学院大学生“双百双进”暑期社会实践出征仪式 志愿者</t>
  </si>
  <si>
    <t>全省水利系统“治水思路青年说”宣讲大赛志愿者</t>
  </si>
  <si>
    <t>2024 6.10-7.10 招贤纳士，共筑未来--招生办办公室志愿者招募活动</t>
  </si>
  <si>
    <t>校庆校友一对一联络员</t>
  </si>
  <si>
    <t>校庆观众</t>
  </si>
  <si>
    <t>志愿者</t>
  </si>
  <si>
    <t>3.17集思广益，收集挑战杯基数文件</t>
  </si>
  <si>
    <t>3.20世界水日中国水周——思进学校活动</t>
  </si>
  <si>
    <t>3.22节水教育基地志愿者</t>
  </si>
  <si>
    <t>3.25世界水日活动</t>
  </si>
  <si>
    <t>4月9日南浔区金象湖实验幼儿园学生研学活动</t>
  </si>
  <si>
    <t>5.1缤纷乡愉，瞬间捕捉</t>
  </si>
  <si>
    <t>2024.4.15 享受实验乐趣·第四期</t>
  </si>
  <si>
    <t>生态文明润童心，携手护水迎亚运</t>
  </si>
  <si>
    <t>外出访学水晶晶公园研学活动</t>
  </si>
  <si>
    <t>11月2日（上午）助力文明城市省测研学活动</t>
  </si>
  <si>
    <t>11月2日（下午）助力文明城市省测研学活动</t>
  </si>
  <si>
    <t>11月3日（上午）助力文明城市省测研学活动</t>
  </si>
  <si>
    <t>11月3日（下午）助力文明城市省测研学活动</t>
  </si>
  <si>
    <t>享受实验乐趣</t>
  </si>
  <si>
    <t>探访养老院</t>
  </si>
  <si>
    <t>“寻家乡之美，享劳动之乐”活动1</t>
  </si>
  <si>
    <t>“寻家乡之美，享劳动之乐”活动三</t>
  </si>
  <si>
    <t>2024.2.5 与牛羊作伴，与稻谷同长</t>
  </si>
  <si>
    <t>1.25-2.25 “溯源之旅：走近家乡的母亲河”介绍母亲河活动</t>
  </si>
  <si>
    <t>3.4南浔雷锋日主题志愿活动</t>
  </si>
  <si>
    <t>从“心”出发 欣欣向荣</t>
  </si>
  <si>
    <t>4.26研学活动</t>
  </si>
  <si>
    <t>5.1“劳动乐享，田园畅游”乡土劳动分</t>
  </si>
  <si>
    <t>2024.2.4活力满满，欣欣向龙活动二</t>
  </si>
  <si>
    <t>益起行动，团圆食光</t>
  </si>
  <si>
    <t>6.7浓情端午，传承文化</t>
  </si>
  <si>
    <t>水利与环境工程学院青年志愿者协会，团委研学部，社团指导中心，CAD协会</t>
  </si>
  <si>
    <t>水利与环境工程学院团委：线上</t>
  </si>
  <si>
    <t>2023b01103</t>
  </si>
  <si>
    <t>邓泽慧</t>
  </si>
  <si>
    <t>2023b01110</t>
  </si>
  <si>
    <t>谢欣月</t>
  </si>
  <si>
    <t>2023b01079</t>
  </si>
  <si>
    <t>李湘</t>
  </si>
  <si>
    <t>2023b01093</t>
  </si>
  <si>
    <t>黄江南</t>
  </si>
  <si>
    <t>2023b01102</t>
  </si>
  <si>
    <t>张有兴</t>
  </si>
  <si>
    <t>2023b01082</t>
  </si>
  <si>
    <t>万政希</t>
  </si>
  <si>
    <t>2023b01077</t>
  </si>
  <si>
    <t>邵瀚煜</t>
  </si>
  <si>
    <t>2023b01075</t>
  </si>
  <si>
    <t>周鼎超</t>
  </si>
  <si>
    <t>2023b01086</t>
  </si>
  <si>
    <t>周浩</t>
  </si>
  <si>
    <t>2023b01095</t>
  </si>
  <si>
    <t>陈昊瑜</t>
  </si>
  <si>
    <t>2023b 01076</t>
  </si>
  <si>
    <t>陈凯</t>
  </si>
  <si>
    <t>2023b01097</t>
  </si>
  <si>
    <t>韩昱晨</t>
  </si>
  <si>
    <t>2023b01078</t>
  </si>
  <si>
    <t>何恒煊</t>
  </si>
  <si>
    <t>2023b10188</t>
  </si>
  <si>
    <t>黄雁平</t>
  </si>
  <si>
    <t>2023b01109</t>
  </si>
  <si>
    <t>廖李豪</t>
  </si>
  <si>
    <t>2023b01084</t>
  </si>
  <si>
    <t>王韬</t>
  </si>
  <si>
    <t>2023b01091</t>
  </si>
  <si>
    <t>许康超</t>
  </si>
  <si>
    <t>2023b38061</t>
  </si>
  <si>
    <t>李宇杰</t>
  </si>
  <si>
    <t>2023b01090</t>
  </si>
  <si>
    <t>张俊凡</t>
  </si>
  <si>
    <t>2023b01098</t>
  </si>
  <si>
    <t>柏世臣</t>
  </si>
  <si>
    <t>2023b01081</t>
  </si>
  <si>
    <t>吕祥瑜</t>
  </si>
  <si>
    <t>2023b01083</t>
  </si>
  <si>
    <t>张雨晴</t>
  </si>
  <si>
    <t>2023b01085</t>
  </si>
  <si>
    <t>王林波</t>
  </si>
  <si>
    <t>2023b01089</t>
  </si>
  <si>
    <t>封泽</t>
  </si>
  <si>
    <t>2023b01092</t>
  </si>
  <si>
    <t>杜晟</t>
  </si>
  <si>
    <t>2023b01096</t>
  </si>
  <si>
    <t>王韦力</t>
  </si>
  <si>
    <t>2023b01108</t>
  </si>
  <si>
    <t>郭宝年</t>
  </si>
  <si>
    <t>2023b01101</t>
  </si>
  <si>
    <t>张晓帆</t>
  </si>
  <si>
    <t>2023b01100</t>
  </si>
  <si>
    <t>冀晗煜</t>
  </si>
  <si>
    <t>2023b01106</t>
  </si>
  <si>
    <t>陈正瑞</t>
  </si>
  <si>
    <t>2023b01105</t>
  </si>
  <si>
    <t>鲁杰</t>
  </si>
  <si>
    <t>2023b01104</t>
  </si>
  <si>
    <t>吴智辉</t>
  </si>
  <si>
    <t>2021b20029</t>
  </si>
  <si>
    <t>张邢逸</t>
  </si>
  <si>
    <t>2023b01099</t>
  </si>
  <si>
    <t>赵一涵</t>
  </si>
  <si>
    <t>2023b01107</t>
  </si>
  <si>
    <t>马江轮</t>
  </si>
  <si>
    <t>2023b01080</t>
  </si>
  <si>
    <t>蔡翔</t>
  </si>
  <si>
    <t>2023b01094</t>
  </si>
  <si>
    <t>杨烨丹</t>
  </si>
  <si>
    <t>2023b02042</t>
  </si>
  <si>
    <r>
      <rPr>
        <sz val="14"/>
        <rFont val="宋体"/>
        <charset val="134"/>
      </rPr>
      <t>蒋祖乐</t>
    </r>
  </si>
  <si>
    <t>2023b02021</t>
  </si>
  <si>
    <t>王城毅</t>
  </si>
  <si>
    <t>2021b02048</t>
  </si>
  <si>
    <t>陈卓超</t>
  </si>
  <si>
    <t>“家庭节水小细节，生活节水我先行”家庭节水活动</t>
  </si>
  <si>
    <t>“清风寄相思 明媚好春光”清明主题系列活动之清明传承，绿意盎然</t>
  </si>
  <si>
    <t>存档寒假生活，奔赴新的学期 活动2</t>
  </si>
  <si>
    <t>其乐“龙龙”大扫除活动</t>
  </si>
  <si>
    <t>龙腾虎跃活动二</t>
  </si>
  <si>
    <t>龙腾虎跃活动1</t>
  </si>
  <si>
    <t>手作青团</t>
  </si>
  <si>
    <t>迎祥龙福满堂活动三</t>
  </si>
  <si>
    <t>十五花灯俏，欢乐闹元宵活动1</t>
  </si>
  <si>
    <t>以劳创富，共建家园</t>
  </si>
  <si>
    <t>“新年新气象，家庭好气象”</t>
  </si>
  <si>
    <t>劳有所获，‘易’熠生辉（活动二）</t>
  </si>
  <si>
    <t>创建校园之美，共享劳动之乐</t>
  </si>
  <si>
    <t>2_“五爱我家”活动一</t>
  </si>
  <si>
    <t>1_“五爱我家”活动二</t>
  </si>
  <si>
    <t>2.1-2.4窗花春联纳新福</t>
  </si>
  <si>
    <t>“家厨团圆，美味新春”</t>
  </si>
  <si>
    <t>大手拉小手，携手共成长</t>
  </si>
  <si>
    <t>人间烟火味，共享团圆味</t>
  </si>
  <si>
    <t>龙年新春•温馨家居创意装扮</t>
  </si>
  <si>
    <t>一剪春纸贺新年</t>
  </si>
  <si>
    <t>齐乐‘龙龙’ 共迎新春，大扫除活动</t>
  </si>
  <si>
    <t>"辞瑞兔展宏图，迎祥龙福满堂"</t>
  </si>
  <si>
    <t>2024.1.26“辞旧迎新·红红火火过大年”</t>
  </si>
  <si>
    <t>2024.2.10-龙年新春·温馨家居创意装扮活动”</t>
  </si>
  <si>
    <t>温馨之家活动三</t>
  </si>
  <si>
    <t>温馨之家活动1</t>
  </si>
  <si>
    <t>向阳小学梦想研学活动</t>
  </si>
  <si>
    <t>“劳动最光荣，五一大扫除”</t>
  </si>
  <si>
    <t>“绿色五一，寝室添彩”绿植养护活动</t>
  </si>
  <si>
    <t>文明寝室，从我做起</t>
  </si>
  <si>
    <t>寝室卫生清洁</t>
  </si>
  <si>
    <t>2023年12月10日到2023年12月…妙时光”</t>
  </si>
  <si>
    <t>2023年12月22日“创建文明宿舍…家园”</t>
  </si>
  <si>
    <t>冬至大如年，年终扫除</t>
  </si>
  <si>
    <t>养一颗绿植</t>
  </si>
  <si>
    <t>“打造干净寝室 十月寝室洁家月活动”</t>
  </si>
  <si>
    <t>养一棵绿植，收获寝室清新</t>
  </si>
  <si>
    <t xml:space="preserve">“温情三八，共赴春日之约”活动 </t>
  </si>
  <si>
    <t>学雷锋，致远行”雷锋主题活动</t>
  </si>
  <si>
    <t>微光虽渺，万丈成炬</t>
  </si>
  <si>
    <t>手执春光万物盎然活动1</t>
  </si>
  <si>
    <t>十佳大学生志愿者招募</t>
  </si>
  <si>
    <t>春季校园招聘会（钱塘）</t>
  </si>
  <si>
    <t>浔图志愿者</t>
  </si>
  <si>
    <t>4.17 洁净校园，你我同行</t>
  </si>
  <si>
    <t>党代会志愿者</t>
  </si>
  <si>
    <t>“红十字公益趣味比赛，同心共筑温暖五月”</t>
  </si>
  <si>
    <t>光荣劳动，清洁校园</t>
  </si>
  <si>
    <t>南浔校区校园招聘会</t>
  </si>
  <si>
    <t>表彰大会志愿者</t>
  </si>
  <si>
    <t>洁净溯园，还美与官</t>
  </si>
  <si>
    <t>“心艺空间”主题团辅活动</t>
  </si>
  <si>
    <t>6.18-19献血者</t>
  </si>
  <si>
    <t>2024.5.15-5.30“典耀中华，朋辈一起读经典”</t>
  </si>
  <si>
    <t>2024.6.5悦运动，越有young志愿者</t>
  </si>
  <si>
    <t xml:space="preserve">5.25 跳蚤市场志愿者 </t>
  </si>
  <si>
    <t xml:space="preserve">5.8发展对象候选人面试答辩志愿服务 </t>
  </si>
  <si>
    <t>2024.5.31浩然书屋五月校园</t>
  </si>
  <si>
    <t>2024年5.29浙江水利水电学院 “救护…” 加</t>
  </si>
  <si>
    <t>2024年5月10日12：00-2024年…劳动分</t>
  </si>
  <si>
    <t>2024年5月8日 ”红十字公益趣味赛-…</t>
  </si>
  <si>
    <t>清洁家园，欢乐端午系列二活动</t>
  </si>
  <si>
    <t>清洁家园，欢乐端午系列三活动</t>
  </si>
  <si>
    <t>清洁家园，欢乐端午系列1活动</t>
  </si>
  <si>
    <t>“双百双进”暑期社会实践出征仪式 观众</t>
  </si>
  <si>
    <t>校区献血</t>
  </si>
  <si>
    <t>情系甘肃 温暖同行</t>
  </si>
  <si>
    <t>2023.12.26“新元肇启，俏面迎春”</t>
  </si>
  <si>
    <t xml:space="preserve">2023.12.11-2024.1.20南浔校区AED每日检查 </t>
  </si>
  <si>
    <t>元旦晚会</t>
  </si>
  <si>
    <t>拍摄反诈宣传视频</t>
  </si>
  <si>
    <t>校元旦晚会志愿者</t>
  </si>
  <si>
    <t>“遇‘建’初心，放肆元‘气’游园主题活动</t>
  </si>
  <si>
    <t>共护碧水迎亚运</t>
  </si>
  <si>
    <t>“喜迎70周年校庆，水宝形象我来定”活动</t>
  </si>
  <si>
    <t>10月12日到校访学研学活动</t>
  </si>
  <si>
    <t>10月13日月亮湾幼儿园到校访学研学活动</t>
  </si>
  <si>
    <t>10月15日外出访学水晶晶公园合作活动</t>
  </si>
  <si>
    <t>跃动水环，青春赛场破冰运动会工作人员</t>
  </si>
  <si>
    <t>社会实践评比大会工作人员</t>
  </si>
  <si>
    <t>10月17日到校访学研学活动</t>
  </si>
  <si>
    <t>水利与环境工程学院第60期积极分子考试志愿者</t>
  </si>
  <si>
    <t>11.1反诈宣传</t>
  </si>
  <si>
    <t>我代图书管理员</t>
  </si>
  <si>
    <t>“经电联动思创新，勠力同行奔未来”经电分享会</t>
  </si>
  <si>
    <t>2023年度校特优学风班评选</t>
  </si>
  <si>
    <t>浙江水利水电学院2023年校园十佳歌手大赛志愿者</t>
  </si>
  <si>
    <t>水院食堂一米线</t>
  </si>
  <si>
    <t>10.28校庆志愿者活动</t>
  </si>
  <si>
    <t>“绵薄之力，传递爱心”公益捐赠活动</t>
  </si>
  <si>
    <t>旧物回收</t>
  </si>
  <si>
    <t>“献礼七秩·共植绿林”-为校庆云养绿植活动</t>
  </si>
  <si>
    <t>“摄水院风情，贺七十校庆”主题摄影活动</t>
  </si>
  <si>
    <t>我代图书管理员一小时</t>
  </si>
  <si>
    <t>“青春有为·志愿有我”校运动会志愿活动</t>
  </si>
  <si>
    <t>“微光虽渺，万丈成炬”</t>
  </si>
  <si>
    <t>6.5全省水利系统“治水思路青年说”宣讲大赛志愿者招募</t>
  </si>
  <si>
    <t xml:space="preserve">.7.4 校图书馆志愿2024者服务   </t>
  </si>
  <si>
    <t>世界水日中国水周——思进学校</t>
  </si>
  <si>
    <t xml:space="preserve">世界水日主题活动 </t>
  </si>
  <si>
    <t>学术沙龙</t>
  </si>
  <si>
    <t>“携香踏春来”祭英烈</t>
  </si>
  <si>
    <t>浙水院生涯共创营</t>
  </si>
  <si>
    <t>研学活动</t>
  </si>
  <si>
    <t>2024铸魂行动参与者</t>
  </si>
  <si>
    <t>浙江水利水电学院第二十届大学生结构设计竞赛产学劳动</t>
  </si>
  <si>
    <t>阳光假期五个一 第十期我把大学带回母校</t>
  </si>
  <si>
    <t>3月4日南浔雷锋日主题志愿活动</t>
  </si>
  <si>
    <t>“清明环卫”</t>
  </si>
  <si>
    <t>新春写祝福</t>
  </si>
  <si>
    <t>千万工程下家乡的变迁活动</t>
  </si>
  <si>
    <t>积极参与“返家乡”社会活动</t>
  </si>
  <si>
    <t>身体力行干实事，乡村振兴促共富</t>
  </si>
  <si>
    <t>深学细悟强党性，实干担当建新功</t>
  </si>
  <si>
    <t>统筹水源治理，共建幸福河湖</t>
  </si>
  <si>
    <t>投身志愿服务，彰显活动担当</t>
  </si>
  <si>
    <t>一起云支教</t>
  </si>
  <si>
    <t>名胜探访，赴古迹之约</t>
  </si>
  <si>
    <r>
      <rPr>
        <sz val="12"/>
        <color rgb="FF000000"/>
        <rFont val="宋体"/>
        <charset val="134"/>
      </rPr>
      <t>“致敬劳动者</t>
    </r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礼赞劳动美”——劳动节主题活动</t>
    </r>
  </si>
  <si>
    <t>“劳动光荣，匠心筑梦”慰问劳动者</t>
  </si>
  <si>
    <r>
      <rPr>
        <b/>
        <sz val="12"/>
        <color rgb="FF000000"/>
        <rFont val="宋体"/>
        <charset val="134"/>
      </rPr>
      <t xml:space="preserve"> </t>
    </r>
    <r>
      <rPr>
        <b/>
        <sz val="12"/>
        <color rgb="FF000000"/>
        <rFont val="宋体"/>
        <charset val="134"/>
      </rPr>
      <t>“劳动乐享，田园畅游”</t>
    </r>
  </si>
  <si>
    <t>2024.6.8仲夏艾草香，劳享端午情活动二</t>
  </si>
  <si>
    <t>0月21日外出访学水晶晶公园合作活动</t>
  </si>
  <si>
    <t>11月2日（上午）助力文明城市省测志愿者</t>
  </si>
  <si>
    <t>11月2日（下午）助力文明城市省测志愿</t>
  </si>
  <si>
    <t>11月3日（上午）助力文明城市省测志愿者</t>
  </si>
  <si>
    <t>11月3日（下午）助力文明城市省测志愿者</t>
  </si>
  <si>
    <t>12.7义诊帮扶志愿活动</t>
  </si>
  <si>
    <t>寻“龙”计划品年味</t>
  </si>
  <si>
    <t>2024.2.5 与牛羊作伴，与稻谷同长 乡土劳动分</t>
  </si>
  <si>
    <t>12.14义诊帮扶志愿活动</t>
  </si>
  <si>
    <t>“扫墓缅先祖，清明寄哀思”</t>
  </si>
  <si>
    <t>新春写祝福，共识水文化</t>
  </si>
  <si>
    <t>下沙校区教B一楼</t>
  </si>
  <si>
    <t>大剧院门口</t>
  </si>
  <si>
    <t>南浔</t>
  </si>
  <si>
    <t>浙水院</t>
  </si>
  <si>
    <t>蕴物馆及周边</t>
  </si>
  <si>
    <t>2021b01070</t>
  </si>
  <si>
    <t>董晨耀</t>
  </si>
  <si>
    <t>2021b04014</t>
  </si>
  <si>
    <t>林施伽</t>
  </si>
  <si>
    <t>2023b01112</t>
  </si>
  <si>
    <t>王成卓</t>
  </si>
  <si>
    <t>2023b01113</t>
  </si>
  <si>
    <t>刘闻博</t>
  </si>
  <si>
    <t>2023b01114</t>
  </si>
  <si>
    <t>柴轲勰</t>
  </si>
  <si>
    <t>2023b01115</t>
  </si>
  <si>
    <t>黄佳俊</t>
  </si>
  <si>
    <t>2023b01116</t>
  </si>
  <si>
    <t>汤宏宇</t>
  </si>
  <si>
    <t>2023b01117</t>
  </si>
  <si>
    <t>陆王涛</t>
  </si>
  <si>
    <t>2023b01118</t>
  </si>
  <si>
    <t>陈博闻</t>
  </si>
  <si>
    <t>2023b01119</t>
  </si>
  <si>
    <t>朱煜阳</t>
  </si>
  <si>
    <t>2023b01120</t>
  </si>
  <si>
    <t>苏沈杭</t>
  </si>
  <si>
    <t>2023b01121</t>
  </si>
  <si>
    <t>宋盼豪</t>
  </si>
  <si>
    <t>2023b01122</t>
  </si>
  <si>
    <t>周雨泽</t>
  </si>
  <si>
    <t>2023b01123</t>
  </si>
  <si>
    <t>徐常超</t>
  </si>
  <si>
    <t>2023b01124</t>
  </si>
  <si>
    <t>邱铭旭</t>
  </si>
  <si>
    <t>2023b01125</t>
  </si>
  <si>
    <t>崔子健</t>
  </si>
  <si>
    <t>2023b01126</t>
  </si>
  <si>
    <t>蒋文杰</t>
  </si>
  <si>
    <t>2023b01127</t>
  </si>
  <si>
    <t>刘奕辰</t>
  </si>
  <si>
    <t>2023b01128</t>
  </si>
  <si>
    <t>叶子暄</t>
  </si>
  <si>
    <t>2023b01129</t>
  </si>
  <si>
    <t>卢怡辰</t>
  </si>
  <si>
    <t>2023b01130</t>
  </si>
  <si>
    <t>丁勇瑜</t>
  </si>
  <si>
    <t>2023b01131</t>
  </si>
  <si>
    <t>胡晨昊</t>
  </si>
  <si>
    <t>2023b01132</t>
  </si>
  <si>
    <t>陈雨菲</t>
  </si>
  <si>
    <t>2023b01133</t>
  </si>
  <si>
    <t>林奕炜</t>
  </si>
  <si>
    <t>2023b01134</t>
  </si>
  <si>
    <t>李浩男</t>
  </si>
  <si>
    <t>2023b01135</t>
  </si>
  <si>
    <t>奚诗媛</t>
  </si>
  <si>
    <t>2023b01136</t>
  </si>
  <si>
    <t>黄萧南</t>
  </si>
  <si>
    <t>2023b01137</t>
  </si>
  <si>
    <t>钱厚文</t>
  </si>
  <si>
    <t>2023b01138</t>
  </si>
  <si>
    <t>张宇楦</t>
  </si>
  <si>
    <t>2023b01139</t>
  </si>
  <si>
    <t>邓永涛</t>
  </si>
  <si>
    <t>2023b01140</t>
  </si>
  <si>
    <t>吴樱姿</t>
  </si>
  <si>
    <t>2023b01141</t>
  </si>
  <si>
    <t>高志强</t>
  </si>
  <si>
    <t>2023b01142</t>
  </si>
  <si>
    <t>张铭</t>
  </si>
  <si>
    <t>2023b01144</t>
  </si>
  <si>
    <t>高心叶</t>
  </si>
  <si>
    <t>2023b01145</t>
  </si>
  <si>
    <t>赵明兴</t>
  </si>
  <si>
    <t>2023b01146</t>
  </si>
  <si>
    <t>王佳敏</t>
  </si>
  <si>
    <t>2023b01148</t>
  </si>
  <si>
    <t>杜斯江·木拉提</t>
  </si>
  <si>
    <t>2023b20066</t>
  </si>
  <si>
    <t>陈雄福</t>
  </si>
  <si>
    <t>2023b20048</t>
  </si>
  <si>
    <t>胡城玮</t>
  </si>
  <si>
    <t>2023b27061</t>
  </si>
  <si>
    <t>徐佳怡</t>
  </si>
  <si>
    <t>2023b12048</t>
  </si>
  <si>
    <t>沈天宇</t>
  </si>
  <si>
    <t>2023b20070</t>
  </si>
  <si>
    <t>谢贤文</t>
  </si>
  <si>
    <t>2023b20049</t>
  </si>
  <si>
    <t>周涛</t>
  </si>
  <si>
    <t>水工s23-1</t>
  </si>
  <si>
    <t>2023-2024学年第二学期 水环学院 “劳动实践”素质拓展学分细则表</t>
  </si>
  <si>
    <t>10.1-10.6</t>
  </si>
  <si>
    <t>2.20龙行龘龘，庆贺元宵加分（家庭劳动分）</t>
  </si>
  <si>
    <t>“五育同行，一起来show”寝室劳动</t>
  </si>
  <si>
    <t>幸得一隅，巧妙时光 寝室劳动分</t>
  </si>
  <si>
    <t xml:space="preserve">浙江水利水电学院2024年春季校园招聘会（钱塘校区）（校园劳动分） </t>
  </si>
  <si>
    <t>4.28光荣劳动，清洁校园校园劳动分加分名单</t>
  </si>
  <si>
    <t>3.24发展对象候选人考试监考志愿服务加分名单3分校园劳动分</t>
  </si>
  <si>
    <t>水宝形象我来定义 活动校园</t>
  </si>
  <si>
    <t>10.1_10.6绘情意校园</t>
  </si>
  <si>
    <t>开学典礼参与者</t>
  </si>
  <si>
    <t>我代图书管理员一小时(校园劳动分）</t>
  </si>
  <si>
    <t>“经电联动思创新，勠力同行奔未来”活动（校园劳动分）</t>
  </si>
  <si>
    <t>“以清为美，以廉为荣”活动校园劳动分</t>
  </si>
  <si>
    <t>南浔校区献血者 校园劳动分</t>
  </si>
  <si>
    <t>情系甘肃，温暖同行</t>
  </si>
  <si>
    <t>2024.3.30浙江水利水电学院生涯共创营（产学劳动分）</t>
  </si>
  <si>
    <t>名胜探访，赴古迹之约（乡土劳动分）</t>
  </si>
  <si>
    <t>义诊帮扶志愿者活动 乡土劳动分</t>
  </si>
  <si>
    <t>2023b018001</t>
  </si>
  <si>
    <t>吴亮</t>
  </si>
  <si>
    <t>2023b018002</t>
  </si>
  <si>
    <t>蒋浩栋</t>
  </si>
  <si>
    <t>2023b018003</t>
  </si>
  <si>
    <t>宋俊锋</t>
  </si>
  <si>
    <t>2023b018004</t>
  </si>
  <si>
    <t>韩思怡</t>
  </si>
  <si>
    <t>2023b018005</t>
  </si>
  <si>
    <t>赵世豪</t>
  </si>
  <si>
    <t>2023b018006</t>
  </si>
  <si>
    <t>陈埼宏</t>
  </si>
  <si>
    <t>2023b018007</t>
  </si>
  <si>
    <t>洪靖辉</t>
  </si>
  <si>
    <t>2023b018008</t>
  </si>
  <si>
    <t>钱晨萱</t>
  </si>
  <si>
    <t>2023b018009</t>
  </si>
  <si>
    <t>叶柏希</t>
  </si>
  <si>
    <t>2023b018010</t>
  </si>
  <si>
    <t>唐志涛</t>
  </si>
  <si>
    <t>2023b018011</t>
  </si>
  <si>
    <t>冯炜珂</t>
  </si>
  <si>
    <t>2023b018012</t>
  </si>
  <si>
    <t>俞伟乐</t>
  </si>
  <si>
    <t>2023b018013</t>
  </si>
  <si>
    <t>夏扬迪</t>
  </si>
  <si>
    <t>2023b018014</t>
  </si>
  <si>
    <t>孙煜</t>
  </si>
  <si>
    <t>2023b018015</t>
  </si>
  <si>
    <t>李森</t>
  </si>
  <si>
    <t>2023b018016</t>
  </si>
  <si>
    <t>姚廷奕</t>
  </si>
  <si>
    <t>2023b018017</t>
  </si>
  <si>
    <t>冯志平</t>
  </si>
  <si>
    <t>2023b018018</t>
  </si>
  <si>
    <t>沈奕彬</t>
  </si>
  <si>
    <t>2023b018019</t>
  </si>
  <si>
    <t>方洋</t>
  </si>
  <si>
    <t>2023b018020</t>
  </si>
  <si>
    <t>余子涵</t>
  </si>
  <si>
    <t>2023b018021</t>
  </si>
  <si>
    <t>王立莹</t>
  </si>
  <si>
    <t>2023b018022</t>
  </si>
  <si>
    <t>吕培</t>
  </si>
  <si>
    <t>2023b018023</t>
  </si>
  <si>
    <t>商添帅</t>
  </si>
  <si>
    <t>2023b018024</t>
  </si>
  <si>
    <t>郭晗</t>
  </si>
  <si>
    <t>2023b018025</t>
  </si>
  <si>
    <t>方妍</t>
  </si>
  <si>
    <t>2023b018026</t>
  </si>
  <si>
    <t>姜引彬</t>
  </si>
  <si>
    <t>2023b018027</t>
  </si>
  <si>
    <t>褚宇翔</t>
  </si>
  <si>
    <t>2023b018028</t>
  </si>
  <si>
    <t>黄鹏</t>
  </si>
  <si>
    <t>2023b018029</t>
  </si>
  <si>
    <t>张桢旎</t>
  </si>
  <si>
    <t>2023b018030</t>
  </si>
  <si>
    <t>徐灵弘</t>
  </si>
  <si>
    <t>2023b018031</t>
  </si>
  <si>
    <t>孙骏阳</t>
  </si>
  <si>
    <t>2023b018032</t>
  </si>
  <si>
    <t>孔成森</t>
  </si>
  <si>
    <t>2023b018033</t>
  </si>
  <si>
    <t>朱昱嘉</t>
  </si>
  <si>
    <t>2023b018034</t>
  </si>
  <si>
    <t>朱良都</t>
  </si>
  <si>
    <t>2023b018035</t>
  </si>
  <si>
    <t>邵立波</t>
  </si>
  <si>
    <t>2023b018036</t>
  </si>
  <si>
    <t>徐斌</t>
  </si>
  <si>
    <t>2023b018037</t>
  </si>
  <si>
    <t>邵豪锋</t>
  </si>
  <si>
    <t>其乐“龙龙”大扫除</t>
  </si>
  <si>
    <t>手作青团，遥寄清明</t>
  </si>
  <si>
    <t>"辞瑞兔展宏图，迎祥龙福满堂"活动三</t>
  </si>
  <si>
    <t>五爱我家”活动二</t>
  </si>
  <si>
    <t>五爱我家”活动三</t>
  </si>
  <si>
    <t>五爱我家”活动一</t>
  </si>
  <si>
    <t>清洁家园，欢乐端午</t>
  </si>
  <si>
    <t>五育同行，一起来show</t>
  </si>
  <si>
    <t>收纳寝室，塑造良好环境</t>
  </si>
  <si>
    <t>11.20-11.26“以清为美，以廉为荣”活动</t>
  </si>
  <si>
    <t>“学雷锋 志愿行”---学雷锋主题活动</t>
  </si>
  <si>
    <t>“温馨之家”宿舍劳动系列活动</t>
  </si>
  <si>
    <t>世界水周</t>
  </si>
  <si>
    <t>“经电联动思创新，勠力同行奔未来”特色学科竞赛交流会</t>
  </si>
  <si>
    <t>2023.12.26-2023.12.28情系甘肃 温暖同行</t>
  </si>
  <si>
    <t>12.27-12.28校元旦晚会志愿者</t>
  </si>
  <si>
    <t>清明环卫</t>
  </si>
  <si>
    <r>
      <rPr>
        <sz val="11"/>
        <rFont val="宋体"/>
        <charset val="134"/>
      </rPr>
      <t>2023b18038</t>
    </r>
  </si>
  <si>
    <r>
      <rPr>
        <sz val="11"/>
        <rFont val="宋体"/>
        <charset val="134"/>
      </rPr>
      <t>赵泽一</t>
    </r>
  </si>
  <si>
    <r>
      <rPr>
        <sz val="11"/>
        <rFont val="宋体"/>
        <charset val="134"/>
      </rPr>
      <t>2023b18039</t>
    </r>
  </si>
  <si>
    <r>
      <rPr>
        <sz val="11"/>
        <rFont val="宋体"/>
        <charset val="134"/>
      </rPr>
      <t>潘鑫乐</t>
    </r>
  </si>
  <si>
    <r>
      <rPr>
        <sz val="11"/>
        <rFont val="宋体"/>
        <charset val="134"/>
      </rPr>
      <t>2023b18040</t>
    </r>
  </si>
  <si>
    <r>
      <rPr>
        <sz val="11"/>
        <rFont val="宋体"/>
        <charset val="134"/>
      </rPr>
      <t>全美华</t>
    </r>
  </si>
  <si>
    <r>
      <rPr>
        <sz val="11"/>
        <rFont val="宋体"/>
        <charset val="134"/>
      </rPr>
      <t>2023b18041</t>
    </r>
  </si>
  <si>
    <r>
      <rPr>
        <sz val="11"/>
        <rFont val="宋体"/>
        <charset val="134"/>
      </rPr>
      <t>朱子航</t>
    </r>
  </si>
  <si>
    <r>
      <rPr>
        <sz val="11"/>
        <rFont val="宋体"/>
        <charset val="134"/>
      </rPr>
      <t>2023b18042</t>
    </r>
  </si>
  <si>
    <r>
      <rPr>
        <sz val="11"/>
        <rFont val="宋体"/>
        <charset val="134"/>
      </rPr>
      <t>柯东亮</t>
    </r>
  </si>
  <si>
    <r>
      <rPr>
        <sz val="11"/>
        <rFont val="宋体"/>
        <charset val="134"/>
      </rPr>
      <t>2023b18043</t>
    </r>
  </si>
  <si>
    <r>
      <rPr>
        <sz val="11"/>
        <rFont val="宋体"/>
        <charset val="134"/>
      </rPr>
      <t>朱嘉辉</t>
    </r>
  </si>
  <si>
    <r>
      <rPr>
        <sz val="11"/>
        <rFont val="宋体"/>
        <charset val="134"/>
      </rPr>
      <t>2023b18044</t>
    </r>
  </si>
  <si>
    <r>
      <rPr>
        <sz val="11"/>
        <rFont val="宋体"/>
        <charset val="134"/>
      </rPr>
      <t>陈顺利</t>
    </r>
  </si>
  <si>
    <r>
      <rPr>
        <sz val="11"/>
        <rFont val="宋体"/>
        <charset val="134"/>
      </rPr>
      <t>2023b18045</t>
    </r>
  </si>
  <si>
    <r>
      <rPr>
        <sz val="11"/>
        <rFont val="宋体"/>
        <charset val="134"/>
      </rPr>
      <t>申艺</t>
    </r>
  </si>
  <si>
    <r>
      <rPr>
        <sz val="11"/>
        <rFont val="宋体"/>
        <charset val="134"/>
      </rPr>
      <t>2023b18046</t>
    </r>
  </si>
  <si>
    <r>
      <rPr>
        <sz val="11"/>
        <rFont val="宋体"/>
        <charset val="134"/>
      </rPr>
      <t>石淑杰</t>
    </r>
  </si>
  <si>
    <r>
      <rPr>
        <sz val="11"/>
        <rFont val="宋体"/>
        <charset val="134"/>
      </rPr>
      <t>2023b18047</t>
    </r>
  </si>
  <si>
    <r>
      <rPr>
        <sz val="11"/>
        <rFont val="宋体"/>
        <charset val="134"/>
      </rPr>
      <t>颜永康</t>
    </r>
  </si>
  <si>
    <r>
      <rPr>
        <sz val="11"/>
        <rFont val="宋体"/>
        <charset val="134"/>
      </rPr>
      <t>2023b18048</t>
    </r>
  </si>
  <si>
    <r>
      <rPr>
        <sz val="11"/>
        <rFont val="宋体"/>
        <charset val="134"/>
      </rPr>
      <t>黄靖</t>
    </r>
  </si>
  <si>
    <r>
      <rPr>
        <sz val="11"/>
        <rFont val="宋体"/>
        <charset val="134"/>
      </rPr>
      <t>2023b18049</t>
    </r>
  </si>
  <si>
    <r>
      <rPr>
        <sz val="11"/>
        <rFont val="宋体"/>
        <charset val="134"/>
      </rPr>
      <t>刘肖倩</t>
    </r>
  </si>
  <si>
    <r>
      <rPr>
        <sz val="11"/>
        <rFont val="宋体"/>
        <charset val="134"/>
      </rPr>
      <t>2023b18050</t>
    </r>
  </si>
  <si>
    <r>
      <rPr>
        <sz val="11"/>
        <rFont val="宋体"/>
        <charset val="134"/>
      </rPr>
      <t>林世骏</t>
    </r>
  </si>
  <si>
    <r>
      <rPr>
        <sz val="11"/>
        <rFont val="宋体"/>
        <charset val="134"/>
      </rPr>
      <t>2023b18051</t>
    </r>
  </si>
  <si>
    <r>
      <rPr>
        <sz val="11"/>
        <rFont val="宋体"/>
        <charset val="134"/>
      </rPr>
      <t>徐伟林</t>
    </r>
  </si>
  <si>
    <r>
      <rPr>
        <sz val="11"/>
        <rFont val="宋体"/>
        <charset val="134"/>
      </rPr>
      <t>2023b18052</t>
    </r>
  </si>
  <si>
    <r>
      <rPr>
        <sz val="11"/>
        <rFont val="宋体"/>
        <charset val="134"/>
      </rPr>
      <t>周佳勐</t>
    </r>
  </si>
  <si>
    <r>
      <rPr>
        <sz val="11"/>
        <rFont val="宋体"/>
        <charset val="134"/>
      </rPr>
      <t>2023b18053</t>
    </r>
  </si>
  <si>
    <r>
      <rPr>
        <sz val="11"/>
        <rFont val="宋体"/>
        <charset val="134"/>
      </rPr>
      <t>胡智涵</t>
    </r>
  </si>
  <si>
    <r>
      <rPr>
        <sz val="11"/>
        <rFont val="宋体"/>
        <charset val="134"/>
      </rPr>
      <t>2023b18054</t>
    </r>
  </si>
  <si>
    <r>
      <rPr>
        <sz val="11"/>
        <rFont val="宋体"/>
        <charset val="134"/>
      </rPr>
      <t>诸伟俊</t>
    </r>
  </si>
  <si>
    <r>
      <rPr>
        <sz val="11"/>
        <rFont val="宋体"/>
        <charset val="134"/>
      </rPr>
      <t>2023b18055</t>
    </r>
  </si>
  <si>
    <r>
      <rPr>
        <sz val="11"/>
        <rFont val="宋体"/>
        <charset val="134"/>
      </rPr>
      <t>赵文青</t>
    </r>
  </si>
  <si>
    <r>
      <rPr>
        <sz val="11"/>
        <rFont val="宋体"/>
        <charset val="134"/>
      </rPr>
      <t>2023b18056</t>
    </r>
  </si>
  <si>
    <r>
      <rPr>
        <sz val="11"/>
        <rFont val="宋体"/>
        <charset val="134"/>
      </rPr>
      <t>胡国鑫</t>
    </r>
  </si>
  <si>
    <r>
      <rPr>
        <sz val="11"/>
        <rFont val="宋体"/>
        <charset val="134"/>
      </rPr>
      <t>2023b18057</t>
    </r>
  </si>
  <si>
    <r>
      <rPr>
        <sz val="11"/>
        <rFont val="宋体"/>
        <charset val="134"/>
      </rPr>
      <t>陈治得</t>
    </r>
  </si>
  <si>
    <r>
      <rPr>
        <sz val="11"/>
        <rFont val="宋体"/>
        <charset val="134"/>
      </rPr>
      <t>2023b18058</t>
    </r>
  </si>
  <si>
    <r>
      <rPr>
        <sz val="11"/>
        <rFont val="宋体"/>
        <charset val="134"/>
      </rPr>
      <t>詹文祺</t>
    </r>
  </si>
  <si>
    <r>
      <rPr>
        <sz val="11"/>
        <rFont val="宋体"/>
        <charset val="134"/>
      </rPr>
      <t>2023b18059</t>
    </r>
  </si>
  <si>
    <r>
      <rPr>
        <sz val="11"/>
        <rFont val="宋体"/>
        <charset val="134"/>
      </rPr>
      <t>王童涛</t>
    </r>
  </si>
  <si>
    <r>
      <rPr>
        <sz val="11"/>
        <rFont val="宋体"/>
        <charset val="134"/>
      </rPr>
      <t>2023b18060</t>
    </r>
  </si>
  <si>
    <r>
      <rPr>
        <sz val="11"/>
        <rFont val="宋体"/>
        <charset val="134"/>
      </rPr>
      <t>莫铭宇</t>
    </r>
  </si>
  <si>
    <r>
      <rPr>
        <sz val="11"/>
        <rFont val="宋体"/>
        <charset val="134"/>
      </rPr>
      <t>2023b18061</t>
    </r>
  </si>
  <si>
    <r>
      <rPr>
        <sz val="11"/>
        <rFont val="宋体"/>
        <charset val="134"/>
      </rPr>
      <t>刘琼</t>
    </r>
  </si>
  <si>
    <r>
      <rPr>
        <sz val="11"/>
        <rFont val="宋体"/>
        <charset val="134"/>
      </rPr>
      <t>2023b18062</t>
    </r>
  </si>
  <si>
    <r>
      <rPr>
        <sz val="11"/>
        <rFont val="宋体"/>
        <charset val="134"/>
      </rPr>
      <t>赵明慧</t>
    </r>
  </si>
  <si>
    <r>
      <rPr>
        <sz val="11"/>
        <rFont val="宋体"/>
        <charset val="134"/>
      </rPr>
      <t>2023b18063</t>
    </r>
  </si>
  <si>
    <r>
      <rPr>
        <sz val="11"/>
        <rFont val="宋体"/>
        <charset val="134"/>
      </rPr>
      <t>陶天依</t>
    </r>
  </si>
  <si>
    <r>
      <rPr>
        <sz val="11"/>
        <rFont val="宋体"/>
        <charset val="134"/>
      </rPr>
      <t>2023b18064</t>
    </r>
  </si>
  <si>
    <r>
      <rPr>
        <sz val="11"/>
        <rFont val="宋体"/>
        <charset val="134"/>
      </rPr>
      <t>李洋洋</t>
    </r>
  </si>
  <si>
    <r>
      <rPr>
        <sz val="11"/>
        <rFont val="宋体"/>
        <charset val="134"/>
      </rPr>
      <t>2023b18065</t>
    </r>
  </si>
  <si>
    <r>
      <rPr>
        <sz val="11"/>
        <rFont val="宋体"/>
        <charset val="134"/>
      </rPr>
      <t>张景阳</t>
    </r>
  </si>
  <si>
    <r>
      <rPr>
        <sz val="11"/>
        <rFont val="宋体"/>
        <charset val="134"/>
      </rPr>
      <t>2023b18066</t>
    </r>
  </si>
  <si>
    <r>
      <rPr>
        <sz val="11"/>
        <rFont val="宋体"/>
        <charset val="134"/>
      </rPr>
      <t>林小杰</t>
    </r>
  </si>
  <si>
    <r>
      <rPr>
        <sz val="11"/>
        <rFont val="宋体"/>
        <charset val="134"/>
      </rPr>
      <t>2023b18067</t>
    </r>
  </si>
  <si>
    <r>
      <rPr>
        <sz val="11"/>
        <rFont val="宋体"/>
        <charset val="134"/>
      </rPr>
      <t>杨程磊</t>
    </r>
  </si>
  <si>
    <r>
      <rPr>
        <sz val="11"/>
        <rFont val="宋体"/>
        <charset val="134"/>
      </rPr>
      <t>2023b18068</t>
    </r>
  </si>
  <si>
    <r>
      <rPr>
        <sz val="11"/>
        <rFont val="宋体"/>
        <charset val="134"/>
      </rPr>
      <t>潘冠东</t>
    </r>
  </si>
  <si>
    <r>
      <rPr>
        <sz val="11"/>
        <rFont val="宋体"/>
        <charset val="134"/>
      </rPr>
      <t>2023b18069</t>
    </r>
  </si>
  <si>
    <r>
      <rPr>
        <sz val="11"/>
        <rFont val="宋体"/>
        <charset val="134"/>
      </rPr>
      <t>杨凯</t>
    </r>
  </si>
  <si>
    <r>
      <rPr>
        <sz val="11"/>
        <rFont val="宋体"/>
        <charset val="134"/>
      </rPr>
      <t>2023b18070</t>
    </r>
  </si>
  <si>
    <r>
      <rPr>
        <sz val="11"/>
        <rFont val="宋体"/>
        <charset val="134"/>
      </rPr>
      <t>何逸筱</t>
    </r>
  </si>
  <si>
    <r>
      <rPr>
        <sz val="11"/>
        <rFont val="宋体"/>
        <charset val="134"/>
      </rPr>
      <t>2023b18071</t>
    </r>
  </si>
  <si>
    <r>
      <rPr>
        <sz val="11"/>
        <rFont val="宋体"/>
        <charset val="134"/>
      </rPr>
      <t>王晨铭</t>
    </r>
  </si>
  <si>
    <r>
      <rPr>
        <sz val="11"/>
        <rFont val="宋体"/>
        <charset val="134"/>
      </rPr>
      <t>2023b18072</t>
    </r>
  </si>
  <si>
    <r>
      <rPr>
        <sz val="11"/>
        <rFont val="宋体"/>
        <charset val="134"/>
      </rPr>
      <t>潘俞炜</t>
    </r>
  </si>
  <si>
    <r>
      <rPr>
        <sz val="11"/>
        <rFont val="宋体"/>
        <charset val="134"/>
      </rPr>
      <t>2023b18073</t>
    </r>
  </si>
  <si>
    <r>
      <rPr>
        <sz val="11"/>
        <rFont val="宋体"/>
        <charset val="134"/>
      </rPr>
      <t>徐晨杰</t>
    </r>
  </si>
  <si>
    <r>
      <rPr>
        <sz val="11"/>
        <rFont val="宋体"/>
        <charset val="134"/>
      </rPr>
      <t>2023b18074</t>
    </r>
  </si>
  <si>
    <r>
      <rPr>
        <sz val="11"/>
        <rFont val="宋体"/>
        <charset val="134"/>
      </rPr>
      <t>方文韬</t>
    </r>
  </si>
  <si>
    <t>例-2019.9.17</t>
  </si>
  <si>
    <t>共铸鼎盛河山，同绘时代荣光</t>
  </si>
  <si>
    <t>“婵娟千里，共话咫尺”——中秋主题活动</t>
  </si>
  <si>
    <t>“劳动光荣，身体力行”</t>
  </si>
  <si>
    <t>养一棵绿植，收获寝室清新加分名单</t>
  </si>
  <si>
    <t xml:space="preserve">我代图书管理员一小时 </t>
  </si>
  <si>
    <t xml:space="preserve">情系甘肃 温暖同行  </t>
  </si>
  <si>
    <t>情系甘肃 温暖同行  校园</t>
  </si>
  <si>
    <t>喜迎70周年校庆，水宝形象我来定”活动</t>
  </si>
  <si>
    <t>绘情意</t>
  </si>
  <si>
    <t>浙江水利水电学院生涯共创营</t>
  </si>
  <si>
    <t>仲夏艾草香，劳享端午情活动</t>
  </si>
  <si>
    <t>与牛羊作伴，与稻谷同长</t>
  </si>
  <si>
    <t>田间劳动_五谷丰登活动二</t>
  </si>
  <si>
    <t>“劳动乐享，田园畅游”</t>
  </si>
  <si>
    <t>例-总务处（后勤服务中心）</t>
  </si>
  <si>
    <t>2023b18075</t>
  </si>
  <si>
    <t>李佳</t>
  </si>
  <si>
    <t>2023b18076</t>
  </si>
  <si>
    <t>徐星棋</t>
  </si>
  <si>
    <t>2023b18077</t>
  </si>
  <si>
    <t>毛政喆</t>
  </si>
  <si>
    <t>2023b18078</t>
  </si>
  <si>
    <t>竺巧玲</t>
  </si>
  <si>
    <t>2023b18079</t>
  </si>
  <si>
    <t>沈泽远</t>
  </si>
  <si>
    <t>2023b18080</t>
  </si>
  <si>
    <t>陈潇</t>
  </si>
  <si>
    <t>2023b18081</t>
  </si>
  <si>
    <t>应欣颖</t>
  </si>
  <si>
    <t>2023b18082</t>
  </si>
  <si>
    <t>韩馥骏</t>
  </si>
  <si>
    <t>2023b18083</t>
  </si>
  <si>
    <t>周桑淇</t>
  </si>
  <si>
    <t>2023b18084</t>
  </si>
  <si>
    <t>沈奕涛</t>
  </si>
  <si>
    <t>2023b18085</t>
  </si>
  <si>
    <t>盛如冰</t>
  </si>
  <si>
    <t>2023b18086</t>
  </si>
  <si>
    <t>方仕鑫</t>
  </si>
  <si>
    <t>2023b18087</t>
  </si>
  <si>
    <t>罗冰艳</t>
  </si>
  <si>
    <t>2023b18088</t>
  </si>
  <si>
    <t>罗天宇</t>
  </si>
  <si>
    <t>2023b18089</t>
  </si>
  <si>
    <t>李佳妮</t>
  </si>
  <si>
    <t>2023b18090</t>
  </si>
  <si>
    <t>冯嘉婕</t>
  </si>
  <si>
    <t>2023b18091</t>
  </si>
  <si>
    <t>吴海军</t>
  </si>
  <si>
    <t>2023b18092</t>
  </si>
  <si>
    <t>吴一峰</t>
  </si>
  <si>
    <t>2023b18093</t>
  </si>
  <si>
    <t>高刘欣</t>
  </si>
  <si>
    <t>2023b18094</t>
  </si>
  <si>
    <t>赵添懿</t>
  </si>
  <si>
    <t>2023b18095</t>
  </si>
  <si>
    <t>沈文昊</t>
  </si>
  <si>
    <t>2023b18096</t>
  </si>
  <si>
    <t>徐逸凡</t>
  </si>
  <si>
    <t>2023b18097</t>
  </si>
  <si>
    <t>胡凯效</t>
  </si>
  <si>
    <t>2023b18098</t>
  </si>
  <si>
    <t>吴冰艳</t>
  </si>
  <si>
    <t>2023b18099</t>
  </si>
  <si>
    <t>冯颖栋</t>
  </si>
  <si>
    <t>2023b18100</t>
  </si>
  <si>
    <t>毛杰涛</t>
  </si>
  <si>
    <t>2023b18101</t>
  </si>
  <si>
    <t>江新建</t>
  </si>
  <si>
    <t>2023b18102</t>
  </si>
  <si>
    <t>张家鸣</t>
  </si>
  <si>
    <t>2023b18103</t>
  </si>
  <si>
    <t>潘亚男</t>
  </si>
  <si>
    <t>2023b18104</t>
  </si>
  <si>
    <t>闻磊</t>
  </si>
  <si>
    <t>2023b18105</t>
  </si>
  <si>
    <t>朱炜</t>
  </si>
  <si>
    <t>2023b18108</t>
  </si>
  <si>
    <t>王文刚</t>
  </si>
  <si>
    <t>2023b18109</t>
  </si>
  <si>
    <t>杜世豪</t>
  </si>
  <si>
    <t>2023b18110</t>
  </si>
  <si>
    <t>陈璋</t>
  </si>
  <si>
    <t>2023b18111</t>
  </si>
  <si>
    <t>陈天豪</t>
  </si>
  <si>
    <t>2023b18112</t>
  </si>
  <si>
    <t>严志豪</t>
  </si>
  <si>
    <t>水文23-1</t>
  </si>
  <si>
    <t>2023-2024学年第一学期 水环学院 “劳动实践”素质拓展学分细则表</t>
  </si>
  <si>
    <t xml:space="preserve">南浔雷锋日主题志愿活动 </t>
  </si>
  <si>
    <t>十五花灯俏，欢乐闹元宵</t>
  </si>
  <si>
    <t>2024.5.1劳有所获，“易”熠生辉系列活动二家庭</t>
  </si>
  <si>
    <t>5.1“以劳创富，共建家和”活动加分表 家庭劳动分</t>
  </si>
  <si>
    <t>2024.1.30-2024.2.03“新年新气象，家庭好气象”</t>
  </si>
  <si>
    <t>9.29～10.3 团聚述思念</t>
  </si>
  <si>
    <t>窗花春联纳新福家庭</t>
  </si>
  <si>
    <t>劳动光荣，身体力行”家庭</t>
  </si>
  <si>
    <t>关爱体贴父母_共创温馨之家</t>
  </si>
  <si>
    <t>劳动最光荣，五一大扫除”活动寝室</t>
  </si>
  <si>
    <t>2024.5.1劳有所获，“易”熠生辉系列活动（活动一）寝室</t>
  </si>
  <si>
    <t>5.9向阳小学梦想研学活动寝室</t>
  </si>
  <si>
    <t>2023.10.1“劳动光荣，身体力行”</t>
  </si>
  <si>
    <t>五育同行，一起来show”</t>
  </si>
  <si>
    <t>劳动光荣，身体力行”寝室</t>
  </si>
  <si>
    <t>共筑暖韵春林，同绘绿意未来”活动</t>
  </si>
  <si>
    <t>'润物无声载桃李，育人芬芳满天下</t>
  </si>
  <si>
    <t>五四演讲活动加分表</t>
  </si>
  <si>
    <t>2024年3月30日退役大学生面试专升本志愿者活动</t>
  </si>
  <si>
    <t>交通安全志愿者加分名单</t>
  </si>
  <si>
    <t>4.29 上午9-10点 图书馆南门</t>
  </si>
  <si>
    <t>以舞之名，悦动青春”</t>
  </si>
  <si>
    <t xml:space="preserve"> 重返童年，绘秘密星球</t>
  </si>
  <si>
    <t>研学讲解活动</t>
  </si>
  <si>
    <t xml:space="preserve"> 跳蚤市场志愿者</t>
  </si>
  <si>
    <t>“2024 跳蚤市场——万事大集、爱不闲置</t>
  </si>
  <si>
    <t>寝室帮搬迁</t>
  </si>
  <si>
    <t>院赛裁判及记录台工作</t>
  </si>
  <si>
    <t>5绿植领养</t>
  </si>
  <si>
    <t>招贤纳士，共筑未来--招生办办公室</t>
  </si>
  <si>
    <t>5.31浩然书屋</t>
  </si>
  <si>
    <t>9.17开学典礼参与者</t>
  </si>
  <si>
    <t>10.12日到校访学研学活动</t>
  </si>
  <si>
    <t>10.12协助老师搬水力模型与书本</t>
  </si>
  <si>
    <t>水环学院第39届教师节</t>
  </si>
  <si>
    <t>9.27 喜迎70周年校庆，水宝形象我来定义</t>
  </si>
  <si>
    <t>10月21日外出访学水晶晶公园合作活动</t>
  </si>
  <si>
    <t>10.28引导志愿者</t>
  </si>
  <si>
    <t>生活实验室——喜迎校庆，建设清洁校园</t>
  </si>
  <si>
    <t>校暑期社会实践优秀组织奖现场志愿服务以及材料整理</t>
  </si>
  <si>
    <t>11月26日我代图书管理员一小时</t>
  </si>
  <si>
    <t>经电联动思创新，勠力同行奔未来”活动</t>
  </si>
  <si>
    <t>10.28校庆校友一对一联络员</t>
  </si>
  <si>
    <t>12.6特优学风班</t>
  </si>
  <si>
    <t>水院食堂一米线加分名单2</t>
  </si>
  <si>
    <t>11月2日校第42届田径运动会志愿活动</t>
  </si>
  <si>
    <t>南浔校区献血者加分表</t>
  </si>
  <si>
    <t>元旦晚会劳动分</t>
  </si>
  <si>
    <t>元旦晚会志愿加分名单</t>
  </si>
  <si>
    <t>集思广益，收集挑战杯基数文件</t>
  </si>
  <si>
    <t>世界水日中国水周——思进学校活动</t>
  </si>
  <si>
    <t>4月25日研学活动产学</t>
  </si>
  <si>
    <t>5.1缤纷乡愉，瞬间捕捉产学</t>
  </si>
  <si>
    <t>金象湖实验幼儿园学生研学活动</t>
  </si>
  <si>
    <t>11.6享受实验乐趣·第三期</t>
  </si>
  <si>
    <t>一起云支教活动</t>
  </si>
  <si>
    <t>2024.04.04清明祭英烈　精神永传承“加分表乡土</t>
  </si>
  <si>
    <t>2024.4.15 享受实验乐趣·第四期 乡土</t>
  </si>
  <si>
    <t>益起行动，团圆食光加分表乡土</t>
  </si>
  <si>
    <t>4.26研学活动乡土</t>
  </si>
  <si>
    <t>5.1“劳动乐享，田园畅游”</t>
  </si>
  <si>
    <t>浓情端午，传承文化乡土</t>
  </si>
  <si>
    <t>7.17-9.1水利设施老照片征集活动</t>
  </si>
  <si>
    <t>助力文明城市省测志愿者</t>
  </si>
  <si>
    <t>义诊帮扶志愿活动乡土</t>
  </si>
  <si>
    <t>寻家乡之美，享劳动之乐”活动乡土</t>
  </si>
  <si>
    <t>探访养老院乡土</t>
  </si>
  <si>
    <t>2023b38069</t>
  </si>
  <si>
    <t>陈羲</t>
  </si>
  <si>
    <t>2023b07002</t>
  </si>
  <si>
    <t>黄建志</t>
  </si>
  <si>
    <t>2023b07003</t>
  </si>
  <si>
    <t>王刘一囡</t>
  </si>
  <si>
    <t>2023b07004</t>
  </si>
  <si>
    <t>洪未杰</t>
  </si>
  <si>
    <t>2023b07005</t>
  </si>
  <si>
    <t>钱哲韬</t>
  </si>
  <si>
    <t>2023b07006</t>
  </si>
  <si>
    <t>俞梦海</t>
  </si>
  <si>
    <t>2023b07007</t>
  </si>
  <si>
    <t>陈烔</t>
  </si>
  <si>
    <t>2023b07008</t>
  </si>
  <si>
    <t>邓兴海</t>
  </si>
  <si>
    <t>2023b07009</t>
  </si>
  <si>
    <t>潜俊杨</t>
  </si>
  <si>
    <t>2023b07010</t>
  </si>
  <si>
    <t>尹博</t>
  </si>
  <si>
    <t>2023b07011</t>
  </si>
  <si>
    <t>王康涛</t>
  </si>
  <si>
    <t>2023b07012</t>
  </si>
  <si>
    <t>杨凡可</t>
  </si>
  <si>
    <t>2023b07013</t>
  </si>
  <si>
    <t>吴宇宣</t>
  </si>
  <si>
    <t>2023b07014</t>
  </si>
  <si>
    <t>陈嘉铭</t>
  </si>
  <si>
    <t>2023b07015</t>
  </si>
  <si>
    <t>余凯乐</t>
  </si>
  <si>
    <t>2023b07016</t>
  </si>
  <si>
    <t>杜敏</t>
  </si>
  <si>
    <t>2023b07017</t>
  </si>
  <si>
    <t>叶军</t>
  </si>
  <si>
    <t>2023b07018</t>
  </si>
  <si>
    <t>卢孟钎</t>
  </si>
  <si>
    <t>2023b07019</t>
  </si>
  <si>
    <t>柯智皓</t>
  </si>
  <si>
    <t>2023b07020</t>
  </si>
  <si>
    <t>陈恩东</t>
  </si>
  <si>
    <t>2023b07021</t>
  </si>
  <si>
    <t>徐浩宇</t>
  </si>
  <si>
    <t>2023b07022</t>
  </si>
  <si>
    <t>吴涵睿</t>
  </si>
  <si>
    <t>2023b07023</t>
  </si>
  <si>
    <t>谢中钰</t>
  </si>
  <si>
    <t>2023b07024</t>
  </si>
  <si>
    <t>胡哲臻</t>
  </si>
  <si>
    <t>2023b07025</t>
  </si>
  <si>
    <t>周煜轩</t>
  </si>
  <si>
    <t>2023b07026</t>
  </si>
  <si>
    <t>王潇童</t>
  </si>
  <si>
    <t>2023b07027</t>
  </si>
  <si>
    <t>梁梓恒</t>
  </si>
  <si>
    <t>2023b07028</t>
  </si>
  <si>
    <t>罗美琳</t>
  </si>
  <si>
    <t>2023b07029</t>
  </si>
  <si>
    <t>殷王萱</t>
  </si>
  <si>
    <t>2023b07030</t>
  </si>
  <si>
    <t>唐佳辉</t>
  </si>
  <si>
    <t>2023b07031</t>
  </si>
  <si>
    <t>李抒阳</t>
  </si>
  <si>
    <t>2023b07032</t>
  </si>
  <si>
    <t>杨天玺</t>
  </si>
  <si>
    <t>2023b07033</t>
  </si>
  <si>
    <t>陈思宇</t>
  </si>
  <si>
    <t>2023b07034</t>
  </si>
  <si>
    <t>范逸洁</t>
  </si>
  <si>
    <t>2023b07035</t>
  </si>
  <si>
    <t>毛宸宇</t>
  </si>
  <si>
    <t>2023b07036</t>
  </si>
  <si>
    <t>刘长瑞</t>
  </si>
  <si>
    <t>2023b07037</t>
  </si>
  <si>
    <t>杨鹏宇</t>
  </si>
  <si>
    <t>2023b07038</t>
  </si>
  <si>
    <t>李城昊</t>
  </si>
  <si>
    <t>2023b07039</t>
  </si>
  <si>
    <t>李茜茜</t>
  </si>
  <si>
    <t>2023b07040</t>
  </si>
  <si>
    <t>金昊</t>
  </si>
  <si>
    <t>2023b07041</t>
  </si>
  <si>
    <t>刘梦娇</t>
  </si>
  <si>
    <t>2023b07042</t>
  </si>
  <si>
    <t>布姆</t>
  </si>
  <si>
    <t>2023.9.29-10.3</t>
  </si>
  <si>
    <t>2023.10.18-2023.10.25</t>
  </si>
  <si>
    <t>2023.10.19</t>
  </si>
  <si>
    <t>2023.11.24</t>
  </si>
  <si>
    <t>2023.12.1</t>
  </si>
  <si>
    <t>11.10-11.12</t>
  </si>
  <si>
    <t>11.17-11.19</t>
  </si>
  <si>
    <t>11.3-11.5</t>
  </si>
  <si>
    <t>2023.11.20-11.26</t>
  </si>
  <si>
    <t>2023.9.26-10.4</t>
  </si>
  <si>
    <t>2023.9.24</t>
  </si>
  <si>
    <t>2023.10.12</t>
  </si>
  <si>
    <t>2023.10.21</t>
  </si>
  <si>
    <t>2023.12.7</t>
  </si>
  <si>
    <t>11.2上午</t>
  </si>
  <si>
    <t>11。2下午</t>
  </si>
  <si>
    <t>11.3上午</t>
  </si>
  <si>
    <t>11.3下午</t>
  </si>
  <si>
    <t>清风寄相思（家庭）</t>
  </si>
  <si>
    <t>存档寒假生活，活动二（家庭）</t>
  </si>
  <si>
    <t>其乐龙龙大扫除（家庭）</t>
  </si>
  <si>
    <t>家庭节水小细节（家庭）</t>
  </si>
  <si>
    <t>龙腾虎跃，活动二（家庭</t>
  </si>
  <si>
    <t>手作青团（家庭</t>
  </si>
  <si>
    <t>辞瑞兔展宏图，活动三（家庭</t>
  </si>
  <si>
    <t>家家户户搞卫生（家庭</t>
  </si>
  <si>
    <t>2.1-2.4窗花春联纳新福（家庭劳动分</t>
  </si>
  <si>
    <t>家厨团圆，美味新春（家庭劳动分</t>
  </si>
  <si>
    <t>大手拉小手（家庭劳动分</t>
  </si>
  <si>
    <t>劳动光荣，身体力行（家庭劳动分</t>
  </si>
  <si>
    <t>卯兔辞旧去活动二（家庭劳动分</t>
  </si>
  <si>
    <t>卯兔辞旧去活动一（家庭劳动分</t>
  </si>
  <si>
    <t>人间烟火味，共享团员味（家庭</t>
  </si>
  <si>
    <t>关爱体贴父母活动一（家庭</t>
  </si>
  <si>
    <t>辞旧迎新（家庭</t>
  </si>
  <si>
    <t>龙年新春，温馨家居创意装扮（家庭</t>
  </si>
  <si>
    <t>以劳创富（家庭</t>
  </si>
  <si>
    <t>劳有所获，活动二（家庭</t>
  </si>
  <si>
    <t>人间烟火，活动三（家庭</t>
  </si>
  <si>
    <t>适逢端午（家庭</t>
  </si>
  <si>
    <t>五爱我家活动三（家庭</t>
  </si>
  <si>
    <t>春风化雨七十载（寝室劳动分)</t>
  </si>
  <si>
    <t>温馨之家活动二（寝室</t>
  </si>
  <si>
    <t>温馨之家，活动三（寝室</t>
  </si>
  <si>
    <t>温馨之家，活动一（寝室</t>
  </si>
  <si>
    <t>劳动光荣，身体力行（寝室劳动分</t>
  </si>
  <si>
    <t>茅檐常扫净无苔（寝室劳动分</t>
  </si>
  <si>
    <t>巧妙时光（寝室</t>
  </si>
  <si>
    <t>创建文明宿舍（寝室劳动分</t>
  </si>
  <si>
    <t>冬至大如年，年终扫除节（寝室</t>
  </si>
  <si>
    <t>劳动最光荣，五一大扫除（寝室</t>
  </si>
  <si>
    <t>5.9向阳小学梦想研学（寝室</t>
  </si>
  <si>
    <t>劳有所获，活动一（寝室</t>
  </si>
  <si>
    <t>绿色五一（寝室</t>
  </si>
  <si>
    <t>寝室是我家，清洁靠大家（寝室）</t>
  </si>
  <si>
    <t>端午节打扫寝室卫生（寝室</t>
  </si>
  <si>
    <t>寝室卫生打卡第二期（寝室</t>
  </si>
  <si>
    <t>寝室卫生清洁打卡（寝室</t>
  </si>
  <si>
    <t>10月19日到校访学研学活动</t>
  </si>
  <si>
    <t>12月1日城之南幼儿园到校访学研学活动</t>
  </si>
  <si>
    <t>爱心留校园（校园劳动分)</t>
  </si>
  <si>
    <t>破冰志愿者（校园劳动分）</t>
  </si>
  <si>
    <t>经电联动（校园劳动分）</t>
  </si>
  <si>
    <t>温情三八（校园劳动分）</t>
  </si>
  <si>
    <t>学雷锋（校园）</t>
  </si>
  <si>
    <t>微光虽渺（校园）</t>
  </si>
  <si>
    <t>手执春光，活动一（校园</t>
  </si>
  <si>
    <t>携香踏春来（校园）</t>
  </si>
  <si>
    <t>亲水节开幕式志愿者（校园</t>
  </si>
  <si>
    <t>共筑暖韵春林（校园</t>
  </si>
  <si>
    <t>魅力之星工作人员（校园</t>
  </si>
  <si>
    <t>阅读她力量（校园</t>
  </si>
  <si>
    <t>3.15浔图志愿者（校园）</t>
  </si>
  <si>
    <t>3.22浔图志愿者（校园）</t>
  </si>
  <si>
    <t>3.23世界水周（校园）</t>
  </si>
  <si>
    <t>98水工高职4班来访（校园劳动分</t>
  </si>
  <si>
    <t>运动会开幕式（校园劳动分</t>
  </si>
  <si>
    <t>12.13南浔献血车进校园（校园劳动分</t>
  </si>
  <si>
    <t>元旦晚会志愿者（校园</t>
  </si>
  <si>
    <t>元旦晚会校会和社导人员（校园劳动分</t>
  </si>
  <si>
    <t>第三期水院食堂一米线（校园</t>
  </si>
  <si>
    <t>第四期水院食堂一米线（校园</t>
  </si>
  <si>
    <t>遇建初心，放肆元气（校园</t>
  </si>
  <si>
    <t>跃动水环，青春赛场破冰运动会单人项目</t>
  </si>
  <si>
    <t>绘情谊</t>
  </si>
  <si>
    <t>以你我之平凡（校园</t>
  </si>
  <si>
    <t>4.28光荣劳动，清洁校园（校园</t>
  </si>
  <si>
    <t>红十字公益趣味赛（校园</t>
  </si>
  <si>
    <t>创校园之美（校园</t>
  </si>
  <si>
    <t>生命接力棒，健康我先行（校园</t>
  </si>
  <si>
    <t>6.18献血志愿者（校园</t>
  </si>
  <si>
    <t>6.19献血志愿者（校园</t>
  </si>
  <si>
    <t>粽叶飘香迎端午活动一（校园</t>
  </si>
  <si>
    <t>5.22研学讲解活动（校园</t>
  </si>
  <si>
    <t>跳蚤市场志愿者（校园</t>
  </si>
  <si>
    <t>5.31研学活动（校园</t>
  </si>
  <si>
    <t>6.6养老院引导志愿者（校园</t>
  </si>
  <si>
    <t>7.8协助老师寄送档案（校园</t>
  </si>
  <si>
    <t>5.14浓情五月天活动二（校园</t>
  </si>
  <si>
    <t>5.23心的蜕变活动二（校园</t>
  </si>
  <si>
    <t>断舍离(校园</t>
  </si>
  <si>
    <t>悦运动志愿者（校园</t>
  </si>
  <si>
    <t>绿植领养（校园</t>
  </si>
  <si>
    <t>五四红旗团支部评比志愿者（校园</t>
  </si>
  <si>
    <t>享受实验乐趣，第三期</t>
  </si>
  <si>
    <t>携香踏春来，祭英烈（产学）</t>
  </si>
  <si>
    <t>集思广益（产学</t>
  </si>
  <si>
    <t>世界水日（产学</t>
  </si>
  <si>
    <t>节水教育基地志愿者（产学</t>
  </si>
  <si>
    <t>金象湖实验幼儿园研学活动（产学</t>
  </si>
  <si>
    <t>世界水日</t>
  </si>
  <si>
    <t>4.25研学活动（产学</t>
  </si>
  <si>
    <t>缤纷乡愉（产学</t>
  </si>
  <si>
    <t>第三届校园提案（产学</t>
  </si>
  <si>
    <t>4.9金象湖研学活动（产学</t>
  </si>
  <si>
    <t>第三届DIY房屋建筑设计大赛（产学</t>
  </si>
  <si>
    <t>重返童年（产学</t>
  </si>
  <si>
    <t>第三届DIY房屋建筑设计大赛第一轮（产学</t>
  </si>
  <si>
    <t>助力文明城市</t>
  </si>
  <si>
    <t>溯源值旅（乡土</t>
  </si>
  <si>
    <t>雷锋日主题活动（乡土</t>
  </si>
  <si>
    <t>新春写祝福（乡土</t>
  </si>
  <si>
    <t>义诊帮扶（乡土</t>
  </si>
  <si>
    <t>寻龙计划（乡土劳动分</t>
  </si>
  <si>
    <t>寻家乡之美活动一（乡土劳动分</t>
  </si>
  <si>
    <t>寻家乡之美活动二（乡土劳动分</t>
  </si>
  <si>
    <t>与牛羊相伴（乡土劳动分</t>
  </si>
  <si>
    <t>田间劳作活动二（乡土</t>
  </si>
  <si>
    <t>寻家乡之美活动三（乡土劳动分</t>
  </si>
  <si>
    <t>4.26研学活动（乡土</t>
  </si>
  <si>
    <t>致敬劳动者（乡土</t>
  </si>
  <si>
    <t>劳动乐享（乡土</t>
  </si>
  <si>
    <t>活力满满，活动二（乡土</t>
  </si>
  <si>
    <t>5.1劳动关荣，匠心筑梦（乡土</t>
  </si>
  <si>
    <t>益起行动（乡土</t>
  </si>
  <si>
    <t>浓情端午，传承文化（乡土</t>
  </si>
  <si>
    <t>仲夏艾草香活动二（乡土</t>
  </si>
  <si>
    <r>
      <rPr>
        <sz val="10"/>
        <color rgb="FF000000"/>
        <rFont val="宋体"/>
        <charset val="134"/>
      </rPr>
      <t>2023b07084</t>
    </r>
  </si>
  <si>
    <t>其美多吉</t>
  </si>
  <si>
    <r>
      <rPr>
        <sz val="10"/>
        <color rgb="FF000000"/>
        <rFont val="宋体"/>
        <charset val="134"/>
      </rPr>
      <t>2023b07083</t>
    </r>
  </si>
  <si>
    <t>王宇翔</t>
  </si>
  <si>
    <r>
      <rPr>
        <sz val="10"/>
        <color rgb="FF000000"/>
        <rFont val="宋体"/>
        <charset val="134"/>
      </rPr>
      <t>2023b07082</t>
    </r>
  </si>
  <si>
    <t>刘祖延</t>
  </si>
  <si>
    <r>
      <rPr>
        <sz val="10"/>
        <color rgb="FF000000"/>
        <rFont val="宋体"/>
        <charset val="134"/>
      </rPr>
      <t>2023b07081</t>
    </r>
  </si>
  <si>
    <t>周笑笑</t>
  </si>
  <si>
    <r>
      <rPr>
        <sz val="10"/>
        <color rgb="FF000000"/>
        <rFont val="宋体"/>
        <charset val="134"/>
      </rPr>
      <t>2023b07080</t>
    </r>
  </si>
  <si>
    <t>何鑫华</t>
  </si>
  <si>
    <r>
      <rPr>
        <sz val="10"/>
        <color rgb="FF000000"/>
        <rFont val="宋体"/>
        <charset val="134"/>
      </rPr>
      <t>2023b07079</t>
    </r>
  </si>
  <si>
    <t>赵梓彤</t>
  </si>
  <si>
    <r>
      <rPr>
        <sz val="10"/>
        <color rgb="FF000000"/>
        <rFont val="宋体"/>
        <charset val="134"/>
      </rPr>
      <t>2023b07078</t>
    </r>
  </si>
  <si>
    <t>李松旺</t>
  </si>
  <si>
    <r>
      <rPr>
        <sz val="10"/>
        <color rgb="FF000000"/>
        <rFont val="宋体"/>
        <charset val="134"/>
      </rPr>
      <t>2023b07077</t>
    </r>
  </si>
  <si>
    <t>曾川岳</t>
  </si>
  <si>
    <r>
      <rPr>
        <sz val="10"/>
        <color rgb="FF000000"/>
        <rFont val="宋体"/>
        <charset val="134"/>
      </rPr>
      <t>2023b07076</t>
    </r>
  </si>
  <si>
    <t>李官昊</t>
  </si>
  <si>
    <r>
      <rPr>
        <sz val="10"/>
        <color rgb="FF000000"/>
        <rFont val="宋体"/>
        <charset val="134"/>
      </rPr>
      <t>2023b07075</t>
    </r>
  </si>
  <si>
    <t>魏梦娇</t>
  </si>
  <si>
    <r>
      <rPr>
        <sz val="10"/>
        <color rgb="FF000000"/>
        <rFont val="宋体"/>
        <charset val="134"/>
      </rPr>
      <t>2023b07074</t>
    </r>
  </si>
  <si>
    <t>林琳飞</t>
  </si>
  <si>
    <r>
      <rPr>
        <sz val="10"/>
        <color rgb="FF000000"/>
        <rFont val="宋体"/>
        <charset val="134"/>
      </rPr>
      <t>2023b07073</t>
    </r>
  </si>
  <si>
    <t>姚鑫莲</t>
  </si>
  <si>
    <r>
      <rPr>
        <sz val="10"/>
        <color rgb="FF000000"/>
        <rFont val="宋体"/>
        <charset val="134"/>
      </rPr>
      <t>2023b07072</t>
    </r>
  </si>
  <si>
    <t>李思忆</t>
  </si>
  <si>
    <r>
      <rPr>
        <sz val="10"/>
        <color rgb="FF000000"/>
        <rFont val="宋体"/>
        <charset val="134"/>
      </rPr>
      <t>2023b07071</t>
    </r>
  </si>
  <si>
    <t>周米甲</t>
  </si>
  <si>
    <r>
      <rPr>
        <sz val="10"/>
        <color rgb="FF000000"/>
        <rFont val="宋体"/>
        <charset val="134"/>
      </rPr>
      <t>2023b07070</t>
    </r>
  </si>
  <si>
    <t>易航</t>
  </si>
  <si>
    <r>
      <rPr>
        <sz val="10"/>
        <color rgb="FF000000"/>
        <rFont val="宋体"/>
        <charset val="134"/>
      </rPr>
      <t>2023b07069</t>
    </r>
  </si>
  <si>
    <t>郑雨轩</t>
  </si>
  <si>
    <r>
      <rPr>
        <sz val="10"/>
        <color rgb="FF000000"/>
        <rFont val="宋体"/>
        <charset val="134"/>
      </rPr>
      <t>2023b07068</t>
    </r>
  </si>
  <si>
    <t>王刚</t>
  </si>
  <si>
    <r>
      <rPr>
        <sz val="10"/>
        <color rgb="FF000000"/>
        <rFont val="宋体"/>
        <charset val="134"/>
      </rPr>
      <t>2023b07067</t>
    </r>
  </si>
  <si>
    <t>郑梓轩</t>
  </si>
  <si>
    <r>
      <rPr>
        <sz val="10"/>
        <color rgb="FF000000"/>
        <rFont val="宋体"/>
        <charset val="134"/>
      </rPr>
      <t>2023b07066</t>
    </r>
  </si>
  <si>
    <t>周欣怡</t>
  </si>
  <si>
    <r>
      <rPr>
        <sz val="10"/>
        <color rgb="FF000000"/>
        <rFont val="宋体"/>
        <charset val="134"/>
      </rPr>
      <t>2023b07065</t>
    </r>
  </si>
  <si>
    <t>卢雨彤</t>
  </si>
  <si>
    <r>
      <rPr>
        <sz val="10"/>
        <color rgb="FF000000"/>
        <rFont val="宋体"/>
        <charset val="134"/>
      </rPr>
      <t>2023b07064</t>
    </r>
  </si>
  <si>
    <t>朱宇翔</t>
  </si>
  <si>
    <r>
      <rPr>
        <sz val="10"/>
        <color rgb="FF000000"/>
        <rFont val="宋体"/>
        <charset val="134"/>
      </rPr>
      <t>2023b07063</t>
    </r>
  </si>
  <si>
    <t>沈一卓</t>
  </si>
  <si>
    <r>
      <rPr>
        <sz val="10"/>
        <color rgb="FF000000"/>
        <rFont val="宋体"/>
        <charset val="134"/>
      </rPr>
      <t>2023b07062</t>
    </r>
  </si>
  <si>
    <t>袁恒博</t>
  </si>
  <si>
    <r>
      <rPr>
        <sz val="10"/>
        <color rgb="FF000000"/>
        <rFont val="宋体"/>
        <charset val="134"/>
      </rPr>
      <t>2023b07061</t>
    </r>
  </si>
  <si>
    <t>林明哲</t>
  </si>
  <si>
    <r>
      <rPr>
        <sz val="10"/>
        <color rgb="FF000000"/>
        <rFont val="宋体"/>
        <charset val="134"/>
      </rPr>
      <t>2023b07060</t>
    </r>
  </si>
  <si>
    <t>吴承志</t>
  </si>
  <si>
    <r>
      <rPr>
        <sz val="10"/>
        <color rgb="FF000000"/>
        <rFont val="宋体"/>
        <charset val="134"/>
      </rPr>
      <t>2023b07059</t>
    </r>
  </si>
  <si>
    <t>周路星</t>
  </si>
  <si>
    <r>
      <rPr>
        <sz val="10"/>
        <color rgb="FF000000"/>
        <rFont val="宋体"/>
        <charset val="134"/>
      </rPr>
      <t>2023b07058</t>
    </r>
  </si>
  <si>
    <t>杨艺涵</t>
  </si>
  <si>
    <r>
      <rPr>
        <sz val="10"/>
        <color rgb="FF000000"/>
        <rFont val="宋体"/>
        <charset val="134"/>
      </rPr>
      <t>2023b07057</t>
    </r>
  </si>
  <si>
    <t>熊堉</t>
  </si>
  <si>
    <r>
      <rPr>
        <sz val="10"/>
        <color rgb="FF000000"/>
        <rFont val="宋体"/>
        <charset val="134"/>
      </rPr>
      <t>2023b07056</t>
    </r>
  </si>
  <si>
    <t>俞越</t>
  </si>
  <si>
    <r>
      <rPr>
        <sz val="10"/>
        <color rgb="FF000000"/>
        <rFont val="宋体"/>
        <charset val="134"/>
      </rPr>
      <t>2023b07055</t>
    </r>
  </si>
  <si>
    <t>陈浩东</t>
  </si>
  <si>
    <r>
      <rPr>
        <sz val="10"/>
        <color rgb="FF000000"/>
        <rFont val="宋体"/>
        <charset val="134"/>
      </rPr>
      <t>2023b07054</t>
    </r>
  </si>
  <si>
    <t>童阳存</t>
  </si>
  <si>
    <r>
      <rPr>
        <sz val="10"/>
        <color rgb="FF000000"/>
        <rFont val="宋体"/>
        <charset val="134"/>
      </rPr>
      <t>2023b07053</t>
    </r>
  </si>
  <si>
    <t>斯唯亮</t>
  </si>
  <si>
    <r>
      <rPr>
        <sz val="10"/>
        <color rgb="FF000000"/>
        <rFont val="宋体"/>
        <charset val="134"/>
      </rPr>
      <t>2023b07052</t>
    </r>
  </si>
  <si>
    <t>吴峥</t>
  </si>
  <si>
    <r>
      <rPr>
        <sz val="10"/>
        <color rgb="FF000000"/>
        <rFont val="宋体"/>
        <charset val="134"/>
      </rPr>
      <t>2023b07051</t>
    </r>
  </si>
  <si>
    <t>林炜枫</t>
  </si>
  <si>
    <r>
      <rPr>
        <sz val="10"/>
        <color rgb="FF000000"/>
        <rFont val="宋体"/>
        <charset val="134"/>
      </rPr>
      <t>2023b07050</t>
    </r>
  </si>
  <si>
    <t>李佳俊</t>
  </si>
  <si>
    <r>
      <rPr>
        <sz val="10"/>
        <color rgb="FF000000"/>
        <rFont val="宋体"/>
        <charset val="134"/>
      </rPr>
      <t>2023b07049</t>
    </r>
  </si>
  <si>
    <t>俞楠</t>
  </si>
  <si>
    <r>
      <rPr>
        <sz val="10"/>
        <color rgb="FF000000"/>
        <rFont val="宋体"/>
        <charset val="134"/>
      </rPr>
      <t>2023b07048</t>
    </r>
  </si>
  <si>
    <t>陈好</t>
  </si>
  <si>
    <t>2023b07047</t>
  </si>
  <si>
    <t>王爵帅</t>
  </si>
  <si>
    <r>
      <rPr>
        <sz val="10"/>
        <color rgb="FF000000"/>
        <rFont val="宋体"/>
        <charset val="134"/>
      </rPr>
      <t>2023b07046</t>
    </r>
  </si>
  <si>
    <t>王康宵</t>
  </si>
  <si>
    <r>
      <rPr>
        <sz val="10"/>
        <color rgb="FF000000"/>
        <rFont val="宋体"/>
        <charset val="134"/>
      </rPr>
      <t>2023b07045</t>
    </r>
  </si>
  <si>
    <t>李婕璟</t>
  </si>
  <si>
    <r>
      <rPr>
        <sz val="10"/>
        <color rgb="FF000000"/>
        <rFont val="宋体"/>
        <charset val="134"/>
      </rPr>
      <t>2023b07044</t>
    </r>
  </si>
  <si>
    <t>高伟业</t>
  </si>
  <si>
    <r>
      <rPr>
        <sz val="10"/>
        <color rgb="FF000000"/>
        <rFont val="宋体"/>
        <charset val="134"/>
      </rPr>
      <t>2023b07043</t>
    </r>
  </si>
  <si>
    <t>夏瑀</t>
  </si>
  <si>
    <t>智水23-1</t>
  </si>
  <si>
    <t>“清风寄相思 明媚好春光”清明主题系列活动二</t>
  </si>
  <si>
    <t>2.20龙行龘龘，庆贺元宵加分</t>
  </si>
  <si>
    <t>4.1手作青团，遥寄清明</t>
  </si>
  <si>
    <t>2024 年 2 月 7 日 12：00“ 辞瑞兔展宏图，迎祥龙福满堂”系列活动三</t>
  </si>
  <si>
    <t>2024.2.22 存档寒假生活，奔赴新学期 活动二</t>
  </si>
  <si>
    <t>“劳动光荣，身体力行”活动二</t>
  </si>
  <si>
    <t>温馨之家活动二优秀作品</t>
  </si>
  <si>
    <t>温馨之家活动三优秀作品</t>
  </si>
  <si>
    <t>温馨之家活动一优秀作品</t>
  </si>
  <si>
    <t>2024年5月1日“绿色五一，宿舍添彩”绿植养护活动</t>
  </si>
  <si>
    <t>寝室卫生打卡二期(1)</t>
  </si>
  <si>
    <t>2024.5.17-5.23 “无烟无虑”寝室禁烟活动</t>
  </si>
  <si>
    <t>“五育同行，一起来show”暨水利与环境工程学院第一届寝室文化节（寝室劳动分）</t>
  </si>
  <si>
    <t>冬至大如年，年终扫除年</t>
  </si>
  <si>
    <t>2024.3.15浔图志愿者</t>
  </si>
  <si>
    <t>2024年4月10日 魅力之星工作人员</t>
  </si>
  <si>
    <t>浙江水利水电学院2024年春季校园招聘会（钱塘校区）</t>
  </si>
  <si>
    <t>2024年4月17日洁净校园，你我同行</t>
  </si>
  <si>
    <t xml:space="preserve">2024.4.3.绿色开学季 </t>
  </si>
  <si>
    <t>2024.4.20—4.21浔图志愿者</t>
  </si>
  <si>
    <t>2024.5.31浩然书屋五月</t>
  </si>
  <si>
    <t>2024年5.29浙江水利水电学院 “救护培训红十字，危难时刻展技能 ”</t>
  </si>
  <si>
    <t>10.28校庆校友接待</t>
  </si>
  <si>
    <t>“五育同行，一起来show”暨水利与环境工程学院第一届寝室文化节）</t>
  </si>
  <si>
    <t>12月2日“经电联动思创新，勠力同行奔未来”活动</t>
  </si>
  <si>
    <t>2023.11.11 双十一数学游戏狂欢节工作人员</t>
  </si>
  <si>
    <t>水院食堂一米线校园劳动分</t>
  </si>
  <si>
    <t>10月15日外出访学研学水晶晶合作</t>
  </si>
  <si>
    <t xml:space="preserve">2023.12.26-2023.12.28情系甘肃 温暖同行  </t>
  </si>
  <si>
    <t>2023级新生“鲁班杯暨博言杯”辩论赛工作人员</t>
  </si>
  <si>
    <t>南浔校区AED每日检查</t>
  </si>
  <si>
    <t>2024.3.30浙江水利水电学院生涯共创营</t>
  </si>
  <si>
    <t>2024年1月26日一起云支教活动</t>
  </si>
  <si>
    <t>2024年3月9,10日龙抬头篝火音乐文化节志愿活动</t>
  </si>
  <si>
    <t>2024年3月5日争做雷锋，扎根乡土</t>
  </si>
  <si>
    <t>2024年5月1日“劳动光荣，匠心筑梦”劳动者慰问活动</t>
  </si>
  <si>
    <t>写祝福</t>
  </si>
  <si>
    <t>“与牛羊作伴，与稻谷同长”</t>
  </si>
  <si>
    <t>2023b56001</t>
  </si>
  <si>
    <t>马诺涵</t>
  </si>
  <si>
    <t>2023b56002</t>
  </si>
  <si>
    <t>张艺馨</t>
  </si>
  <si>
    <t>2023b56003</t>
  </si>
  <si>
    <t>唐玉彬</t>
  </si>
  <si>
    <t>2023b56004</t>
  </si>
  <si>
    <t>许鹏辉</t>
  </si>
  <si>
    <t>2023b56005</t>
  </si>
  <si>
    <t>张翀</t>
  </si>
  <si>
    <t>2023b56006</t>
  </si>
  <si>
    <t>崔佳乐</t>
  </si>
  <si>
    <t>2023b56007</t>
  </si>
  <si>
    <t>李珂宁</t>
  </si>
  <si>
    <t>2023b56008</t>
  </si>
  <si>
    <t>赵知微</t>
  </si>
  <si>
    <t>2023b56009</t>
  </si>
  <si>
    <t>林月磊</t>
  </si>
  <si>
    <t>2023b56010</t>
  </si>
  <si>
    <t>王梦菲</t>
  </si>
  <si>
    <t>2023b56012</t>
  </si>
  <si>
    <t>孙耀祖</t>
  </si>
  <si>
    <t>2023b56013</t>
  </si>
  <si>
    <t>孟梓鸣</t>
  </si>
  <si>
    <t>2023b56014</t>
  </si>
  <si>
    <t>祝炜然</t>
  </si>
  <si>
    <t>2023b56015</t>
  </si>
  <si>
    <t>刘慧鹏</t>
  </si>
  <si>
    <t>2023b56016</t>
  </si>
  <si>
    <t>忻健曼</t>
  </si>
  <si>
    <t>2023b56017</t>
  </si>
  <si>
    <t>董嘉懿</t>
  </si>
  <si>
    <t>`</t>
  </si>
  <si>
    <t>2023b56018</t>
  </si>
  <si>
    <t>林谷</t>
  </si>
  <si>
    <t>2023b56019</t>
  </si>
  <si>
    <t>庄仁榜</t>
  </si>
  <si>
    <t>2023b56011</t>
  </si>
  <si>
    <t>吴子嵘</t>
  </si>
  <si>
    <t>2023b56020</t>
  </si>
  <si>
    <t>吴莎菲</t>
  </si>
  <si>
    <t>2023b56021</t>
  </si>
  <si>
    <t>汪浩翔</t>
  </si>
  <si>
    <t>2023b56022</t>
  </si>
  <si>
    <t>盛越</t>
  </si>
  <si>
    <t>2023b56023</t>
  </si>
  <si>
    <t>包荀婷</t>
  </si>
  <si>
    <t>2023b56024</t>
  </si>
  <si>
    <t>何昱男</t>
  </si>
  <si>
    <t>2023b56025</t>
  </si>
  <si>
    <t>薛敏丰</t>
  </si>
  <si>
    <t>2023b56026</t>
  </si>
  <si>
    <t>钟宇城</t>
  </si>
  <si>
    <t>2023b56027</t>
  </si>
  <si>
    <t>陈玉文</t>
  </si>
  <si>
    <t>2023b56028</t>
  </si>
  <si>
    <t>戴宇航</t>
  </si>
  <si>
    <t>2023b56029</t>
  </si>
  <si>
    <t>包一宁</t>
  </si>
  <si>
    <t>2023b56030</t>
  </si>
  <si>
    <t>魏文彬</t>
  </si>
  <si>
    <t>2023b56032</t>
  </si>
  <si>
    <t>邱张逸</t>
  </si>
  <si>
    <t>2023b56033</t>
  </si>
  <si>
    <t>卓家杰</t>
  </si>
  <si>
    <t>2023b56031</t>
  </si>
  <si>
    <t>吴子峥</t>
  </si>
  <si>
    <t>2023b56034</t>
  </si>
  <si>
    <t>李锐</t>
  </si>
  <si>
    <t>2023b56035</t>
  </si>
  <si>
    <t>税博</t>
  </si>
  <si>
    <t>智水23-2</t>
  </si>
  <si>
    <t>12.11-1.20</t>
  </si>
  <si>
    <t>2023.9.27</t>
  </si>
  <si>
    <t>2023.9.29</t>
  </si>
  <si>
    <t>2023.10.8</t>
  </si>
  <si>
    <t>2023.10.17</t>
  </si>
  <si>
    <t>2023.10.31</t>
  </si>
  <si>
    <t>2023.11.25</t>
  </si>
  <si>
    <t>2023.12.5-12.7</t>
  </si>
  <si>
    <t>2023.12.6</t>
  </si>
  <si>
    <t>4.23-30</t>
  </si>
  <si>
    <t xml:space="preserve">开始：2024年3月10日12：00 
结束：2024年3月10日18: 00 </t>
  </si>
  <si>
    <t>2024.1.9</t>
  </si>
  <si>
    <t>2023.9.26-10.5</t>
  </si>
  <si>
    <t>2023.7.18-9.1</t>
  </si>
  <si>
    <t>2023.9.16</t>
  </si>
  <si>
    <t>2023.10.26</t>
  </si>
  <si>
    <t>2023.11.2-11.3</t>
  </si>
  <si>
    <t>“幸得一隅巧妙时光”</t>
  </si>
  <si>
    <t>“我爱我家，志愿同行”寝室文化节闭幕式</t>
  </si>
  <si>
    <t>“创造文明城市，重建温馨家园”</t>
  </si>
  <si>
    <t>创建劳动之美，共享劳动之乐</t>
  </si>
  <si>
    <t>文明寝室，从我开始</t>
  </si>
  <si>
    <t>我爱我家活动一</t>
  </si>
  <si>
    <t>劳有所获，熠熠生辉</t>
  </si>
  <si>
    <t>校园AED每日检查</t>
  </si>
  <si>
    <t>冬日送温暖</t>
  </si>
  <si>
    <t>元旦晚会工作人员加分</t>
  </si>
  <si>
    <t>“爱寝大作战”</t>
  </si>
  <si>
    <t>生活实验室-喜迎校庆，建设请洁校园</t>
  </si>
  <si>
    <t>校庆志愿者</t>
  </si>
  <si>
    <t>特优学分班</t>
  </si>
  <si>
    <t>发展候选人考试监考志愿者</t>
  </si>
  <si>
    <t>发展候选人面试答辩志愿者</t>
  </si>
  <si>
    <t>研学讲解校园活动</t>
  </si>
  <si>
    <t>浩然书屋</t>
  </si>
  <si>
    <t>救护志愿活动</t>
  </si>
  <si>
    <t>红十字公益趣味赛</t>
  </si>
  <si>
    <t>旧物回收爱心义卖</t>
  </si>
  <si>
    <t>“以你我之平凡”，志约食堂</t>
  </si>
  <si>
    <t>洁净校园，你我同行</t>
  </si>
  <si>
    <t>手执春光，万物盎然</t>
  </si>
  <si>
    <t>幼儿园志愿者</t>
  </si>
  <si>
    <t>义诊帮扶活动</t>
  </si>
  <si>
    <t>弯腰一秒，拾起文明</t>
  </si>
  <si>
    <t>仲夏艾草香活动二</t>
  </si>
  <si>
    <t>4月26日同伴加油站--走进大学·启迪梦想研学活动</t>
  </si>
  <si>
    <t>劳动乐享，田园畅游</t>
  </si>
  <si>
    <t>南浔校区大剧院</t>
  </si>
  <si>
    <t>下沙校区温州厅</t>
  </si>
  <si>
    <t>食堂</t>
  </si>
  <si>
    <t>下沙校区</t>
  </si>
  <si>
    <t>2023b56036</t>
  </si>
  <si>
    <t>王科凯</t>
  </si>
  <si>
    <t>2023b56037</t>
  </si>
  <si>
    <t>葛梦蝶</t>
  </si>
  <si>
    <t>2023b56038</t>
  </si>
  <si>
    <t>李朝阳</t>
  </si>
  <si>
    <t>2023b56039</t>
  </si>
  <si>
    <t>钱天羿</t>
  </si>
  <si>
    <t>2023b56040</t>
  </si>
  <si>
    <t>毛周庆</t>
  </si>
  <si>
    <t>2023b56041</t>
  </si>
  <si>
    <t>裘昊</t>
  </si>
  <si>
    <t>2023b56042</t>
  </si>
  <si>
    <t>朱瑞</t>
  </si>
  <si>
    <t>2023b56043</t>
  </si>
  <si>
    <t>方可为</t>
  </si>
  <si>
    <t>2023b56044</t>
  </si>
  <si>
    <t>方林浩</t>
  </si>
  <si>
    <t>2023b56045</t>
  </si>
  <si>
    <t>陈扬清</t>
  </si>
  <si>
    <t>2023b56046</t>
  </si>
  <si>
    <t>戴阿煌</t>
  </si>
  <si>
    <t>2023b56047</t>
  </si>
  <si>
    <t>高语洁</t>
  </si>
  <si>
    <t>2023b56048</t>
  </si>
  <si>
    <t>向昊杰</t>
  </si>
  <si>
    <t>2023b56049</t>
  </si>
  <si>
    <t>2023b56050</t>
  </si>
  <si>
    <t>赵章玥</t>
  </si>
  <si>
    <t>2023b56051</t>
  </si>
  <si>
    <t>洪斌</t>
  </si>
  <si>
    <t>2023b56052</t>
  </si>
  <si>
    <t>陈烨洋</t>
  </si>
  <si>
    <t>2023b56053</t>
  </si>
  <si>
    <t>黄意翔</t>
  </si>
  <si>
    <t>2023b56054</t>
  </si>
  <si>
    <t>金嘉炜</t>
  </si>
  <si>
    <t>2023b56055</t>
  </si>
  <si>
    <t>张孟涛</t>
  </si>
  <si>
    <t>2023b56056</t>
  </si>
  <si>
    <t>陈远博</t>
  </si>
  <si>
    <t>2023b56057</t>
  </si>
  <si>
    <t>朱凯雍</t>
  </si>
  <si>
    <t>2023b56058</t>
  </si>
  <si>
    <t>叶秋彤</t>
  </si>
  <si>
    <t>2023b56059</t>
  </si>
  <si>
    <t>李挺</t>
  </si>
  <si>
    <t>2023b56060</t>
  </si>
  <si>
    <t>来馨燚</t>
  </si>
  <si>
    <t>2023b56061</t>
  </si>
  <si>
    <t>陈静雯</t>
  </si>
  <si>
    <t>2023b56062</t>
  </si>
  <si>
    <t>冯思睿</t>
  </si>
  <si>
    <t>2023b56063</t>
  </si>
  <si>
    <t>曹方龙</t>
  </si>
  <si>
    <t>2023b56064</t>
  </si>
  <si>
    <t>张佳慧</t>
  </si>
  <si>
    <t>2023b56065</t>
  </si>
  <si>
    <t>严恺杰</t>
  </si>
  <si>
    <t>2023b56066</t>
  </si>
  <si>
    <t>江焱</t>
  </si>
  <si>
    <t>2023b56067</t>
  </si>
  <si>
    <t>周耀烁</t>
  </si>
  <si>
    <t>2023b56068</t>
  </si>
  <si>
    <t>向文杰</t>
  </si>
  <si>
    <t>2023b56069</t>
  </si>
  <si>
    <t>伍连鑫</t>
  </si>
  <si>
    <t>2023b56070</t>
  </si>
  <si>
    <t>吴京航</t>
  </si>
  <si>
    <t>2023b10048</t>
  </si>
  <si>
    <t>范平晨</t>
  </si>
  <si>
    <t>2023b20031</t>
  </si>
  <si>
    <t>林依娴</t>
  </si>
  <si>
    <t>开始：2023年10月4日21：00    
结束 ：2023年10月7日24：00</t>
  </si>
  <si>
    <r>
      <rPr>
        <sz val="11"/>
        <color theme="1"/>
        <rFont val="宋体"/>
        <charset val="134"/>
        <scheme val="minor"/>
      </rPr>
      <t>窗花春联纳新福</t>
    </r>
  </si>
  <si>
    <t>英辩元旦系列活动</t>
  </si>
  <si>
    <r>
      <rPr>
        <sz val="11"/>
        <color theme="1"/>
        <rFont val="宋体"/>
        <charset val="134"/>
        <scheme val="minor"/>
      </rPr>
      <t>“新年新气象，家庭好气象”</t>
    </r>
  </si>
  <si>
    <t>人间烟火味.共享团圆味</t>
  </si>
  <si>
    <t>清风寄相思 明媚好春光</t>
  </si>
  <si>
    <t>张灯结彩迎新年</t>
  </si>
  <si>
    <t>存档寒假生活</t>
  </si>
  <si>
    <t>家庭节水小细节</t>
  </si>
  <si>
    <t>迎祥龙福满堂”系列活动三</t>
  </si>
  <si>
    <t>家家户户搞卫生，干干净净迎元旦</t>
  </si>
  <si>
    <t>以劳创富，共建家和</t>
  </si>
  <si>
    <t>劳有所获</t>
  </si>
  <si>
    <t>适逢端午</t>
  </si>
  <si>
    <r>
      <rPr>
        <sz val="11"/>
        <color theme="1"/>
        <rFont val="宋体"/>
        <charset val="134"/>
        <scheme val="minor"/>
      </rPr>
      <t>辞旧迎“新·红红火火过大年”</t>
    </r>
  </si>
  <si>
    <r>
      <rPr>
        <sz val="11"/>
        <color theme="1"/>
        <rFont val="宋体"/>
        <charset val="134"/>
        <scheme val="minor"/>
      </rPr>
      <t>…妙时光”</t>
    </r>
  </si>
  <si>
    <t>温馨之家活动</t>
  </si>
  <si>
    <t>绿色五一</t>
  </si>
  <si>
    <t>寝室是我家，清洁靠大家</t>
  </si>
  <si>
    <t>寝室卫生</t>
  </si>
  <si>
    <r>
      <rPr>
        <sz val="11"/>
        <color theme="1"/>
        <rFont val="宋体"/>
        <charset val="134"/>
        <scheme val="minor"/>
      </rPr>
      <t>南浔校区献血者</t>
    </r>
  </si>
  <si>
    <r>
      <rPr>
        <sz val="11"/>
        <color theme="1"/>
        <rFont val="宋体"/>
        <charset val="134"/>
        <scheme val="minor"/>
      </rPr>
      <t>运动会开幕式</t>
    </r>
  </si>
  <si>
    <r>
      <rPr>
        <sz val="11"/>
        <color theme="1"/>
        <rFont val="宋体"/>
        <charset val="134"/>
        <scheme val="minor"/>
      </rPr>
      <t>“我爱我家 志愿同行” 寝室文化节闭幕式</t>
    </r>
  </si>
  <si>
    <r>
      <rPr>
        <sz val="11"/>
        <color theme="1"/>
        <rFont val="宋体"/>
        <charset val="134"/>
        <scheme val="minor"/>
      </rPr>
      <t>南浔校区AED每日检查</t>
    </r>
  </si>
  <si>
    <r>
      <rPr>
        <sz val="11"/>
        <color theme="1"/>
        <rFont val="宋体"/>
        <charset val="134"/>
        <scheme val="minor"/>
      </rPr>
      <t>元旦晚会志愿</t>
    </r>
  </si>
  <si>
    <r>
      <rPr>
        <sz val="11"/>
        <color theme="1"/>
        <rFont val="宋体"/>
        <charset val="134"/>
        <scheme val="minor"/>
      </rPr>
      <t>元旦晚会 校会和社团中心工作人员</t>
    </r>
  </si>
  <si>
    <r>
      <rPr>
        <sz val="11"/>
        <color theme="1"/>
        <rFont val="宋体"/>
        <charset val="134"/>
        <scheme val="minor"/>
      </rPr>
      <t>第三期水院食堂一米线</t>
    </r>
  </si>
  <si>
    <t>学雷锋 志愿行</t>
  </si>
  <si>
    <t>浙江省高校辅导员心…培训安排（志愿者）</t>
  </si>
  <si>
    <t>典诵读竞赛志愿者</t>
  </si>
  <si>
    <t>图书馆南门</t>
  </si>
  <si>
    <t>以你我之平凡</t>
  </si>
  <si>
    <t>五月春风暖人心</t>
  </si>
  <si>
    <t>浓情五月二</t>
  </si>
  <si>
    <t>蜕变之旅二</t>
  </si>
  <si>
    <t>献血者加分</t>
  </si>
  <si>
    <t>粽叶飘香迎端午一</t>
  </si>
  <si>
    <t>绿植领养</t>
  </si>
  <si>
    <t>五四红旗志愿者</t>
  </si>
  <si>
    <t>救护培训</t>
  </si>
  <si>
    <t>十字公益</t>
  </si>
  <si>
    <t>全省水利志愿者</t>
  </si>
  <si>
    <t>携香踏春来”祭英烈</t>
  </si>
  <si>
    <t>缤纷乡愉，瞬间捕捉</t>
  </si>
  <si>
    <t>重返童年</t>
  </si>
  <si>
    <r>
      <rPr>
        <sz val="11"/>
        <color theme="1"/>
        <rFont val="宋体"/>
        <charset val="134"/>
        <scheme val="minor"/>
      </rPr>
      <t>寻“龙”计划品年味</t>
    </r>
  </si>
  <si>
    <t>这是我的家乡”照片征集</t>
  </si>
  <si>
    <t>“返家乡”社会实践活动</t>
  </si>
  <si>
    <t>致敬劳动者，礼敬劳动美</t>
  </si>
  <si>
    <t>劳动光荣</t>
  </si>
  <si>
    <t>浓情端午</t>
  </si>
  <si>
    <t>写祝福加分</t>
  </si>
  <si>
    <t>2023b20001</t>
  </si>
  <si>
    <t>赵嘉豪</t>
  </si>
  <si>
    <t>2023b20002</t>
  </si>
  <si>
    <t>陈子康</t>
  </si>
  <si>
    <t>.</t>
  </si>
  <si>
    <t>2023b20003</t>
  </si>
  <si>
    <t>何一帆</t>
  </si>
  <si>
    <t>2023b20004</t>
  </si>
  <si>
    <t>许永涛</t>
  </si>
  <si>
    <t>2023b20005</t>
  </si>
  <si>
    <t>陆珂翔</t>
  </si>
  <si>
    <t>2023b20006</t>
  </si>
  <si>
    <t>乐俊杰</t>
  </si>
  <si>
    <t>2023b20007</t>
  </si>
  <si>
    <t>陈梦丹</t>
  </si>
  <si>
    <t>2023b20008</t>
  </si>
  <si>
    <t>王春江</t>
  </si>
  <si>
    <t>2023b20009</t>
  </si>
  <si>
    <t>钱余熠</t>
  </si>
  <si>
    <t>2023b20010</t>
  </si>
  <si>
    <t>吴国栋</t>
  </si>
  <si>
    <t>2023b20011</t>
  </si>
  <si>
    <t>汪祁昊</t>
  </si>
  <si>
    <t>2023b20012</t>
  </si>
  <si>
    <t>林群博</t>
  </si>
  <si>
    <t>2023b20013</t>
  </si>
  <si>
    <t>周杰</t>
  </si>
  <si>
    <t>2023b20014</t>
  </si>
  <si>
    <t>邹秉灿</t>
  </si>
  <si>
    <t>2023b20015</t>
  </si>
  <si>
    <t>虞杯烨</t>
  </si>
  <si>
    <t>2023b20016</t>
  </si>
  <si>
    <t>裘浩东</t>
  </si>
  <si>
    <t>2023b20017</t>
  </si>
  <si>
    <t>施伊波</t>
  </si>
  <si>
    <t>2023b20018</t>
  </si>
  <si>
    <t>陈亚伟</t>
  </si>
  <si>
    <t>2023b20019</t>
  </si>
  <si>
    <t>王家顺</t>
  </si>
  <si>
    <t>2023b20020</t>
  </si>
  <si>
    <t>姜涛</t>
  </si>
  <si>
    <t>2023b20021</t>
  </si>
  <si>
    <t>吴梓皓</t>
  </si>
  <si>
    <t>2023b20022</t>
  </si>
  <si>
    <t>王宇阳</t>
  </si>
  <si>
    <t>2023b20023</t>
  </si>
  <si>
    <t>吕恩恩</t>
  </si>
  <si>
    <t>2023b20024</t>
  </si>
  <si>
    <t>金少宇</t>
  </si>
  <si>
    <t>2023b20025</t>
  </si>
  <si>
    <t>周子尧</t>
  </si>
  <si>
    <t>2023b20026</t>
  </si>
  <si>
    <t>彭瑞</t>
  </si>
  <si>
    <t>2023b20027</t>
  </si>
  <si>
    <t>2023b20028</t>
  </si>
  <si>
    <t>陈昱飞</t>
  </si>
  <si>
    <t>2023b20029</t>
  </si>
  <si>
    <t>陈佳乐</t>
  </si>
  <si>
    <t>2023b20030</t>
  </si>
  <si>
    <t>周雨悦</t>
  </si>
  <si>
    <t>2023b20032</t>
  </si>
  <si>
    <t>耿荣国</t>
  </si>
  <si>
    <t>2023b20033</t>
  </si>
  <si>
    <t>曾俊豪</t>
  </si>
  <si>
    <t>2023b20034</t>
  </si>
  <si>
    <t>徐笑涵</t>
  </si>
  <si>
    <t>2023b20035</t>
  </si>
  <si>
    <t>符韶杨</t>
  </si>
  <si>
    <t>2023b20036</t>
  </si>
  <si>
    <t>胡权</t>
  </si>
  <si>
    <t>2023b20037</t>
  </si>
  <si>
    <t>胡欣雨</t>
  </si>
  <si>
    <t>6.7-6.14</t>
  </si>
  <si>
    <t>1.30-2.03</t>
  </si>
  <si>
    <t>5.10-5.31</t>
  </si>
  <si>
    <t>家庭节水活动  家庭劳动分</t>
  </si>
  <si>
    <t>清洁家园，欢乐端午   家庭劳动分</t>
  </si>
  <si>
    <t>春风化雨七十载（寝室劳动分）</t>
  </si>
  <si>
    <t>创建文明寝室，营造温馨家园</t>
  </si>
  <si>
    <t>文明寝室，从我做起 寝室劳动分</t>
  </si>
  <si>
    <t>寝室卫生清洁打卡寝室劳动分</t>
  </si>
  <si>
    <t>清洁家园，欢乐端午   寝室劳动分</t>
  </si>
  <si>
    <t>校庆志愿者活动（校园劳动分）</t>
  </si>
  <si>
    <t>元旦志愿者</t>
  </si>
  <si>
    <t>运动会开幕式校园劳动分</t>
  </si>
  <si>
    <t>元旦晚会志愿</t>
  </si>
  <si>
    <t>元旦晚会工作人员</t>
  </si>
  <si>
    <t>亲水节开幕式志愿者  校园劳动分</t>
  </si>
  <si>
    <t>第八届中华经典诵读竞赛志愿者招募  校园劳动分</t>
  </si>
  <si>
    <t>魅力之星工作人员  校园劳动分</t>
  </si>
  <si>
    <t>绿色开学季 校园劳动分</t>
  </si>
  <si>
    <t>红五月合唱志愿者校园劳动分</t>
  </si>
  <si>
    <t>水宝形象我来定</t>
  </si>
  <si>
    <t>来和植物浇个朋友 校园劳动分</t>
  </si>
  <si>
    <t>院赛裁判及记录台工作   校园劳动分</t>
  </si>
  <si>
    <t>红五月公益趣味赛校园劳动分</t>
  </si>
  <si>
    <t>五四红旗团支部评比 校园劳动分</t>
  </si>
  <si>
    <t>挑战杯集思广益投稿   产学劳动分</t>
  </si>
  <si>
    <t>节水教育基地志愿者  产学劳动分</t>
  </si>
  <si>
    <t>南浔区金象湖实验幼儿园学生研学活动 产学劳动分</t>
  </si>
  <si>
    <t xml:space="preserve">缤纷乡愉，瞬间捕捉  产学劳动分   </t>
  </si>
  <si>
    <t xml:space="preserve">金象湖实验幼儿园学生研学活动  产学劳动分   </t>
  </si>
  <si>
    <t>清明环卫 乡土劳动分</t>
  </si>
  <si>
    <t>观察‘千万工程’下家乡的变迁  乡土劳动分</t>
  </si>
  <si>
    <t>一起云之教     乡土劳动分</t>
  </si>
  <si>
    <t>溯源之旅   乡土劳动分</t>
  </si>
  <si>
    <t>清明祭英烈  精神永传承 乡土劳动分</t>
  </si>
  <si>
    <t>益起行动。团圆食光 乡土劳动分</t>
  </si>
  <si>
    <t>劳动光荣 ，匠心筑梦 乡土劳动分</t>
  </si>
  <si>
    <t>浓情端午，传承文化 乡土劳动分</t>
  </si>
  <si>
    <t>新年新气象，家庭好气象 家庭劳动分</t>
  </si>
  <si>
    <t>2023b20075</t>
  </si>
  <si>
    <t>杨建军</t>
  </si>
  <si>
    <t>2023b20076</t>
  </si>
  <si>
    <t>许振琦</t>
  </si>
  <si>
    <t>2023b20069</t>
  </si>
  <si>
    <t>廖福临</t>
  </si>
  <si>
    <t>2023b20046</t>
  </si>
  <si>
    <t>季宇晨</t>
  </si>
  <si>
    <t>2023b20068</t>
  </si>
  <si>
    <t>邬锦宁</t>
  </si>
  <si>
    <t>2023b20055</t>
  </si>
  <si>
    <t>汤嘉诚</t>
  </si>
  <si>
    <t>2023b20073</t>
  </si>
  <si>
    <t>徐楚瑜</t>
  </si>
  <si>
    <t>2023b20079</t>
  </si>
  <si>
    <t>孙庆健</t>
  </si>
  <si>
    <t>2023b20063</t>
  </si>
  <si>
    <t>曹凯博</t>
  </si>
  <si>
    <t>2023b20056</t>
  </si>
  <si>
    <t>徐浩楠</t>
  </si>
  <si>
    <t>2023b20074</t>
  </si>
  <si>
    <t>钱伟博</t>
  </si>
  <si>
    <t>2023b20061</t>
  </si>
  <si>
    <t>谭永豪</t>
  </si>
  <si>
    <t>2023b20042</t>
  </si>
  <si>
    <t>郑晗轩</t>
  </si>
  <si>
    <t>2023b20047</t>
  </si>
  <si>
    <t>郑治平</t>
  </si>
  <si>
    <t>2023b20060</t>
  </si>
  <si>
    <t>鹿骏骋</t>
  </si>
  <si>
    <t>2023b20043</t>
  </si>
  <si>
    <t>李佳乐</t>
  </si>
  <si>
    <t>2023b20044</t>
  </si>
  <si>
    <t>王楠翔</t>
  </si>
  <si>
    <t>2023b20053</t>
  </si>
  <si>
    <t>2023b20067</t>
  </si>
  <si>
    <t>韩涛</t>
  </si>
  <si>
    <t>2023b20072</t>
  </si>
  <si>
    <t>吴家明</t>
  </si>
  <si>
    <t>2023b20052</t>
  </si>
  <si>
    <t>龙政</t>
  </si>
  <si>
    <t>2023b20071</t>
  </si>
  <si>
    <t>王忠玮</t>
  </si>
  <si>
    <t>2023b20078</t>
  </si>
  <si>
    <t>罗奕博</t>
  </si>
  <si>
    <t>2023b20059</t>
  </si>
  <si>
    <t>陈源涛</t>
  </si>
  <si>
    <t>2023b20045</t>
  </si>
  <si>
    <t>樊燊浩</t>
  </si>
  <si>
    <t>2023b20051</t>
  </si>
  <si>
    <t>王颢臻</t>
  </si>
  <si>
    <t>2023b20064</t>
  </si>
  <si>
    <t>姚科玉</t>
  </si>
  <si>
    <t>2023b20054</t>
  </si>
  <si>
    <t>沈炎</t>
  </si>
  <si>
    <t>2023b20057</t>
  </si>
  <si>
    <t>孙凯</t>
  </si>
  <si>
    <t>2023b20058</t>
  </si>
  <si>
    <t>王昱文</t>
  </si>
  <si>
    <t>2023b20050</t>
  </si>
  <si>
    <t>汤雨婷</t>
  </si>
  <si>
    <t>2023b20077</t>
  </si>
  <si>
    <t>蔡韵妮</t>
  </si>
  <si>
    <t>2023b20080</t>
  </si>
  <si>
    <t>陈嘉怡</t>
  </si>
  <si>
    <t>2023b20065</t>
  </si>
  <si>
    <t>陈缘</t>
  </si>
  <si>
    <t>5.1-5.5</t>
  </si>
  <si>
    <t>2.7-2.11</t>
  </si>
  <si>
    <t>1.30-2.3</t>
  </si>
  <si>
    <t>4.4-4.7</t>
  </si>
  <si>
    <t>2.1-2.4</t>
  </si>
  <si>
    <t>1.1-1.3</t>
  </si>
  <si>
    <t>2.2-2.12</t>
  </si>
  <si>
    <t>12.30-1.1</t>
  </si>
  <si>
    <t>2.1-2.7</t>
  </si>
  <si>
    <t>2.10-2.15</t>
  </si>
  <si>
    <t>1.30-2.10</t>
  </si>
  <si>
    <t>4.3-4.7</t>
  </si>
  <si>
    <t>2.22-2.23</t>
  </si>
  <si>
    <t>1.21-2.8</t>
  </si>
  <si>
    <t>1.25-2.6</t>
  </si>
  <si>
    <t>1.25-2.25</t>
  </si>
  <si>
    <t>2.7-2.14</t>
  </si>
  <si>
    <t>12.29-1.4</t>
  </si>
  <si>
    <t>2.9-2.12</t>
  </si>
  <si>
    <t>2.21-2.25</t>
  </si>
  <si>
    <t>6.5-6.10</t>
  </si>
  <si>
    <t>12.10-12.20</t>
  </si>
  <si>
    <t>3.15-3.20</t>
  </si>
  <si>
    <t>10.21-10.25</t>
  </si>
  <si>
    <t>5.17-5.23</t>
  </si>
  <si>
    <t>6.7-6.10.</t>
  </si>
  <si>
    <t>5.28-6.1</t>
  </si>
  <si>
    <t>5.15-5.18</t>
  </si>
  <si>
    <t>5.5-5.9</t>
  </si>
  <si>
    <t>5.12-5.13</t>
  </si>
  <si>
    <t>11.22-12.6</t>
  </si>
  <si>
    <t>10.16-11.16</t>
  </si>
  <si>
    <t>12.27-12。28</t>
  </si>
  <si>
    <t>12.4-12.9</t>
  </si>
  <si>
    <t>12.10-12.16</t>
  </si>
  <si>
    <t>3.11-3.14</t>
  </si>
  <si>
    <t>3.12-3.22</t>
  </si>
  <si>
    <t>4.9-4.11</t>
  </si>
  <si>
    <t>11.20-11.26</t>
  </si>
  <si>
    <t>11.25-11.27</t>
  </si>
  <si>
    <t>11。18-11.24</t>
  </si>
  <si>
    <t>11.27-12.3</t>
  </si>
  <si>
    <t>3.27-3.31</t>
  </si>
  <si>
    <t>5.8-5.17</t>
  </si>
  <si>
    <t>5.20.</t>
  </si>
  <si>
    <t>5.6-5.30.</t>
  </si>
  <si>
    <t>3.17-3.28</t>
  </si>
  <si>
    <t>11.7-11.17</t>
  </si>
  <si>
    <t>2.27-3.6</t>
  </si>
  <si>
    <t>2.13-2.23</t>
  </si>
  <si>
    <t>1.25-2.9</t>
  </si>
  <si>
    <t>2.5-2.9</t>
  </si>
  <si>
    <t>2.5-2.15</t>
  </si>
  <si>
    <t>2.5-2.12</t>
  </si>
  <si>
    <t>2.20-3.15</t>
  </si>
  <si>
    <t>1.29-2.15</t>
  </si>
  <si>
    <t>1.26-3.4</t>
  </si>
  <si>
    <t>2.10-2.20</t>
  </si>
  <si>
    <t>美味佳肴贺国庆</t>
  </si>
  <si>
    <t>劳有所获，“易”熠生辉系列活动（活动二）</t>
  </si>
  <si>
    <t>风气正清明，踏青好时节</t>
  </si>
  <si>
    <t>窗花春联纳新福</t>
  </si>
  <si>
    <t>家厨团圆，美味新春天</t>
  </si>
  <si>
    <t>劳动光荣，身体力行活动二</t>
  </si>
  <si>
    <t>卯兔辞旧去，辰龙迎新来活动二</t>
  </si>
  <si>
    <t>卯兔辞旧去，辰龙迎新来活动一</t>
  </si>
  <si>
    <t xml:space="preserve">人间烟火味，共享团圆味 </t>
  </si>
  <si>
    <t>关爱体贴父母_共创温馨之家活动一</t>
  </si>
  <si>
    <t>龙年新春·温馨家居创意装扮活动</t>
  </si>
  <si>
    <t>“清风寄相思 明媚好春光”清明主题系列活动二（家庭）</t>
  </si>
  <si>
    <t>存档寒假生活，奔赴新学期 活动二（家庭）</t>
  </si>
  <si>
    <t>龙马精神加分名单（以心传爱）（家庭）</t>
  </si>
  <si>
    <t>其乐“龙龙”大扫除活动（家庭）</t>
  </si>
  <si>
    <t xml:space="preserve"> “家庭节水小细节，生活节水我先行”家庭节水活动 （家庭）</t>
  </si>
  <si>
    <t>“ 辞瑞兔展宏图，迎祥龙福满堂”系列活动三（家庭）</t>
  </si>
  <si>
    <t>家家户户搞卫生，干干净净迎元旦（家庭）</t>
  </si>
  <si>
    <t>“张灯结彩迎新年，齐心协力谱新篇” 活动二</t>
  </si>
  <si>
    <t>十五花灯俏，欢乐闹元宵活动一</t>
  </si>
  <si>
    <t>十五花灯俏，欢乐闹元宵活动二</t>
  </si>
  <si>
    <t>“清洁家园，欢乐端午”活动系列二</t>
  </si>
  <si>
    <t>“清洁家园，欢乐端午”活动系列三</t>
  </si>
  <si>
    <t>“五爱我家”活动二</t>
  </si>
  <si>
    <t>“五爱我家”活动一</t>
  </si>
  <si>
    <t>劳动光荣身体力行</t>
  </si>
  <si>
    <t>劳动最光荣，五一大扫除</t>
  </si>
  <si>
    <t>劳有所获，“易”熠生辉系列活动（活动一）</t>
  </si>
  <si>
    <t>向阳小学梦想研学</t>
  </si>
  <si>
    <t>劳动光荣，身体力行活动一</t>
  </si>
  <si>
    <t>茅檐长扫净无苔，除旧布新旧岁裁</t>
  </si>
  <si>
    <t>幸得一隅，巧妙时光</t>
  </si>
  <si>
    <t>冬至大如年，年终扫除节</t>
  </si>
  <si>
    <t xml:space="preserve">清扫寝室，从我做起 </t>
  </si>
  <si>
    <t>“无烟无虑”寝室禁烟</t>
  </si>
  <si>
    <t>喜迎70周年</t>
  </si>
  <si>
    <t>运动会工作人员</t>
  </si>
  <si>
    <t>”红十字公益趣味赛-同心共筑温暖五月“参与者</t>
  </si>
  <si>
    <t>“心系国家安全·挺膺青年担当”安全大挑战</t>
  </si>
  <si>
    <t>浓情五月天，感恩母亲节</t>
  </si>
  <si>
    <t>11月-12月南浔献血车进校园</t>
  </si>
  <si>
    <t xml:space="preserve">南浔校区AED每日检查 </t>
  </si>
  <si>
    <t>校园旦晚会志愿者</t>
  </si>
  <si>
    <t>元旦晚会 校会和社团中心工作人员</t>
  </si>
  <si>
    <r>
      <rPr>
        <b/>
        <sz val="12"/>
        <color theme="1"/>
        <rFont val="宋体"/>
        <charset val="134"/>
      </rPr>
      <t>“遇‘建’初心，放肆元‘气’游园主题活动</t>
    </r>
  </si>
  <si>
    <t>“绵薄之力，传递爱心”公益捐赠活动“绵薄之力，传递爱心”公益捐赠活动（校园）</t>
  </si>
  <si>
    <t>手执春光万物盎然 活动一（校园）</t>
  </si>
  <si>
    <t>亲水节开幕式志愿者（校园）</t>
  </si>
  <si>
    <t>“共筑暖韵春林，同绘绿意未来”活动（校园）</t>
  </si>
  <si>
    <t>挑战杯志愿者(校园）</t>
  </si>
  <si>
    <t>“以清为美，以廉为荣”</t>
  </si>
  <si>
    <t>文化向心周乡村振兴学社多巴胺小情绪游戏</t>
  </si>
  <si>
    <t>“经电联动思创新，勠力同行奔未来”</t>
  </si>
  <si>
    <t>爱心留校园-旧物爱心捐赠活动校园</t>
  </si>
  <si>
    <t>2023浙江水利水电学院校园十佳歌手大赛志愿者</t>
  </si>
  <si>
    <t>校庆志愿者活动</t>
  </si>
  <si>
    <t>五四红旗团支部评比活动</t>
  </si>
  <si>
    <t xml:space="preserve">浙江水利水电学院 “救护培训红十字，危难时刻展技能 ” </t>
  </si>
  <si>
    <t>跳蚤市场志愿者</t>
  </si>
  <si>
    <t>“2024 跳蚤市场——万事大集、爱不闲置”</t>
  </si>
  <si>
    <t>悦运动，越有young</t>
  </si>
  <si>
    <t>粽叶飘香迎端午，夏日清风诗意浓活动一</t>
  </si>
  <si>
    <t xml:space="preserve"> 断舍离之让闲置循环起来</t>
  </si>
  <si>
    <t>浓情五月天，感恩母亲节活动二</t>
  </si>
  <si>
    <t>南浔区金象湖实验幼儿园学生研学活动（产学）</t>
  </si>
  <si>
    <t>集思广益，收集挑战杯基数文件（产学）</t>
  </si>
  <si>
    <t>“携香踏春来”祭英烈（产学）</t>
  </si>
  <si>
    <t>享受实验乐趣·第三期</t>
  </si>
  <si>
    <t>浙江水利水电学院第二十届大学生结构设计竞赛</t>
  </si>
  <si>
    <t>南浔区金象湖实验幼儿园学生研学活动</t>
  </si>
  <si>
    <t>水利设施老照片</t>
  </si>
  <si>
    <t>致敬劳动者，礼赞劳动美</t>
  </si>
  <si>
    <t xml:space="preserve">家乡田地我知道 </t>
  </si>
  <si>
    <t>寻家乡之美，享劳动之乐活动1</t>
  </si>
  <si>
    <t>寻家乡之美，享劳动之乐活动3</t>
  </si>
  <si>
    <t>寻找传统年味，讲好家乡红故事</t>
  </si>
  <si>
    <t xml:space="preserve">与牛羊作伴，与稻谷同长 </t>
  </si>
  <si>
    <t>我为家乡打call——记录实践活动精彩瞬间（乡土）</t>
  </si>
  <si>
    <t>“溯源之旅：走近家乡的母亲河”介绍母亲河活动（乡土）</t>
  </si>
  <si>
    <t>“这是我的家乡”照片征集活动（乡土）</t>
  </si>
  <si>
    <t>一起云支教活动（乡土）</t>
  </si>
  <si>
    <t>乡村行看振兴活动一</t>
  </si>
  <si>
    <t>浓情端午，传承文化</t>
  </si>
  <si>
    <t>易班app 线下</t>
  </si>
  <si>
    <t>学生周边社区或家里</t>
  </si>
  <si>
    <t>各学生家庭</t>
  </si>
  <si>
    <t>各寝室</t>
  </si>
  <si>
    <t>线上投稿</t>
  </si>
  <si>
    <t>南浔校区 钱塘校区</t>
  </si>
  <si>
    <t>东食堂一楼门口</t>
  </si>
  <si>
    <t>南浔校区西润楼东泽宛</t>
  </si>
  <si>
    <t>听涛书院楼下</t>
  </si>
  <si>
    <t>钱塘校区图书馆前</t>
  </si>
  <si>
    <t>南浔图书馆</t>
  </si>
  <si>
    <t>线下线上</t>
  </si>
  <si>
    <t>南浔校区大剧院门口摊位</t>
  </si>
  <si>
    <t>蕴物馆旁</t>
  </si>
  <si>
    <t>南浔校区西润楼 东泽宛</t>
  </si>
  <si>
    <t>蕴物馆门口</t>
  </si>
  <si>
    <t>体育馆（南浔）</t>
  </si>
  <si>
    <t>南浔、钱塘校区</t>
  </si>
  <si>
    <t>听涛楼下</t>
  </si>
  <si>
    <t>寝室</t>
  </si>
  <si>
    <t>浙水院各实验室</t>
  </si>
  <si>
    <t>暂定</t>
  </si>
  <si>
    <t>家乡</t>
  </si>
  <si>
    <t>线上QQ群报名+发送作品至QQ邮箱</t>
  </si>
  <si>
    <t>不限</t>
  </si>
  <si>
    <t>线上线下相结合</t>
  </si>
  <si>
    <t>南浔校区以及钱塘校区周边村庄</t>
  </si>
  <si>
    <t>2023b02001</t>
  </si>
  <si>
    <t>王啟帆</t>
  </si>
  <si>
    <t>2023b02002</t>
  </si>
  <si>
    <t>虞凯</t>
  </si>
  <si>
    <t>2023b02003</t>
  </si>
  <si>
    <t>李佳涛</t>
  </si>
  <si>
    <t>2023b02004</t>
  </si>
  <si>
    <t>杨佳美</t>
  </si>
  <si>
    <t>2023b02005</t>
  </si>
  <si>
    <t>郭志文</t>
  </si>
  <si>
    <t>2023b02006</t>
  </si>
  <si>
    <t>金钰娜</t>
  </si>
  <si>
    <t>2023b02007</t>
  </si>
  <si>
    <t>倪泽凯</t>
  </si>
  <si>
    <t>2023b02008</t>
  </si>
  <si>
    <t>任哲宏</t>
  </si>
  <si>
    <t>2023b02009</t>
  </si>
  <si>
    <t>李隆威</t>
  </si>
  <si>
    <t>2023b02010</t>
  </si>
  <si>
    <t>许从波</t>
  </si>
  <si>
    <t>2023b02011</t>
  </si>
  <si>
    <t>孟旖妮</t>
  </si>
  <si>
    <t>2023b02012</t>
  </si>
  <si>
    <t>裘宇杰</t>
  </si>
  <si>
    <t>2023b02013</t>
  </si>
  <si>
    <t>杜佳璐</t>
  </si>
  <si>
    <t>2023b02014</t>
  </si>
  <si>
    <t>蒋昕彤</t>
  </si>
  <si>
    <t>2023b02015</t>
  </si>
  <si>
    <t>顾艺涵</t>
  </si>
  <si>
    <t>2023b02016</t>
  </si>
  <si>
    <t>廖翔</t>
  </si>
  <si>
    <t>2023b02017</t>
  </si>
  <si>
    <t>贾眺</t>
  </si>
  <si>
    <t>2023b02018</t>
  </si>
  <si>
    <t>王佳东</t>
  </si>
  <si>
    <t>2023b02019</t>
  </si>
  <si>
    <t>王佳佳</t>
  </si>
  <si>
    <t>2023b02020</t>
  </si>
  <si>
    <t>沈伊阳</t>
  </si>
  <si>
    <t>2023b02022</t>
  </si>
  <si>
    <t>高仁泽</t>
  </si>
  <si>
    <t>2023b02023</t>
  </si>
  <si>
    <t>叶积炀</t>
  </si>
  <si>
    <t>2023b02024</t>
  </si>
  <si>
    <t>王罗琪</t>
  </si>
  <si>
    <t>2023b02025</t>
  </si>
  <si>
    <t>潘政宇</t>
  </si>
  <si>
    <t>2023b02026</t>
  </si>
  <si>
    <t>赵帅楠</t>
  </si>
  <si>
    <t>2023b02027</t>
  </si>
  <si>
    <t>张有涵</t>
  </si>
  <si>
    <t>2023b02028</t>
  </si>
  <si>
    <t>苗永志</t>
  </si>
  <si>
    <t>2023b02029</t>
  </si>
  <si>
    <t>沈子建</t>
  </si>
  <si>
    <t>2023b02030</t>
  </si>
  <si>
    <t>胡伊凡</t>
  </si>
  <si>
    <t>2023b02031</t>
  </si>
  <si>
    <t>李明岐</t>
  </si>
  <si>
    <t>2023b02032</t>
  </si>
  <si>
    <t>蒋欣怡</t>
  </si>
  <si>
    <t>2023b02033</t>
  </si>
  <si>
    <t>刘童语</t>
  </si>
  <si>
    <t>2023b02034</t>
  </si>
  <si>
    <t>尹永康</t>
  </si>
  <si>
    <t>2023b02035</t>
  </si>
  <si>
    <t>汤鑫豪</t>
  </si>
  <si>
    <t>2023b02036</t>
  </si>
  <si>
    <t>高馨渝</t>
  </si>
  <si>
    <t>2023b02037</t>
  </si>
  <si>
    <t>李欣燃</t>
  </si>
  <si>
    <t>2023b02038</t>
  </si>
  <si>
    <t>陈万林</t>
  </si>
  <si>
    <t>2023b02039</t>
  </si>
  <si>
    <t>张杰</t>
  </si>
  <si>
    <t>2023b02040</t>
  </si>
  <si>
    <t>阿合别尔德·马合苏提汗</t>
  </si>
  <si>
    <t>2023b02041</t>
  </si>
  <si>
    <t>伊科拉木·阿卜杜艾尼</t>
  </si>
  <si>
    <t>2024.1.30-2024.2.03“新年新气象，家庭好气象”加分名单.xlsx</t>
  </si>
  <si>
    <t>2024.2.10 关爱体贴父母_共创温馨之家活动一 家庭劳动分.xlsx</t>
  </si>
  <si>
    <t>2024.2.10-龙年新春·温馨家居创意装扮活动”-家庭劳动分1&amp;2分.xlsx</t>
  </si>
  <si>
    <t>1.25-2.25 “家庭节水小细节，生活节水我先行”家庭节水活动 家庭劳动分1或2分.xlsx</t>
  </si>
  <si>
    <t>2024.3.30CAD技能协会十三周年庆暨校友座谈会2分智育分.xlsx</t>
  </si>
  <si>
    <t>5.1“以劳创富，共建家和”活动加分表 家庭劳动分1、2分.xlsx</t>
  </si>
  <si>
    <t>适逢端午，共筑亲情活动家庭劳动分加分表</t>
  </si>
  <si>
    <t>2_“五爱我家”活动一加分表家庭劳动分 (1)</t>
  </si>
  <si>
    <t>10.4 春风化雨七十载，博学求实浙漾行  最终加分表 2-3分寝室劳动分.xlsx</t>
  </si>
  <si>
    <t>1月1日“茅檐长扫净无苔，除旧布新旧岁裁”寝室劳动分3分.xlsx</t>
  </si>
  <si>
    <t>2023年12月10日到2023年12月20日“幸得一隅，巧妙时光”1分2分3分寝室劳动分.xlsx</t>
  </si>
  <si>
    <t>温馨之家活动一优秀作品寝室劳动分三分普通一分.xlsx</t>
  </si>
  <si>
    <t>温馨之家活动二优秀作品寝室劳动分三分普通一分.xlsx</t>
  </si>
  <si>
    <t>2024年4月13日以棋会友，乐在“棋”中  ——棋王争霸赛加分表2.xlsx</t>
  </si>
  <si>
    <t>4.24“五月春风暖人心，匠心耕耘我先行” 寝室劳动分.xlsx</t>
  </si>
  <si>
    <t>“劳动最光荣，五一大扫除”活动寝室劳动分2分 3分加分名单.xlsx</t>
  </si>
  <si>
    <t>2024.5.17-5.23 “无烟无虑”寝室禁烟活动 寝室劳动分1分</t>
  </si>
  <si>
    <t>端午节打扫卫生寝室劳动分</t>
  </si>
  <si>
    <t>开学典礼参与</t>
  </si>
  <si>
    <t>10.8生活实验室——喜迎校庆，建设清洁校园校园劳动分.xlsx</t>
  </si>
  <si>
    <t xml:space="preserve">12.18国教学院迎新晚会暨语言文化节 </t>
  </si>
  <si>
    <t>2023.12.26-2023.12.28情系甘肃 温暖同行  校园劳动分3分.xlsx</t>
  </si>
  <si>
    <t>第三期水院食堂一米线加分名单2023-12-4.xlsx</t>
  </si>
  <si>
    <t>遇‘建’初心，放肆元‘气’游园主题活动</t>
  </si>
  <si>
    <t>2024.3.12 手执春光万物盎然 活动一加分名单.xlsx</t>
  </si>
  <si>
    <t>2024.4.2 携香踏春来2、3分校园劳动分.xlsx</t>
  </si>
  <si>
    <t>3.22亲水节开幕式志愿者 校园劳动分5分.xlsx</t>
  </si>
  <si>
    <t>2024年4月10日 魅力之星工作人员 加分名单（1）.xlsx</t>
  </si>
  <si>
    <t>2024年4月10日 魅力之星工作人员 加分名单.xlsx</t>
  </si>
  <si>
    <t>2024.3.23-世界水周活动加分名单-校园劳动分3分.xlsx</t>
  </si>
  <si>
    <t>2024.3.29浔图志愿者3分校园劳动分.xlsx</t>
  </si>
  <si>
    <t>4.24-30“以你我之平凡，‘志’约于食堂”校园劳动分加分表.xlsx</t>
  </si>
  <si>
    <t>2024年4月10日 魅力之星工作人员 加分名单 (2).xlsx</t>
  </si>
  <si>
    <t>2024年5月8日 ”红十字公益趣味赛-同心共筑温暖五月“参与者加2分校园劳动分.xlsx</t>
  </si>
  <si>
    <t>洁净溯园，还美与官”活动加分表.2.xlsx</t>
  </si>
  <si>
    <t>2024.4.26浔图志愿者3分校园劳动分.xlsx</t>
  </si>
  <si>
    <t>2024.4.12浔图志愿者3分校园劳动分.xlsx</t>
  </si>
  <si>
    <t>2024.4.30浔图志愿者3分校园劳动分.xlsx</t>
  </si>
  <si>
    <t>20240607“焦点”辅导，携手共进活动加分名单</t>
  </si>
  <si>
    <t>6.18献血车志愿者加分表</t>
  </si>
  <si>
    <t>团辅活动类加分表</t>
  </si>
  <si>
    <t>5.23“新的蜕变，寻找自我之旅”活动二最终加分表.xlsx</t>
  </si>
  <si>
    <t>2024.5.6～5.30 断舍离之让闲置循环起来 校园劳动分2分</t>
  </si>
  <si>
    <t>5.25“2024 跳蚤市场——万事大集、爱不闲置”加分名单</t>
  </si>
  <si>
    <t>2024年浙江水利水电学院大学生“双百双进”暑期社会实践出征仪式 志愿者 校园劳动分3分</t>
  </si>
  <si>
    <t>2024年浙江水利水电学院大学生“双百双进”暑期社会实践出征仪式 观众 校园劳动分1分</t>
  </si>
  <si>
    <t>全省水利系统“治水思路青年说”宣讲大赛志愿者加分表</t>
  </si>
  <si>
    <t>11.2节水教育基地志愿者 产学劳动分2分</t>
  </si>
  <si>
    <t>3.13学术沙龙产学劳动分2分.xlsx</t>
  </si>
  <si>
    <t>3.17集思广益，收集挑战杯基数文件.xlsx</t>
  </si>
  <si>
    <t>2024.6.12文化“绮”航，筑“梦”未来加分表（产学劳动分加分表）</t>
  </si>
  <si>
    <t>12.14义诊帮扶志愿活动乡土劳动分2分.xlsx</t>
  </si>
  <si>
    <t>_“寻家乡之美，享劳动之乐”活动三_优秀作品三分普通作品1分.xlsx</t>
  </si>
  <si>
    <t>_“寻家乡之美，享劳动之乐”活动1_优秀作品乡土劳动分三分普通作品1分.xlsx</t>
  </si>
  <si>
    <t>2024.2.5 与牛羊作伴，与稻谷同长 乡土劳动分.xlsx</t>
  </si>
  <si>
    <t>2024.2.8 田间劳动_五谷丰登活动二 乡土劳动分.xlsx</t>
  </si>
  <si>
    <t>1.25-2.25 “溯源之旅：走近家乡的母亲河”介绍母亲河活动 乡土劳动分2或3分.xlsx</t>
  </si>
  <si>
    <t>2024年1月15日积极参与“返家乡”社会实践活动加分名单 (1).xlsx</t>
  </si>
  <si>
    <t>2023.2.8 深耕厚植，共创美好 活动二 乡土劳动分3分.xlsx</t>
  </si>
  <si>
    <t>2024.2.15 “这是我的家乡”照片征集活动 乡土劳动分2分.xlsx</t>
  </si>
  <si>
    <t>”致敬劳动者，礼赞劳动美“乡土劳动分3分.xlsx</t>
  </si>
  <si>
    <t>益起行动，团圆食光加分表.xlsx</t>
  </si>
  <si>
    <t>2024.6.8仲夏艾草香，劳享端午情活动二加分名单</t>
  </si>
  <si>
    <t>蒋祖乐</t>
  </si>
  <si>
    <t>2023b12043</t>
  </si>
  <si>
    <t>张淳策</t>
  </si>
  <si>
    <t>2023b02043</t>
  </si>
  <si>
    <t>曹泽</t>
  </si>
  <si>
    <t>2023b02044</t>
  </si>
  <si>
    <t>章圣蕊</t>
  </si>
  <si>
    <t>2023b02045</t>
  </si>
  <si>
    <t>郑恩丰</t>
  </si>
  <si>
    <t>2023b02046</t>
  </si>
  <si>
    <t>吕佳豪</t>
  </si>
  <si>
    <t>2023b02047</t>
  </si>
  <si>
    <t>裘志航</t>
  </si>
  <si>
    <t>2023b02048</t>
  </si>
  <si>
    <t>刘恒</t>
  </si>
  <si>
    <t>2023b02049</t>
  </si>
  <si>
    <t>张轶乐</t>
  </si>
  <si>
    <t>2023b02050</t>
  </si>
  <si>
    <t>蒋心雨</t>
  </si>
  <si>
    <t>2023b02051</t>
  </si>
  <si>
    <t>李齐初</t>
  </si>
  <si>
    <t>2023b02052</t>
  </si>
  <si>
    <t>陈泓豪</t>
  </si>
  <si>
    <t>2023b02053</t>
  </si>
  <si>
    <t>过跃云</t>
  </si>
  <si>
    <t>2023b02054</t>
  </si>
  <si>
    <t>方应勇</t>
  </si>
  <si>
    <t>2023b02055</t>
  </si>
  <si>
    <t>李昱委</t>
  </si>
  <si>
    <t>2023b02056</t>
  </si>
  <si>
    <t>俞奇凡</t>
  </si>
  <si>
    <t>2023b02057</t>
  </si>
  <si>
    <t>连军</t>
  </si>
  <si>
    <t>2023b02058</t>
  </si>
  <si>
    <t>金培彧</t>
  </si>
  <si>
    <t>2023b02059</t>
  </si>
  <si>
    <t>陈赜</t>
  </si>
  <si>
    <t>2023b02060</t>
  </si>
  <si>
    <t>郑冰冰</t>
  </si>
  <si>
    <t>2023b02061</t>
  </si>
  <si>
    <t>陈洋</t>
  </si>
  <si>
    <t>2023b02062</t>
  </si>
  <si>
    <t>张施均</t>
  </si>
  <si>
    <t>2023b02063</t>
  </si>
  <si>
    <t>陈怡可</t>
  </si>
  <si>
    <t>2023b02064</t>
  </si>
  <si>
    <t>丁凯</t>
  </si>
  <si>
    <t>2023b02065</t>
  </si>
  <si>
    <t>陈弘钰</t>
  </si>
  <si>
    <t>2023b02066</t>
  </si>
  <si>
    <t>王诗影</t>
  </si>
  <si>
    <t>2023b02067</t>
  </si>
  <si>
    <t>熊笑笑</t>
  </si>
  <si>
    <t>2023b02068</t>
  </si>
  <si>
    <t>孙懿晗</t>
  </si>
  <si>
    <t>2023b02069</t>
  </si>
  <si>
    <t>孙文涛</t>
  </si>
  <si>
    <t>2023b02070</t>
  </si>
  <si>
    <t>刘林润</t>
  </si>
  <si>
    <t>2023b02078</t>
  </si>
  <si>
    <t>魏廷雅</t>
  </si>
  <si>
    <t>2023b02072</t>
  </si>
  <si>
    <t>苏宽磊</t>
  </si>
  <si>
    <t>2023b02075</t>
  </si>
  <si>
    <t>文应尧</t>
  </si>
  <si>
    <t>2023b02074</t>
  </si>
  <si>
    <t>张凡昊</t>
  </si>
  <si>
    <t>2023b02073</t>
  </si>
  <si>
    <t>占余烽</t>
  </si>
  <si>
    <t>2023b02076</t>
  </si>
  <si>
    <t>苟彤</t>
  </si>
  <si>
    <t>2023b02077</t>
  </si>
  <si>
    <t>雍骞</t>
  </si>
  <si>
    <t>2023b02079</t>
  </si>
  <si>
    <t>张馨予</t>
  </si>
  <si>
    <t>2023b02081</t>
  </si>
  <si>
    <t>艾子艾尔·奴尔买买提</t>
  </si>
  <si>
    <t>2023b02082</t>
  </si>
  <si>
    <t>米尔曼·阿克木</t>
  </si>
  <si>
    <t>卯兔辞旧去，辰龙迎新来”活动二</t>
  </si>
  <si>
    <t>卯兔辞旧去，辰龙迎新来”活动三</t>
  </si>
  <si>
    <t>家庭节水小细节，生活节水我先行”家庭节水活动</t>
  </si>
  <si>
    <t>龙行龘龘，庆贺元宵</t>
  </si>
  <si>
    <t>1劳有所获，“易”熠生辉系列活动</t>
  </si>
  <si>
    <t>“五爱我家</t>
  </si>
  <si>
    <t>五爱我家”</t>
  </si>
  <si>
    <t>温馨之家活动二优秀作品寝室劳动</t>
  </si>
  <si>
    <t>美化寝室我做主</t>
  </si>
  <si>
    <t>“旧书不毕业，青春不散场”毕业季图书捐赠活动</t>
  </si>
  <si>
    <t xml:space="preserve">无烟无虑”寝室禁烟活动 </t>
  </si>
  <si>
    <t>献血活动讲座</t>
  </si>
  <si>
    <t>2023.12.11-2024.1.20南浔校区AED每日检查</t>
  </si>
  <si>
    <t>10.1-10.6绘情意</t>
  </si>
  <si>
    <t>4月10日 魅力之星工作人员</t>
  </si>
  <si>
    <t xml:space="preserve">魅力之星工作人员 </t>
  </si>
  <si>
    <t>水韵悠长，共绘蓝色梦想</t>
  </si>
  <si>
    <t xml:space="preserve"> 魅力之星工作人员</t>
  </si>
  <si>
    <t>红十字公益趣味赛-同心共筑温暖五月</t>
  </si>
  <si>
    <t>6.18献血车志愿者</t>
  </si>
  <si>
    <t>粽叶飘香迎端午，夏日清风诗意浓</t>
  </si>
  <si>
    <t>“新的蜕变，寻找自我之旅</t>
  </si>
  <si>
    <t>悦运动，越有young志愿者</t>
  </si>
  <si>
    <t>毕业典礼与授位仪式</t>
  </si>
  <si>
    <t>协助老师寄送档案</t>
  </si>
  <si>
    <t>整理档案</t>
  </si>
  <si>
    <t>7院赛裁判及记录台工作</t>
  </si>
  <si>
    <t>五四红旗团支部评比</t>
  </si>
  <si>
    <t xml:space="preserve">救护培训红十字，危难时刻展技能 </t>
  </si>
  <si>
    <t>”红十字公益趣味赛-同心共筑温暖五月</t>
  </si>
  <si>
    <t>清洁家园，欢乐端</t>
  </si>
  <si>
    <t>铸魂行动活动参与者</t>
  </si>
  <si>
    <t>溯源之旅：走近家乡的母亲河”介绍母亲河活动</t>
  </si>
  <si>
    <t>劳动光荣，匠心筑梦”</t>
  </si>
  <si>
    <t>打卡红色基地弘扬五四精神</t>
  </si>
  <si>
    <t>仲夏艾草香，劳享端午情</t>
  </si>
  <si>
    <t>2023b02112</t>
  </si>
  <si>
    <t>王奕欢</t>
  </si>
  <si>
    <t>2023b02111</t>
  </si>
  <si>
    <t>李之彦</t>
  </si>
  <si>
    <t>2023b02083</t>
  </si>
  <si>
    <t>舒健平</t>
  </si>
  <si>
    <t>2023b02084</t>
  </si>
  <si>
    <t>刘晟</t>
  </si>
  <si>
    <t>2023b02085</t>
  </si>
  <si>
    <t>王浩南</t>
  </si>
  <si>
    <t>2023b02086</t>
  </si>
  <si>
    <t>黎泽群</t>
  </si>
  <si>
    <t>2023b02087</t>
  </si>
  <si>
    <t>徐向钧</t>
  </si>
  <si>
    <t>2023b02088</t>
  </si>
  <si>
    <t>叶雨畅</t>
  </si>
  <si>
    <t>2023b02089</t>
  </si>
  <si>
    <t>叶嘉乐</t>
  </si>
  <si>
    <t>2023b02090</t>
  </si>
  <si>
    <t>杨奕聪</t>
  </si>
  <si>
    <t>2023b02091</t>
  </si>
  <si>
    <t>张有丽</t>
  </si>
  <si>
    <t>2023b02092</t>
  </si>
  <si>
    <t>单洁余</t>
  </si>
  <si>
    <t>2023b02093</t>
  </si>
  <si>
    <t>程诺</t>
  </si>
  <si>
    <t>2023b02094</t>
  </si>
  <si>
    <t>严恺元</t>
  </si>
  <si>
    <t>2023b02095</t>
  </si>
  <si>
    <t>王煜成</t>
  </si>
  <si>
    <t>2023b02096</t>
  </si>
  <si>
    <t>何振飞</t>
  </si>
  <si>
    <t>2023b02097</t>
  </si>
  <si>
    <t>郑力于</t>
  </si>
  <si>
    <t>2023b02098</t>
  </si>
  <si>
    <t>桑嘉远</t>
  </si>
  <si>
    <t>2023b02099</t>
  </si>
  <si>
    <t>杨海波</t>
  </si>
  <si>
    <t>2023b02100</t>
  </si>
  <si>
    <t>来启珉</t>
  </si>
  <si>
    <t>2023b02101</t>
  </si>
  <si>
    <t>李众</t>
  </si>
  <si>
    <t>2023b02102</t>
  </si>
  <si>
    <t>季郑业</t>
  </si>
  <si>
    <t>2023b02103</t>
  </si>
  <si>
    <t>张亦孜</t>
  </si>
  <si>
    <t>2023b02104</t>
  </si>
  <si>
    <t>朱泽家</t>
  </si>
  <si>
    <t>2023b02106</t>
  </si>
  <si>
    <t>胡可</t>
  </si>
  <si>
    <t>2023b02107</t>
  </si>
  <si>
    <t>许宇帆</t>
  </si>
  <si>
    <t>2023b02108</t>
  </si>
  <si>
    <t>金伟立</t>
  </si>
  <si>
    <t>2023b02109</t>
  </si>
  <si>
    <t>刘一凯</t>
  </si>
  <si>
    <t>2023b02110</t>
  </si>
  <si>
    <t>丁鑫</t>
  </si>
  <si>
    <t>2023b02113</t>
  </si>
  <si>
    <t>何岩炜</t>
  </si>
  <si>
    <t>2023b02116</t>
  </si>
  <si>
    <t>2023b02115</t>
  </si>
  <si>
    <t>蒋宜家</t>
  </si>
  <si>
    <t>2023b02114</t>
  </si>
  <si>
    <t>黄文岩</t>
  </si>
  <si>
    <t>2023b02118</t>
  </si>
  <si>
    <t>漆曦遥</t>
  </si>
  <si>
    <t>2023b02117</t>
  </si>
  <si>
    <t>赵文博</t>
  </si>
  <si>
    <t>2023b02123</t>
  </si>
  <si>
    <t>旦增曲杰</t>
  </si>
  <si>
    <t>2023b02124</t>
  </si>
  <si>
    <t>索朗仁青</t>
  </si>
  <si>
    <t>2023b02119</t>
  </si>
  <si>
    <t>李如浩</t>
  </si>
  <si>
    <t>2023b02120</t>
  </si>
  <si>
    <t>邓湛钰</t>
  </si>
  <si>
    <t>2023b28056</t>
  </si>
  <si>
    <t>张瑞慧</t>
  </si>
  <si>
    <t>2023b16002</t>
  </si>
  <si>
    <t>施雨含</t>
  </si>
  <si>
    <t>环境23-1班级</t>
  </si>
  <si>
    <t>2023-2024学年水利 学院 一整年“劳动实践”素质拓展学分细则表</t>
  </si>
  <si>
    <t>2024.1.30-2.03</t>
  </si>
  <si>
    <t>2024.4.25</t>
  </si>
  <si>
    <t>2024.5.1</t>
  </si>
  <si>
    <t>2024.1.1</t>
  </si>
  <si>
    <t>2024.1.25-2.25</t>
  </si>
  <si>
    <t>2024.4.3</t>
  </si>
  <si>
    <t>2024.6.7 9：00 - 2024.6.10 18：00</t>
  </si>
  <si>
    <t>2024.4.21</t>
  </si>
  <si>
    <t>2024.2.7</t>
  </si>
  <si>
    <t xml:space="preserve">  2024.3.24 </t>
  </si>
  <si>
    <t>2024.5.25 13：00</t>
  </si>
  <si>
    <t xml:space="preserve">5月15日18：30   </t>
  </si>
  <si>
    <t xml:space="preserve"> 2024.5.13.12：00</t>
  </si>
  <si>
    <t xml:space="preserve">2024.6.1  7：00 </t>
  </si>
  <si>
    <t>2024年</t>
  </si>
  <si>
    <t>2024.4.18</t>
  </si>
  <si>
    <t>2024.4.20-4.21</t>
  </si>
  <si>
    <t>2024.4.24-4.30</t>
  </si>
  <si>
    <t>2024.5.8</t>
  </si>
  <si>
    <t>2024.3.8-3.15</t>
  </si>
  <si>
    <t>2024.4.2</t>
  </si>
  <si>
    <t>2024.4.10</t>
  </si>
  <si>
    <t>2024年5.29</t>
  </si>
  <si>
    <t>2023.10.25</t>
  </si>
  <si>
    <t>2023.10.30</t>
  </si>
  <si>
    <t>2023.11.20</t>
  </si>
  <si>
    <t>2023.11.1-11</t>
  </si>
  <si>
    <t>2023.11.26-12.2</t>
  </si>
  <si>
    <t>2023.11.18</t>
  </si>
  <si>
    <t>2023.11.23</t>
  </si>
  <si>
    <t>2023.10.10-2023.10.13</t>
  </si>
  <si>
    <t>2023.9.26 18:00-10.10 18:00</t>
  </si>
  <si>
    <t>2023.9.22-9.24</t>
  </si>
  <si>
    <t xml:space="preserve">4月9日8：30  </t>
  </si>
  <si>
    <t>5月23日10：30</t>
  </si>
  <si>
    <t>2024.4.16</t>
  </si>
  <si>
    <t>2024.3.17</t>
  </si>
  <si>
    <t>2024.3.19</t>
  </si>
  <si>
    <t>2024.4.9</t>
  </si>
  <si>
    <t>2023.9.20</t>
  </si>
  <si>
    <t>2024年5月18日8：00</t>
  </si>
  <si>
    <t>2024.4.26</t>
  </si>
  <si>
    <t>2024.1.15</t>
  </si>
  <si>
    <t>2024.1.25</t>
  </si>
  <si>
    <t>2024.1.26</t>
  </si>
  <si>
    <t>2024.2.25</t>
  </si>
  <si>
    <t>2024.2.20</t>
  </si>
  <si>
    <t>2023.7.17-9.1</t>
  </si>
  <si>
    <t>“新年新气象，家庭好气象”（家庭劳动）</t>
  </si>
  <si>
    <t>“五月春分暖人心，匠心耕耘我先行”（家庭劳动）</t>
  </si>
  <si>
    <t>“以劳创富，共建家和”（家庭劳动）</t>
  </si>
  <si>
    <t>“家庭节水小细节，生活节水我先行”</t>
  </si>
  <si>
    <t>家厨团圆，美味新春</t>
  </si>
  <si>
    <t>端午节寝室卫生清洁打卡活动</t>
  </si>
  <si>
    <t>“绿色五一，宿舍添彩”绿植保护活动（寝室劳动）</t>
  </si>
  <si>
    <t>“辞瑞兔展宏图，迎祥龙福满堂”</t>
  </si>
  <si>
    <t>温馨之家活动一</t>
  </si>
  <si>
    <t>温馨之家活动二</t>
  </si>
  <si>
    <t>“劳动最光荣，五一大扫除"(寝室劳动）</t>
  </si>
  <si>
    <t>3.24发展对象候选人考试监考志愿者</t>
  </si>
  <si>
    <t>2024跳蚤市场——万事大集，爱不闲置</t>
  </si>
  <si>
    <t>典耀中华，朋辈一起读经典</t>
  </si>
  <si>
    <t>6.6养老院护工引导志愿者</t>
  </si>
  <si>
    <t>2024绿植领养特辑之“春植领养计划”</t>
  </si>
  <si>
    <t>6.5浙江省水利厅比赛志愿者招募</t>
  </si>
  <si>
    <t xml:space="preserve">浙江水利水电学院大学生“双百双进”暑期社会实践出征仪式 观众 </t>
  </si>
  <si>
    <t>绿色开学季（校园劳动）</t>
  </si>
  <si>
    <t>税法进校园，青春与税行（校园劳动）</t>
  </si>
  <si>
    <t>浔图志愿者（校园劳动）</t>
  </si>
  <si>
    <t>“以你我之平凡，‘志’约在食堂”（校园劳动）</t>
  </si>
  <si>
    <t>红五月合唱比赛志愿者（校园劳动）</t>
  </si>
  <si>
    <t>“学雷锋，志愿行”——学雷锋主题活动</t>
  </si>
  <si>
    <t>携香踏春来</t>
  </si>
  <si>
    <t>共筑暖韵春林，同绘绿意未来</t>
  </si>
  <si>
    <t>阅读她力量，花艺绽书香</t>
  </si>
  <si>
    <t>南浔校区献血</t>
  </si>
  <si>
    <t>元旦晚会校会和社团工作人员</t>
  </si>
  <si>
    <t>12.2反诈宣传</t>
  </si>
  <si>
    <t>校园十佳歌手志愿者大赛</t>
  </si>
  <si>
    <t>“共护碧水迎亚运 水光潋滟逐绿行”主题研学活动</t>
  </si>
  <si>
    <t>第三届DIY房屋建筑设计大赛第二轮模型制作</t>
  </si>
  <si>
    <t>2024年第三届“校园提案，等你发声”校园提案大赛（产学劳动）</t>
  </si>
  <si>
    <t>世界水日，中国水周——思进学校活动</t>
  </si>
  <si>
    <t>南浔区金象湖实验幼儿园研学活动</t>
  </si>
  <si>
    <t>研学活动产学劳动</t>
  </si>
  <si>
    <t>暑期社会实践评比大会</t>
  </si>
  <si>
    <t>5月25日水利厅兴趣小组乒乓球单打比赛</t>
  </si>
  <si>
    <t>“劳动光荣，匠心筑梦”劳动者慰问活动（乡土劳动）</t>
  </si>
  <si>
    <t>研学活动3分乡土劳动分</t>
  </si>
  <si>
    <t>投身志愿服务，彰显青年担当</t>
  </si>
  <si>
    <t>“溯源之旅，走进家乡的母亲河”介绍活动</t>
  </si>
  <si>
    <t>“这就是我的家乡”照片征集活动</t>
  </si>
  <si>
    <t>我为家乡打call——美食美景显年味</t>
  </si>
  <si>
    <t>我为家乡打call——走街串巷下乡调研</t>
  </si>
  <si>
    <t>我为家乡打call——记录实践活动精彩瞬间</t>
  </si>
  <si>
    <t>寻“龙”计划，品年味活动</t>
  </si>
  <si>
    <t>南浔求实楼东203</t>
  </si>
  <si>
    <t>下沙校区东食堂门口 南浔校区听涛楼下</t>
  </si>
  <si>
    <t>南浔水晶晶颐养中心</t>
  </si>
  <si>
    <t>浙江水利水电学院南浔校区蕴物馆</t>
  </si>
  <si>
    <t>钱塘校区温州厅</t>
  </si>
  <si>
    <t>南浔校区 西润楼  东泽苑</t>
  </si>
  <si>
    <t>钱塘江管理局体育局</t>
  </si>
  <si>
    <t>2023b38001</t>
  </si>
  <si>
    <t>汤颉</t>
  </si>
  <si>
    <t>2023b38002</t>
  </si>
  <si>
    <t xml:space="preserve">  杨惠文	</t>
  </si>
  <si>
    <t>2023b38003</t>
  </si>
  <si>
    <t xml:space="preserve">黄怀然 </t>
  </si>
  <si>
    <t>2023b38004</t>
  </si>
  <si>
    <t>徐婕</t>
  </si>
  <si>
    <t>2023b38005</t>
  </si>
  <si>
    <t>郑崇翔</t>
  </si>
  <si>
    <t>2023b38006</t>
  </si>
  <si>
    <t>张洪炜</t>
  </si>
  <si>
    <t>2023b38007</t>
  </si>
  <si>
    <t>程烁宇</t>
  </si>
  <si>
    <t>2023b38008</t>
  </si>
  <si>
    <t>张乐平</t>
  </si>
  <si>
    <t>2023b38009</t>
  </si>
  <si>
    <t>余晨凯</t>
  </si>
  <si>
    <t>2023b38010</t>
  </si>
  <si>
    <t>向准</t>
  </si>
  <si>
    <t>2023b38011</t>
  </si>
  <si>
    <t>章龙</t>
  </si>
  <si>
    <t>2023b38012</t>
  </si>
  <si>
    <t>楼之涵</t>
  </si>
  <si>
    <t>2023b38013</t>
  </si>
  <si>
    <t xml:space="preserve"> 侯傲宇</t>
  </si>
  <si>
    <t>2023b38014</t>
  </si>
  <si>
    <t>倪田帅</t>
  </si>
  <si>
    <t>2023b38015</t>
  </si>
  <si>
    <t>王晨烨</t>
  </si>
  <si>
    <t>2023b38016</t>
  </si>
  <si>
    <t>李乐乐</t>
  </si>
  <si>
    <t>2023b38017</t>
  </si>
  <si>
    <t>周晨媛</t>
  </si>
  <si>
    <t>2023b38018</t>
  </si>
  <si>
    <t>张德品</t>
  </si>
  <si>
    <t>2023b38019</t>
  </si>
  <si>
    <t>杨景秋</t>
  </si>
  <si>
    <t>2023b38020</t>
  </si>
  <si>
    <t>郭尚坤</t>
  </si>
  <si>
    <t>2023b38022</t>
  </si>
  <si>
    <t>邢梓航</t>
  </si>
  <si>
    <t>2023b38023</t>
  </si>
  <si>
    <t>鲁星</t>
  </si>
  <si>
    <t>2023b38025</t>
  </si>
  <si>
    <t>熊梓煜</t>
  </si>
  <si>
    <t>2023b38026</t>
  </si>
  <si>
    <t>周秋旬</t>
  </si>
  <si>
    <t>2023b38027</t>
  </si>
  <si>
    <t>叶祖源</t>
  </si>
  <si>
    <t>2023b38028</t>
  </si>
  <si>
    <t>吴光昊</t>
  </si>
  <si>
    <t>2023b38029</t>
  </si>
  <si>
    <t>张燊</t>
  </si>
  <si>
    <t>2023b38030</t>
  </si>
  <si>
    <t>付涛</t>
  </si>
  <si>
    <t>2023b38031</t>
  </si>
  <si>
    <t>王文静</t>
  </si>
  <si>
    <t>2023b38032</t>
  </si>
  <si>
    <t xml:space="preserve">王雯婧 </t>
  </si>
  <si>
    <t>2023b38033</t>
  </si>
  <si>
    <t>邱雨</t>
  </si>
  <si>
    <t>2023b38034</t>
  </si>
  <si>
    <t>郭孚如</t>
  </si>
  <si>
    <t>2023b38035</t>
  </si>
  <si>
    <t>郭亚燊</t>
  </si>
  <si>
    <t>2023b38036</t>
  </si>
  <si>
    <t>纳普</t>
  </si>
  <si>
    <t>2023b38037</t>
  </si>
  <si>
    <t>索朗卓嘎</t>
  </si>
  <si>
    <t>2023b2502</t>
  </si>
  <si>
    <t>姚露丹</t>
  </si>
  <si>
    <t>环境23-2</t>
  </si>
  <si>
    <t>12.30家庭</t>
  </si>
  <si>
    <t>12.26校园</t>
  </si>
  <si>
    <t>12.3校园</t>
  </si>
  <si>
    <t>2.8乡土</t>
  </si>
  <si>
    <t>寻家乡之美，享劳动之乐</t>
  </si>
  <si>
    <t>“张灯结彩迎新年，齐心协力谱新篇”活动二</t>
  </si>
  <si>
    <t>“清风寄相思 明媚好春光”清明主题系列活动一</t>
  </si>
  <si>
    <t>辞旧迎新大扫除，整洁卧室庆春节</t>
  </si>
  <si>
    <t>我和家人的年夜饭</t>
  </si>
  <si>
    <t>“以劳创富，共建家和”活动</t>
  </si>
  <si>
    <t>“Festival Dress of 70th Birthday”
 “喜迎水院七十载，装扮寝室乐生活”—寝室装扮大赛</t>
  </si>
  <si>
    <t>“新元肇启，俏面迎春”</t>
  </si>
  <si>
    <t>南浔献血车进校园</t>
  </si>
  <si>
    <t>2023级新生“鲁班杯暨博言杯”辩论赛</t>
  </si>
  <si>
    <t>浓情五月，感恩母亲节活动二</t>
  </si>
  <si>
    <t>“新的蜕变，寻找自我之旅”活动二</t>
  </si>
  <si>
    <t>断舍离之让闲置循环起来</t>
  </si>
  <si>
    <t>“典耀中华，朋辈一起读经典”</t>
  </si>
  <si>
    <t>十佳青筑评选 | 一起做有情怀的筑梦水分子</t>
  </si>
  <si>
    <t>十佳青筑评选 | 一起做有情怀的筑梦水分子参与人员</t>
  </si>
  <si>
    <t>发展对象候选人考试监考志愿服务</t>
  </si>
  <si>
    <t>观看生态文明宣讲大赛</t>
  </si>
  <si>
    <t>“青春白杨 宜业钱塘”杭州市钱塘区专场招聘会</t>
  </si>
  <si>
    <t>招贤纳士，共筑未来--招生办办公室志愿者招募活动</t>
  </si>
  <si>
    <t>浩然书屋五月</t>
  </si>
  <si>
    <t xml:space="preserve"> “红十字公益趣味赛-同心共筑温暖五月”</t>
  </si>
  <si>
    <t xml:space="preserve">2024年浙江水利水电学院大学生“双百双进”暑期社会实践出征仪式 观众 </t>
  </si>
  <si>
    <t>第三期食堂一米线</t>
  </si>
  <si>
    <t>生活实验室</t>
  </si>
  <si>
    <t>解忧杂货店</t>
  </si>
  <si>
    <t>电小二读新闻主播招募</t>
  </si>
  <si>
    <t>献血</t>
  </si>
  <si>
    <t>爱心留校园，-旧物爱心捐赠活动</t>
  </si>
  <si>
    <t>入党积极分子志愿者招募</t>
  </si>
  <si>
    <t>浙里成风破浪，唱响七十华章</t>
  </si>
  <si>
    <t>喜迎70周年校庆，水宝形象我来定义.</t>
  </si>
  <si>
    <t>9.27 共护碧水迎亚运，水光潋滟逐绿行 研学活动校园劳动</t>
  </si>
  <si>
    <t>月亮湾幼儿园到校访学研学活动</t>
  </si>
  <si>
    <t>“温情三八，共赴春日之约”活动</t>
  </si>
  <si>
    <t>“共筑暖韵春林，同绘绿意未来”活动</t>
  </si>
  <si>
    <t>浙江省高校辅导员心理助人能力专题培训安排（志愿者）</t>
  </si>
  <si>
    <t>三位一体考试志愿活动</t>
  </si>
  <si>
    <t>浙江水利水电学院2024年春季校园招聘会</t>
  </si>
  <si>
    <t>第42届田径运动会志愿招募</t>
  </si>
  <si>
    <t>国际教育交流学院迎新晚会
暨语言文化节 迎新冉冉，美美“语”共</t>
  </si>
  <si>
    <t xml:space="preserve"> ”红十字公益趣味赛-同心共筑温暖五月“</t>
  </si>
  <si>
    <t>喜迎春节，CAD共促假期生活</t>
  </si>
  <si>
    <t>第三届DIY房屋建筑设计大赛</t>
  </si>
  <si>
    <t>节水教育基地志愿者</t>
  </si>
  <si>
    <t>仲夏艾草香，劳享端午情活动二</t>
  </si>
  <si>
    <t xml:space="preserve">水利设施老照片征集活动 </t>
  </si>
  <si>
    <t>“这是我的家乡”照片征集活动</t>
  </si>
  <si>
    <t>身体力行干实事，乡村振兴促共富活动</t>
  </si>
  <si>
    <t>2023b38038</t>
  </si>
  <si>
    <t>吴建豪</t>
  </si>
  <si>
    <t>2023b38039</t>
  </si>
  <si>
    <t>刘梦涵</t>
  </si>
  <si>
    <t>2023b38040</t>
  </si>
  <si>
    <t>章洋溢</t>
  </si>
  <si>
    <t>2023b38041</t>
  </si>
  <si>
    <t>姜安</t>
  </si>
  <si>
    <t>2023b38042</t>
  </si>
  <si>
    <t>方诗晴</t>
  </si>
  <si>
    <t>2023b38043</t>
  </si>
  <si>
    <t>吴奕瑾</t>
  </si>
  <si>
    <t>2023b38044</t>
  </si>
  <si>
    <t>林舒娴</t>
  </si>
  <si>
    <t>2023b38045</t>
  </si>
  <si>
    <t>王斌渊</t>
  </si>
  <si>
    <t>2023b38046</t>
  </si>
  <si>
    <t>虞烨凡</t>
  </si>
  <si>
    <t>2023b38047</t>
  </si>
  <si>
    <t>潘杨</t>
  </si>
  <si>
    <t>2023b38048</t>
  </si>
  <si>
    <t>叶先</t>
  </si>
  <si>
    <t>2023b38049</t>
  </si>
  <si>
    <t>马易蔓</t>
  </si>
  <si>
    <t>2023b38050</t>
  </si>
  <si>
    <t>何奇奇</t>
  </si>
  <si>
    <t>2023b38051</t>
  </si>
  <si>
    <t>黄羿寒</t>
  </si>
  <si>
    <t>2023b38052</t>
  </si>
  <si>
    <t>沈佳栋</t>
  </si>
  <si>
    <t>2023b38053</t>
  </si>
  <si>
    <t>梅颖颖</t>
  </si>
  <si>
    <t>2023b38054</t>
  </si>
  <si>
    <t>张米拉</t>
  </si>
  <si>
    <t>2023b38055</t>
  </si>
  <si>
    <t>冯才钧</t>
  </si>
  <si>
    <t>2023b38058</t>
  </si>
  <si>
    <t>张贺阳</t>
  </si>
  <si>
    <t>2023b38059</t>
  </si>
  <si>
    <t>张欣国</t>
  </si>
  <si>
    <t>2023b38060</t>
  </si>
  <si>
    <t>彭爱婷</t>
  </si>
  <si>
    <t>周晨熠</t>
  </si>
  <si>
    <t>2023b38062</t>
  </si>
  <si>
    <t>2023b38063</t>
  </si>
  <si>
    <t>彭俊焱</t>
  </si>
  <si>
    <t>2023b38064</t>
  </si>
  <si>
    <t>谢宇浩</t>
  </si>
  <si>
    <t>2023b38065</t>
  </si>
  <si>
    <t>陆细雨</t>
  </si>
  <si>
    <t>2023b38066</t>
  </si>
  <si>
    <t>何群</t>
  </si>
  <si>
    <t>2023b38067</t>
  </si>
  <si>
    <t>陈继江</t>
  </si>
  <si>
    <t>2023b38068</t>
  </si>
  <si>
    <t>李俊豪</t>
  </si>
  <si>
    <t>2023b38070</t>
  </si>
  <si>
    <t>张哲</t>
  </si>
  <si>
    <t>2023b38071</t>
  </si>
  <si>
    <t>裴冬冬</t>
  </si>
  <si>
    <t>2023b38072</t>
  </si>
  <si>
    <t>于浩淼</t>
  </si>
  <si>
    <t>2023b38073</t>
  </si>
  <si>
    <t>马苗苗</t>
  </si>
  <si>
    <t>2023b38074</t>
  </si>
  <si>
    <t>吾金平措</t>
  </si>
  <si>
    <t>2023b60043</t>
  </si>
  <si>
    <t>陶梓桐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</si>
</sst>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5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2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theme="1"/>
      <name val="等线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indexed="8"/>
      <name val="微软雅黑"/>
      <charset val="134"/>
    </font>
    <font>
      <sz val="11"/>
      <color rgb="FF000000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等线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  <scheme val="major"/>
    </font>
    <font>
      <sz val="12"/>
      <color rgb="FF000000"/>
      <name val="等线"/>
      <charset val="134"/>
    </font>
    <font>
      <sz val="10.5"/>
      <color rgb="FF000000"/>
      <name val="等线"/>
      <charset val="134"/>
    </font>
    <font>
      <sz val="12"/>
      <name val="等线"/>
      <charset val="134"/>
    </font>
    <font>
      <sz val="11"/>
      <color theme="1"/>
      <name val="宋体"/>
      <charset val="134"/>
    </font>
    <font>
      <sz val="10"/>
      <color rgb="FF000000"/>
      <name val="Microsoft YaHei"/>
      <charset val="134"/>
    </font>
    <font>
      <sz val="10.5"/>
      <color theme="1"/>
      <name val="等线"/>
      <charset val="134"/>
    </font>
    <font>
      <sz val="11.5"/>
      <color rgb="FF000000"/>
      <name val="等线"/>
      <charset val="134"/>
    </font>
    <font>
      <sz val="10.5"/>
      <color theme="1"/>
      <name val="宋体"/>
      <charset val="134"/>
    </font>
    <font>
      <sz val="10"/>
      <color theme="1"/>
      <name val="Microsoft YaHei"/>
      <charset val="134"/>
    </font>
    <font>
      <sz val="11"/>
      <color rgb="FF000000"/>
      <name val="等线"/>
      <charset val="134"/>
    </font>
    <font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1.5"/>
      <color rgb="FF000000"/>
      <name val="宋体"/>
      <charset val="134"/>
    </font>
    <font>
      <sz val="10.5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4" borderId="18" applyNumberFormat="0" applyAlignment="0" applyProtection="0">
      <alignment vertical="center"/>
    </xf>
    <xf numFmtId="0" fontId="52" fillId="5" borderId="19" applyNumberFormat="0" applyAlignment="0" applyProtection="0">
      <alignment vertical="center"/>
    </xf>
    <xf numFmtId="0" fontId="53" fillId="5" borderId="18" applyNumberFormat="0" applyAlignment="0" applyProtection="0">
      <alignment vertical="center"/>
    </xf>
    <xf numFmtId="0" fontId="54" fillId="6" borderId="20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14" fillId="0" borderId="0">
      <protection locked="0"/>
    </xf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12" fillId="0" borderId="1" xfId="49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Fill="1" applyAlignment="1"/>
    <xf numFmtId="0" fontId="0" fillId="0" borderId="0" xfId="0" applyFont="1" applyFill="1" applyAlignment="1"/>
    <xf numFmtId="58" fontId="13" fillId="0" borderId="1" xfId="0" applyNumberFormat="1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" fontId="12" fillId="0" borderId="1" xfId="49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justify" vertical="center"/>
    </xf>
    <xf numFmtId="0" fontId="2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58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5" fillId="0" borderId="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0" borderId="1" xfId="0" applyFont="1" applyFill="1" applyBorder="1" applyAlignment="1"/>
    <xf numFmtId="0" fontId="0" fillId="0" borderId="1" xfId="0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25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27" fillId="0" borderId="1" xfId="0" applyNumberFormat="1" applyFont="1" applyFill="1" applyBorder="1" applyAlignment="1" applyProtection="1">
      <alignment horizontal="left" vertical="center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0" fillId="0" borderId="1" xfId="50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0" xfId="50" applyFont="1" applyFill="1" applyAlignment="1">
      <alignment horizontal="justify" vertical="center"/>
    </xf>
    <xf numFmtId="0" fontId="11" fillId="0" borderId="1" xfId="50" applyFont="1" applyFill="1" applyBorder="1" applyAlignment="1">
      <alignment horizontal="center" vertical="center" wrapText="1"/>
    </xf>
    <xf numFmtId="0" fontId="0" fillId="0" borderId="2" xfId="50" applyFill="1" applyBorder="1" applyAlignment="1">
      <alignment horizontal="center" vertical="center" wrapText="1"/>
    </xf>
    <xf numFmtId="0" fontId="0" fillId="0" borderId="3" xfId="50" applyFill="1" applyBorder="1" applyAlignment="1">
      <alignment horizontal="center" vertical="center" wrapText="1"/>
    </xf>
    <xf numFmtId="0" fontId="0" fillId="0" borderId="5" xfId="50" applyFill="1" applyBorder="1" applyAlignment="1">
      <alignment horizontal="center" vertical="center" wrapText="1"/>
    </xf>
    <xf numFmtId="0" fontId="0" fillId="0" borderId="10" xfId="5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Alignment="1">
      <alignment horizontal="center" vertical="center" wrapText="1"/>
    </xf>
    <xf numFmtId="0" fontId="0" fillId="0" borderId="1" xfId="50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1" xfId="5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32" fillId="0" borderId="0" xfId="0" applyFont="1" applyAlignment="1">
      <alignment horizontal="justify" vertical="center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0" fontId="14" fillId="0" borderId="7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30" fillId="0" borderId="1" xfId="0" applyFont="1" applyBorder="1" applyAlignment="1"/>
    <xf numFmtId="0" fontId="10" fillId="2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34" fillId="0" borderId="1" xfId="0" applyFont="1" applyFill="1" applyBorder="1" applyAlignment="1">
      <alignment horizontal="justify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wrapText="1"/>
    </xf>
    <xf numFmtId="0" fontId="24" fillId="0" borderId="11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3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justify" vertical="center"/>
    </xf>
    <xf numFmtId="0" fontId="17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8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2" fillId="0" borderId="1" xfId="52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justify" vertical="center"/>
    </xf>
    <xf numFmtId="0" fontId="0" fillId="0" borderId="6" xfId="0" applyBorder="1" applyAlignment="1">
      <alignment horizontal="center" vertical="center" wrapText="1"/>
    </xf>
    <xf numFmtId="0" fontId="37" fillId="0" borderId="0" xfId="0" applyFont="1" applyAlignment="1">
      <alignment horizontal="justify" vertical="center"/>
    </xf>
    <xf numFmtId="0" fontId="3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41" fillId="0" borderId="0" xfId="0" applyFont="1" applyFill="1" applyAlignment="1"/>
    <xf numFmtId="0" fontId="14" fillId="0" borderId="0" xfId="0" applyFont="1" applyFill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2" fillId="0" borderId="12" xfId="0" applyFont="1" applyBorder="1">
      <alignment vertical="center"/>
    </xf>
    <xf numFmtId="0" fontId="11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1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47</xdr:col>
      <xdr:colOff>490745</xdr:colOff>
      <xdr:row>2</xdr:row>
      <xdr:rowOff>571500</xdr:rowOff>
    </xdr:from>
    <xdr:ext cx="385555" cy="92398"/>
    <xdr:sp>
      <xdr:nvSpPr>
        <xdr:cNvPr id="2" name="文本框 1"/>
        <xdr:cNvSpPr txBox="1"/>
      </xdr:nvSpPr>
      <xdr:spPr>
        <a:xfrm>
          <a:off x="29141420" y="1212850"/>
          <a:ext cx="386080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47</xdr:col>
      <xdr:colOff>490745</xdr:colOff>
      <xdr:row>2</xdr:row>
      <xdr:rowOff>571500</xdr:rowOff>
    </xdr:from>
    <xdr:ext cx="385555" cy="92398"/>
    <xdr:sp>
      <xdr:nvSpPr>
        <xdr:cNvPr id="3" name="文本框 2"/>
        <xdr:cNvSpPr txBox="1"/>
      </xdr:nvSpPr>
      <xdr:spPr>
        <a:xfrm>
          <a:off x="29141420" y="1212850"/>
          <a:ext cx="386080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77</xdr:col>
      <xdr:colOff>490745</xdr:colOff>
      <xdr:row>2</xdr:row>
      <xdr:rowOff>571500</xdr:rowOff>
    </xdr:from>
    <xdr:ext cx="385555" cy="92398"/>
    <xdr:sp>
      <xdr:nvSpPr>
        <xdr:cNvPr id="4" name="文本框 3"/>
        <xdr:cNvSpPr txBox="1"/>
      </xdr:nvSpPr>
      <xdr:spPr>
        <a:xfrm>
          <a:off x="47429420" y="1212850"/>
          <a:ext cx="386080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77</xdr:col>
      <xdr:colOff>490745</xdr:colOff>
      <xdr:row>2</xdr:row>
      <xdr:rowOff>571500</xdr:rowOff>
    </xdr:from>
    <xdr:ext cx="385555" cy="92398"/>
    <xdr:sp>
      <xdr:nvSpPr>
        <xdr:cNvPr id="5" name="文本框 4"/>
        <xdr:cNvSpPr txBox="1"/>
      </xdr:nvSpPr>
      <xdr:spPr>
        <a:xfrm>
          <a:off x="47429420" y="1212850"/>
          <a:ext cx="386080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82</xdr:col>
      <xdr:colOff>490745</xdr:colOff>
      <xdr:row>2</xdr:row>
      <xdr:rowOff>571500</xdr:rowOff>
    </xdr:from>
    <xdr:ext cx="385555" cy="92398"/>
    <xdr:sp>
      <xdr:nvSpPr>
        <xdr:cNvPr id="6" name="文本框 5"/>
        <xdr:cNvSpPr txBox="1"/>
      </xdr:nvSpPr>
      <xdr:spPr>
        <a:xfrm>
          <a:off x="50477420" y="1212850"/>
          <a:ext cx="386080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82</xdr:col>
      <xdr:colOff>490745</xdr:colOff>
      <xdr:row>2</xdr:row>
      <xdr:rowOff>571500</xdr:rowOff>
    </xdr:from>
    <xdr:ext cx="385555" cy="92398"/>
    <xdr:sp>
      <xdr:nvSpPr>
        <xdr:cNvPr id="7" name="文本框 6"/>
        <xdr:cNvSpPr txBox="1"/>
      </xdr:nvSpPr>
      <xdr:spPr>
        <a:xfrm>
          <a:off x="50477420" y="1212850"/>
          <a:ext cx="386080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M47"/>
  <sheetViews>
    <sheetView zoomScale="90" zoomScaleNormal="90" topLeftCell="DL4" workbookViewId="0">
      <selection activeCell="EM45" sqref="EM9:EM45"/>
    </sheetView>
  </sheetViews>
  <sheetFormatPr defaultColWidth="8.72727272727273" defaultRowHeight="14"/>
  <sheetData>
    <row r="1" ht="35.5" spans="1:143">
      <c r="A1" s="25" t="s">
        <v>0</v>
      </c>
      <c r="B1" s="25"/>
      <c r="C1" s="25"/>
      <c r="D1" s="26" t="s">
        <v>1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</row>
    <row r="2" ht="15" spans="1:143">
      <c r="A2" s="25"/>
      <c r="B2" s="25"/>
      <c r="C2" s="25"/>
      <c r="D2" s="27" t="s">
        <v>2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 t="s">
        <v>3</v>
      </c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 t="s">
        <v>4</v>
      </c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 t="s">
        <v>5</v>
      </c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 t="s">
        <v>6</v>
      </c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50" t="s">
        <v>7</v>
      </c>
      <c r="EM2" s="27" t="s">
        <v>8</v>
      </c>
    </row>
    <row r="3" ht="15" spans="1:143">
      <c r="A3" s="27" t="s">
        <v>9</v>
      </c>
      <c r="B3" s="27"/>
      <c r="C3" s="27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27" t="s">
        <v>10</v>
      </c>
      <c r="V3" s="42"/>
      <c r="W3" s="42"/>
      <c r="X3" s="42"/>
      <c r="Y3" s="42"/>
      <c r="Z3" s="42"/>
      <c r="AA3" s="42"/>
      <c r="AB3" s="42"/>
      <c r="AC3" s="42"/>
      <c r="AD3" s="42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 t="s">
        <v>11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>
        <v>9.27</v>
      </c>
      <c r="BC3" s="42">
        <v>9.27</v>
      </c>
      <c r="BD3" s="42">
        <v>10.12</v>
      </c>
      <c r="BE3" s="42">
        <v>10.15</v>
      </c>
      <c r="BF3" s="42">
        <v>10.13</v>
      </c>
      <c r="BG3" s="42">
        <v>9.24</v>
      </c>
      <c r="BH3" s="42">
        <v>10.11</v>
      </c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27" t="s">
        <v>12</v>
      </c>
      <c r="CT3" s="42"/>
      <c r="CU3" s="42"/>
      <c r="CV3" s="42"/>
      <c r="CW3" s="42"/>
      <c r="CX3" s="42"/>
      <c r="CY3" s="42"/>
      <c r="CZ3" s="29"/>
      <c r="DA3" s="42"/>
      <c r="DB3" s="42"/>
      <c r="DC3" s="42"/>
      <c r="DD3" s="42"/>
      <c r="DE3" s="42"/>
      <c r="DF3" s="42"/>
      <c r="DG3" s="42"/>
      <c r="DH3" s="27" t="s">
        <v>13</v>
      </c>
      <c r="DI3" s="42"/>
      <c r="DJ3" s="29"/>
      <c r="DK3" s="42"/>
      <c r="DL3" s="42"/>
      <c r="DM3" s="42">
        <v>9.16</v>
      </c>
      <c r="DN3" s="42" t="s">
        <v>14</v>
      </c>
      <c r="DO3" s="42"/>
      <c r="DP3" s="166"/>
      <c r="DQ3" s="166"/>
      <c r="DR3" s="166"/>
      <c r="DS3" s="166"/>
      <c r="DT3" s="166"/>
      <c r="DU3" s="166"/>
      <c r="DV3" s="42"/>
      <c r="DW3" s="29"/>
      <c r="DX3" s="42"/>
      <c r="DY3" s="42"/>
      <c r="DZ3" s="42"/>
      <c r="EA3" s="42"/>
      <c r="EB3" s="42"/>
      <c r="EC3" s="42"/>
      <c r="ED3" s="42"/>
      <c r="EE3" s="42"/>
      <c r="EF3" s="42"/>
      <c r="EG3" s="223"/>
      <c r="EH3" s="27"/>
      <c r="EI3" s="27"/>
      <c r="EJ3" s="27"/>
      <c r="EK3" s="27" t="s">
        <v>15</v>
      </c>
      <c r="EL3" s="56"/>
      <c r="EM3" s="27"/>
    </row>
    <row r="4" ht="195" spans="1:143">
      <c r="A4" s="27" t="s">
        <v>16</v>
      </c>
      <c r="B4" s="27"/>
      <c r="C4" s="27"/>
      <c r="D4" s="177" t="s">
        <v>17</v>
      </c>
      <c r="E4" s="240" t="s">
        <v>18</v>
      </c>
      <c r="F4" s="240" t="s">
        <v>19</v>
      </c>
      <c r="G4" s="240" t="s">
        <v>20</v>
      </c>
      <c r="H4" s="240" t="s">
        <v>21</v>
      </c>
      <c r="I4" s="240" t="s">
        <v>22</v>
      </c>
      <c r="J4" s="240" t="s">
        <v>23</v>
      </c>
      <c r="K4" s="240" t="s">
        <v>24</v>
      </c>
      <c r="L4" s="240" t="s">
        <v>25</v>
      </c>
      <c r="M4" s="240" t="s">
        <v>26</v>
      </c>
      <c r="N4" s="240" t="s">
        <v>27</v>
      </c>
      <c r="O4" s="240" t="s">
        <v>28</v>
      </c>
      <c r="P4" s="240" t="s">
        <v>29</v>
      </c>
      <c r="Q4" s="240" t="s">
        <v>30</v>
      </c>
      <c r="R4" s="31"/>
      <c r="S4" s="31"/>
      <c r="T4" s="40"/>
      <c r="U4" s="27"/>
      <c r="V4" s="53" t="s">
        <v>31</v>
      </c>
      <c r="W4" s="53" t="s">
        <v>32</v>
      </c>
      <c r="X4" s="177" t="s">
        <v>33</v>
      </c>
      <c r="Y4" s="53" t="s">
        <v>34</v>
      </c>
      <c r="Z4" s="240" t="s">
        <v>35</v>
      </c>
      <c r="AA4" s="240" t="s">
        <v>36</v>
      </c>
      <c r="AB4" s="240" t="s">
        <v>37</v>
      </c>
      <c r="AC4" s="240" t="s">
        <v>38</v>
      </c>
      <c r="AD4" s="240" t="s">
        <v>39</v>
      </c>
      <c r="AE4" s="240" t="s">
        <v>40</v>
      </c>
      <c r="AF4" s="240" t="s">
        <v>41</v>
      </c>
      <c r="AG4" s="240" t="s">
        <v>42</v>
      </c>
      <c r="AH4" s="27"/>
      <c r="AI4" s="27"/>
      <c r="AJ4" s="27"/>
      <c r="AK4" s="27"/>
      <c r="AL4" s="27"/>
      <c r="AM4" s="27"/>
      <c r="AN4" s="27"/>
      <c r="AO4" s="27"/>
      <c r="AP4" s="53" t="s">
        <v>43</v>
      </c>
      <c r="AQ4" s="53" t="s">
        <v>44</v>
      </c>
      <c r="AR4" s="53" t="s">
        <v>45</v>
      </c>
      <c r="AS4" s="53" t="s">
        <v>46</v>
      </c>
      <c r="AT4" s="48" t="s">
        <v>47</v>
      </c>
      <c r="AU4" s="53" t="s">
        <v>48</v>
      </c>
      <c r="AV4" s="53" t="s">
        <v>49</v>
      </c>
      <c r="AW4" s="53" t="s">
        <v>50</v>
      </c>
      <c r="AX4" s="53" t="s">
        <v>51</v>
      </c>
      <c r="AY4" s="48" t="s">
        <v>52</v>
      </c>
      <c r="AZ4" s="53" t="s">
        <v>53</v>
      </c>
      <c r="BA4" s="53" t="s">
        <v>54</v>
      </c>
      <c r="BB4" s="42" t="s">
        <v>55</v>
      </c>
      <c r="BC4" s="42" t="s">
        <v>56</v>
      </c>
      <c r="BD4" s="42" t="s">
        <v>57</v>
      </c>
      <c r="BE4" s="42" t="s">
        <v>58</v>
      </c>
      <c r="BF4" s="42" t="s">
        <v>59</v>
      </c>
      <c r="BG4" s="42" t="s">
        <v>60</v>
      </c>
      <c r="BH4" s="42" t="s">
        <v>61</v>
      </c>
      <c r="BI4" s="53" t="s">
        <v>62</v>
      </c>
      <c r="BJ4" s="53" t="s">
        <v>63</v>
      </c>
      <c r="BK4" s="53" t="s">
        <v>64</v>
      </c>
      <c r="BL4" s="53" t="s">
        <v>65</v>
      </c>
      <c r="BM4" s="53" t="s">
        <v>66</v>
      </c>
      <c r="BN4" s="48" t="s">
        <v>67</v>
      </c>
      <c r="BO4" s="53" t="s">
        <v>68</v>
      </c>
      <c r="BP4" s="48" t="s">
        <v>69</v>
      </c>
      <c r="BQ4" s="48" t="s">
        <v>70</v>
      </c>
      <c r="BR4" s="177" t="s">
        <v>71</v>
      </c>
      <c r="BS4" s="177" t="s">
        <v>72</v>
      </c>
      <c r="BT4" s="177" t="s">
        <v>73</v>
      </c>
      <c r="BU4" s="177" t="s">
        <v>74</v>
      </c>
      <c r="BV4" s="177" t="s">
        <v>75</v>
      </c>
      <c r="BW4" s="177" t="s">
        <v>76</v>
      </c>
      <c r="BX4" s="240" t="s">
        <v>77</v>
      </c>
      <c r="BY4" s="240" t="s">
        <v>78</v>
      </c>
      <c r="BZ4" s="240" t="s">
        <v>79</v>
      </c>
      <c r="CA4" s="240" t="s">
        <v>80</v>
      </c>
      <c r="CB4" s="240" t="s">
        <v>81</v>
      </c>
      <c r="CC4" s="240" t="s">
        <v>82</v>
      </c>
      <c r="CD4" s="240" t="s">
        <v>83</v>
      </c>
      <c r="CE4" s="240" t="s">
        <v>84</v>
      </c>
      <c r="CF4" s="240" t="s">
        <v>85</v>
      </c>
      <c r="CG4" s="240" t="s">
        <v>86</v>
      </c>
      <c r="CH4" s="240" t="s">
        <v>87</v>
      </c>
      <c r="CI4" s="240" t="s">
        <v>88</v>
      </c>
      <c r="CJ4" s="240" t="s">
        <v>89</v>
      </c>
      <c r="CK4" s="240" t="s">
        <v>90</v>
      </c>
      <c r="CL4" s="240" t="s">
        <v>91</v>
      </c>
      <c r="CM4" s="240" t="s">
        <v>92</v>
      </c>
      <c r="CN4" s="53"/>
      <c r="CO4" s="53"/>
      <c r="CP4" s="53"/>
      <c r="CQ4" s="53"/>
      <c r="CR4" s="53"/>
      <c r="CS4" s="27"/>
      <c r="CT4" s="177" t="s">
        <v>93</v>
      </c>
      <c r="CU4" s="177" t="s">
        <v>94</v>
      </c>
      <c r="CV4" s="177" t="s">
        <v>95</v>
      </c>
      <c r="CW4" s="177" t="s">
        <v>96</v>
      </c>
      <c r="CX4" s="177" t="s">
        <v>97</v>
      </c>
      <c r="CY4" s="240" t="s">
        <v>98</v>
      </c>
      <c r="CZ4" s="240" t="s">
        <v>99</v>
      </c>
      <c r="DA4" s="240" t="s">
        <v>100</v>
      </c>
      <c r="DB4" s="240" t="s">
        <v>101</v>
      </c>
      <c r="DC4" s="5"/>
      <c r="DD4" s="5"/>
      <c r="DE4" s="5"/>
      <c r="DF4" s="5"/>
      <c r="DG4" s="5"/>
      <c r="DH4" s="27"/>
      <c r="DI4" s="53" t="s">
        <v>102</v>
      </c>
      <c r="DJ4" s="53" t="s">
        <v>103</v>
      </c>
      <c r="DK4" s="53" t="s">
        <v>104</v>
      </c>
      <c r="DL4" s="53" t="s">
        <v>105</v>
      </c>
      <c r="DM4" s="42" t="s">
        <v>106</v>
      </c>
      <c r="DN4" s="42" t="s">
        <v>107</v>
      </c>
      <c r="DO4" s="53" t="s">
        <v>108</v>
      </c>
      <c r="DP4" s="177" t="s">
        <v>109</v>
      </c>
      <c r="DQ4" s="177" t="s">
        <v>110</v>
      </c>
      <c r="DR4" s="177" t="s">
        <v>111</v>
      </c>
      <c r="DS4" s="177" t="s">
        <v>112</v>
      </c>
      <c r="DT4" s="177" t="s">
        <v>113</v>
      </c>
      <c r="DU4" s="177" t="s">
        <v>114</v>
      </c>
      <c r="DV4" s="240" t="s">
        <v>115</v>
      </c>
      <c r="DW4" s="240" t="s">
        <v>116</v>
      </c>
      <c r="DX4" s="240" t="s">
        <v>117</v>
      </c>
      <c r="DY4" s="240" t="s">
        <v>118</v>
      </c>
      <c r="DZ4" s="240" t="s">
        <v>119</v>
      </c>
      <c r="EA4" s="240" t="s">
        <v>120</v>
      </c>
      <c r="EB4" s="240" t="s">
        <v>121</v>
      </c>
      <c r="EC4" s="240" t="s">
        <v>122</v>
      </c>
      <c r="ED4" s="240" t="s">
        <v>123</v>
      </c>
      <c r="EE4" s="240" t="s">
        <v>124</v>
      </c>
      <c r="EF4" s="240" t="s">
        <v>125</v>
      </c>
      <c r="EG4" s="240" t="s">
        <v>126</v>
      </c>
      <c r="EH4" s="240" t="s">
        <v>127</v>
      </c>
      <c r="EI4" s="27"/>
      <c r="EJ4" s="27"/>
      <c r="EK4" s="27"/>
      <c r="EL4" s="56"/>
      <c r="EM4" s="27"/>
    </row>
    <row r="5" ht="70" spans="1:143">
      <c r="A5" s="27" t="s">
        <v>128</v>
      </c>
      <c r="B5" s="27"/>
      <c r="C5" s="27"/>
      <c r="D5" s="166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27"/>
      <c r="V5" s="42"/>
      <c r="W5" s="42"/>
      <c r="X5" s="166"/>
      <c r="Y5" s="223"/>
      <c r="Z5" s="42"/>
      <c r="AA5" s="42"/>
      <c r="AB5" s="42"/>
      <c r="AC5" s="42"/>
      <c r="AD5" s="42"/>
      <c r="AE5" s="42"/>
      <c r="AF5" s="42"/>
      <c r="AG5" s="42"/>
      <c r="AH5" s="27"/>
      <c r="AI5" s="27"/>
      <c r="AJ5" s="27"/>
      <c r="AK5" s="27"/>
      <c r="AL5" s="27"/>
      <c r="AM5" s="27"/>
      <c r="AN5" s="27"/>
      <c r="AO5" s="27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 t="s">
        <v>129</v>
      </c>
      <c r="BC5" s="42" t="s">
        <v>130</v>
      </c>
      <c r="BD5" s="42" t="s">
        <v>131</v>
      </c>
      <c r="BE5" s="42" t="s">
        <v>131</v>
      </c>
      <c r="BF5" s="42" t="s">
        <v>131</v>
      </c>
      <c r="BG5" s="42" t="s">
        <v>132</v>
      </c>
      <c r="BH5" s="42" t="s">
        <v>133</v>
      </c>
      <c r="BI5" s="42"/>
      <c r="BJ5" s="42"/>
      <c r="BK5" s="42"/>
      <c r="BL5" s="42"/>
      <c r="BM5" s="42"/>
      <c r="BN5" s="42"/>
      <c r="BO5" s="42"/>
      <c r="BP5" s="42"/>
      <c r="BQ5" s="42"/>
      <c r="BR5" s="166"/>
      <c r="BS5" s="166"/>
      <c r="BT5" s="166"/>
      <c r="BU5" s="166"/>
      <c r="BV5" s="166"/>
      <c r="BW5" s="166"/>
      <c r="BX5" s="42"/>
      <c r="BY5" s="42"/>
      <c r="BZ5" s="42"/>
      <c r="CA5" s="42"/>
      <c r="CB5" s="42"/>
      <c r="CC5" s="42"/>
      <c r="CD5" s="42"/>
      <c r="CE5" s="42"/>
      <c r="CF5" s="27"/>
      <c r="CG5" s="27"/>
      <c r="CH5" s="27"/>
      <c r="CI5" s="27"/>
      <c r="CJ5" s="27"/>
      <c r="CK5" s="27"/>
      <c r="CL5" s="27"/>
      <c r="CM5" s="27"/>
      <c r="CN5" s="42"/>
      <c r="CO5" s="42"/>
      <c r="CP5" s="42"/>
      <c r="CQ5" s="42"/>
      <c r="CR5" s="42"/>
      <c r="CS5" s="27"/>
      <c r="CT5" s="248"/>
      <c r="CU5" s="248"/>
      <c r="CV5" s="166"/>
      <c r="CW5" s="166"/>
      <c r="CX5" s="166"/>
      <c r="CY5" s="42"/>
      <c r="CZ5" s="42"/>
      <c r="DA5" s="42"/>
      <c r="DB5" s="42"/>
      <c r="DC5" s="42"/>
      <c r="DD5" s="42"/>
      <c r="DE5" s="42"/>
      <c r="DF5" s="42"/>
      <c r="DG5" s="42"/>
      <c r="DH5" s="27"/>
      <c r="DI5" s="42"/>
      <c r="DJ5" s="42"/>
      <c r="DK5" s="42"/>
      <c r="DL5" s="42"/>
      <c r="DM5" s="42" t="s">
        <v>134</v>
      </c>
      <c r="DN5" s="42" t="s">
        <v>130</v>
      </c>
      <c r="DO5" s="42"/>
      <c r="DP5" s="166"/>
      <c r="DQ5" s="248"/>
      <c r="DR5" s="166"/>
      <c r="DS5" s="166"/>
      <c r="DT5" s="166"/>
      <c r="DU5" s="166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27"/>
      <c r="EH5" s="27"/>
      <c r="EI5" s="27"/>
      <c r="EJ5" s="27"/>
      <c r="EK5" s="27"/>
      <c r="EL5" s="56"/>
      <c r="EM5" s="27"/>
    </row>
    <row r="6" ht="15" spans="1:143">
      <c r="A6" s="27" t="s">
        <v>135</v>
      </c>
      <c r="B6" s="27"/>
      <c r="C6" s="27" t="s">
        <v>136</v>
      </c>
      <c r="D6" s="166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27"/>
      <c r="V6" s="42"/>
      <c r="W6" s="42"/>
      <c r="X6" s="166"/>
      <c r="Y6" s="166"/>
      <c r="Z6" s="42"/>
      <c r="AA6" s="42"/>
      <c r="AB6" s="42"/>
      <c r="AC6" s="42"/>
      <c r="AD6" s="42"/>
      <c r="AE6" s="42"/>
      <c r="AF6" s="42"/>
      <c r="AG6" s="42"/>
      <c r="AH6" s="27"/>
      <c r="AI6" s="27"/>
      <c r="AJ6" s="27"/>
      <c r="AK6" s="27"/>
      <c r="AL6" s="27"/>
      <c r="AM6" s="27"/>
      <c r="AN6" s="27"/>
      <c r="AO6" s="27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166"/>
      <c r="BS6" s="166"/>
      <c r="BT6" s="166"/>
      <c r="BU6" s="166"/>
      <c r="BV6" s="166"/>
      <c r="BW6" s="166"/>
      <c r="BX6" s="42"/>
      <c r="BY6" s="42"/>
      <c r="BZ6" s="42"/>
      <c r="CA6" s="42"/>
      <c r="CB6" s="42"/>
      <c r="CC6" s="42"/>
      <c r="CD6" s="42"/>
      <c r="CE6" s="42"/>
      <c r="CF6" s="27"/>
      <c r="CG6" s="27"/>
      <c r="CH6" s="27"/>
      <c r="CI6" s="27"/>
      <c r="CJ6" s="27"/>
      <c r="CK6" s="27"/>
      <c r="CL6" s="27"/>
      <c r="CM6" s="27"/>
      <c r="CN6" s="42"/>
      <c r="CO6" s="42"/>
      <c r="CP6" s="42"/>
      <c r="CQ6" s="42"/>
      <c r="CR6" s="42"/>
      <c r="CS6" s="27"/>
      <c r="CT6" s="249"/>
      <c r="CU6" s="249"/>
      <c r="CV6" s="166"/>
      <c r="CW6" s="166"/>
      <c r="CX6" s="166"/>
      <c r="CY6" s="42"/>
      <c r="CZ6" s="42"/>
      <c r="DA6" s="42"/>
      <c r="DB6" s="42"/>
      <c r="DC6" s="42"/>
      <c r="DD6" s="42"/>
      <c r="DE6" s="42"/>
      <c r="DF6" s="42"/>
      <c r="DG6" s="42"/>
      <c r="DH6" s="27"/>
      <c r="DI6" s="42"/>
      <c r="DJ6" s="42"/>
      <c r="DK6" s="42"/>
      <c r="DL6" s="42"/>
      <c r="DM6" s="42"/>
      <c r="DN6" s="42"/>
      <c r="DO6" s="42"/>
      <c r="DP6" s="166"/>
      <c r="DQ6" s="249"/>
      <c r="DR6" s="166"/>
      <c r="DS6" s="166"/>
      <c r="DT6" s="166"/>
      <c r="DU6" s="166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27"/>
      <c r="EH6" s="27"/>
      <c r="EI6" s="27"/>
      <c r="EJ6" s="27"/>
      <c r="EK6" s="27"/>
      <c r="EL6" s="51"/>
      <c r="EM6" s="27"/>
    </row>
    <row r="7" ht="14.5" spans="1:143">
      <c r="A7" s="241" t="s">
        <v>137</v>
      </c>
      <c r="B7" s="241"/>
      <c r="C7" s="241" t="s">
        <v>138</v>
      </c>
      <c r="D7" s="166">
        <v>2</v>
      </c>
      <c r="E7" s="242"/>
      <c r="F7" s="242"/>
      <c r="G7" s="242"/>
      <c r="H7" s="242"/>
      <c r="I7" s="242"/>
      <c r="J7" s="242"/>
      <c r="K7" s="242"/>
      <c r="L7" s="242"/>
      <c r="M7" s="242"/>
      <c r="N7" s="42"/>
      <c r="O7" s="242"/>
      <c r="P7" s="242"/>
      <c r="Q7" s="242"/>
      <c r="R7" s="42"/>
      <c r="S7" s="42"/>
      <c r="T7" s="42"/>
      <c r="U7" s="42">
        <f t="shared" ref="U7:U45" si="0">IF(SUM(D7:T7)&gt;5,"5",SUM(D7:T7))</f>
        <v>2</v>
      </c>
      <c r="V7" s="10"/>
      <c r="W7" s="10"/>
      <c r="X7" s="166"/>
      <c r="Y7" s="166"/>
      <c r="Z7" s="242"/>
      <c r="AA7" s="242"/>
      <c r="AB7" s="242"/>
      <c r="AC7" s="242"/>
      <c r="AD7" s="242"/>
      <c r="AE7" s="42"/>
      <c r="AF7" s="242"/>
      <c r="AG7" s="242"/>
      <c r="AH7" s="42"/>
      <c r="AI7" s="42"/>
      <c r="AJ7" s="42"/>
      <c r="AK7" s="42"/>
      <c r="AL7" s="42"/>
      <c r="AM7" s="42"/>
      <c r="AN7" s="42"/>
      <c r="AO7" s="42">
        <f t="shared" ref="AO7:AO45" si="1">IF(SUM(V7:AN7)&gt;10,"10",IF(SUM(V7:AN7)&lt;0,"0",SUM(V7:AN7)))</f>
        <v>0</v>
      </c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42">
        <v>3</v>
      </c>
      <c r="BC7" s="42"/>
      <c r="BD7" s="42"/>
      <c r="BE7" s="42"/>
      <c r="BF7" s="42"/>
      <c r="BG7" s="42"/>
      <c r="BH7" s="42"/>
      <c r="BI7" s="10"/>
      <c r="BJ7" s="10"/>
      <c r="BK7" s="10"/>
      <c r="BL7" s="10">
        <v>5</v>
      </c>
      <c r="BM7" s="10"/>
      <c r="BN7" s="10"/>
      <c r="BO7" s="10"/>
      <c r="BP7" s="10"/>
      <c r="BQ7" s="10"/>
      <c r="BR7" s="166"/>
      <c r="BS7" s="166"/>
      <c r="BT7" s="166"/>
      <c r="BU7" s="166"/>
      <c r="BV7" s="166"/>
      <c r="BW7" s="166"/>
      <c r="BX7" s="242"/>
      <c r="BY7" s="242"/>
      <c r="BZ7" s="242"/>
      <c r="CA7" s="242"/>
      <c r="CB7" s="242"/>
      <c r="CC7" s="242"/>
      <c r="CD7" s="242"/>
      <c r="CE7" s="242"/>
      <c r="CF7" s="242">
        <v>3</v>
      </c>
      <c r="CG7" s="242"/>
      <c r="CH7" s="242"/>
      <c r="CI7" s="242"/>
      <c r="CJ7" s="242"/>
      <c r="CK7" s="242"/>
      <c r="CL7" s="242"/>
      <c r="CM7" s="242"/>
      <c r="CN7" s="10"/>
      <c r="CO7" s="10"/>
      <c r="CP7" s="10"/>
      <c r="CQ7" s="10"/>
      <c r="CR7" s="10"/>
      <c r="CS7" s="42">
        <f t="shared" ref="CS7:CS45" si="2">IF(SUM(AP7:CR7)&gt;20,"20",SUM(AP7:CR7))</f>
        <v>11</v>
      </c>
      <c r="CT7" s="166"/>
      <c r="CU7" s="166"/>
      <c r="CV7" s="166"/>
      <c r="CW7" s="166"/>
      <c r="CX7" s="166"/>
      <c r="CY7" s="42"/>
      <c r="CZ7" s="242"/>
      <c r="DA7" s="242"/>
      <c r="DB7" s="242"/>
      <c r="DC7" s="42"/>
      <c r="DD7" s="42"/>
      <c r="DE7" s="42"/>
      <c r="DF7" s="42"/>
      <c r="DG7" s="42"/>
      <c r="DH7" s="42">
        <f t="shared" ref="DH7:DH45" si="3">IF(SUM(CT7:DG7)&gt;5,"5",SUM(CT7:DG7))</f>
        <v>0</v>
      </c>
      <c r="DI7" s="10"/>
      <c r="DJ7" s="10"/>
      <c r="DK7" s="10"/>
      <c r="DL7" s="10"/>
      <c r="DM7" s="42"/>
      <c r="DN7" s="42"/>
      <c r="DO7" s="10"/>
      <c r="DP7" s="166">
        <v>3</v>
      </c>
      <c r="DQ7" s="166"/>
      <c r="DR7" s="166">
        <v>2</v>
      </c>
      <c r="DS7" s="166"/>
      <c r="DT7" s="166"/>
      <c r="DU7" s="166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42"/>
      <c r="EJ7" s="42"/>
      <c r="EK7" s="42">
        <f t="shared" ref="EK7:EK45" si="4">IF(SUM(DI7:EJ7)&gt;10,"10",SUM(DI7:EJ7))</f>
        <v>5</v>
      </c>
      <c r="EL7" s="42">
        <v>50</v>
      </c>
      <c r="EM7" s="42">
        <f t="shared" ref="EM7:EM45" si="5">SUM(U7+DH7+CS7+AO7+EK7+EL7)</f>
        <v>68</v>
      </c>
    </row>
    <row r="8" ht="14.5" spans="1:143">
      <c r="A8" s="241" t="s">
        <v>139</v>
      </c>
      <c r="B8" s="241"/>
      <c r="C8" s="241" t="s">
        <v>140</v>
      </c>
      <c r="D8" s="166"/>
      <c r="E8" s="242"/>
      <c r="F8" s="242"/>
      <c r="G8" s="242"/>
      <c r="H8" s="242"/>
      <c r="I8" s="242"/>
      <c r="J8" s="242"/>
      <c r="K8" s="242"/>
      <c r="L8" s="242"/>
      <c r="M8" s="242"/>
      <c r="N8" s="42"/>
      <c r="O8" s="242"/>
      <c r="P8" s="242"/>
      <c r="Q8" s="242"/>
      <c r="R8" s="42"/>
      <c r="S8" s="42"/>
      <c r="T8" s="42"/>
      <c r="U8" s="42">
        <f t="shared" si="0"/>
        <v>0</v>
      </c>
      <c r="V8" s="10"/>
      <c r="W8" s="10">
        <v>2</v>
      </c>
      <c r="X8" s="166"/>
      <c r="Y8" s="166"/>
      <c r="Z8" s="242"/>
      <c r="AA8" s="242"/>
      <c r="AB8" s="242"/>
      <c r="AC8" s="242"/>
      <c r="AD8" s="242"/>
      <c r="AE8" s="42"/>
      <c r="AF8" s="242"/>
      <c r="AG8" s="242"/>
      <c r="AH8" s="42"/>
      <c r="AI8" s="42"/>
      <c r="AJ8" s="42"/>
      <c r="AK8" s="42"/>
      <c r="AL8" s="42"/>
      <c r="AM8" s="42"/>
      <c r="AN8" s="42"/>
      <c r="AO8" s="42">
        <f t="shared" si="1"/>
        <v>2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42"/>
      <c r="BC8" s="42"/>
      <c r="BD8" s="42"/>
      <c r="BE8" s="42"/>
      <c r="BF8" s="42"/>
      <c r="BG8" s="42"/>
      <c r="BH8" s="42"/>
      <c r="BI8" s="10"/>
      <c r="BJ8" s="10"/>
      <c r="BK8" s="10"/>
      <c r="BL8" s="10">
        <v>5</v>
      </c>
      <c r="BM8" s="10"/>
      <c r="BN8" s="10"/>
      <c r="BO8" s="10"/>
      <c r="BP8" s="10"/>
      <c r="BQ8" s="10"/>
      <c r="BR8" s="166"/>
      <c r="BS8" s="166"/>
      <c r="BT8" s="166"/>
      <c r="BU8" s="166"/>
      <c r="BV8" s="166"/>
      <c r="BW8" s="166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10"/>
      <c r="CO8" s="10"/>
      <c r="CP8" s="10"/>
      <c r="CQ8" s="10"/>
      <c r="CR8" s="10"/>
      <c r="CS8" s="42">
        <f t="shared" si="2"/>
        <v>5</v>
      </c>
      <c r="CT8" s="166">
        <v>2</v>
      </c>
      <c r="CU8" s="166"/>
      <c r="CV8" s="166"/>
      <c r="CW8" s="166"/>
      <c r="CX8" s="166"/>
      <c r="CY8" s="242"/>
      <c r="CZ8" s="242"/>
      <c r="DA8" s="242"/>
      <c r="DB8" s="242"/>
      <c r="DC8" s="42"/>
      <c r="DD8" s="42"/>
      <c r="DE8" s="42"/>
      <c r="DF8" s="42"/>
      <c r="DG8" s="42"/>
      <c r="DH8" s="42">
        <f t="shared" si="3"/>
        <v>2</v>
      </c>
      <c r="DI8" s="10"/>
      <c r="DJ8" s="10"/>
      <c r="DK8" s="10"/>
      <c r="DL8" s="10"/>
      <c r="DM8" s="42"/>
      <c r="DN8" s="42"/>
      <c r="DO8" s="10"/>
      <c r="DP8" s="166"/>
      <c r="DQ8" s="166"/>
      <c r="DR8" s="166"/>
      <c r="DS8" s="166"/>
      <c r="DT8" s="166"/>
      <c r="DU8" s="166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42"/>
      <c r="EJ8" s="42"/>
      <c r="EK8" s="42">
        <f t="shared" si="4"/>
        <v>0</v>
      </c>
      <c r="EL8" s="42">
        <v>50</v>
      </c>
      <c r="EM8" s="42">
        <f t="shared" si="5"/>
        <v>59</v>
      </c>
    </row>
    <row r="9" ht="14.5" spans="1:143">
      <c r="A9" s="241" t="s">
        <v>141</v>
      </c>
      <c r="B9" s="241"/>
      <c r="C9" s="241" t="s">
        <v>142</v>
      </c>
      <c r="D9" s="166">
        <v>1</v>
      </c>
      <c r="E9" s="242"/>
      <c r="F9" s="242"/>
      <c r="G9" s="242"/>
      <c r="H9" s="242"/>
      <c r="I9" s="242"/>
      <c r="J9" s="242"/>
      <c r="K9" s="242"/>
      <c r="L9" s="242"/>
      <c r="M9" s="242"/>
      <c r="N9" s="42"/>
      <c r="O9" s="242"/>
      <c r="P9" s="242"/>
      <c r="Q9" s="242"/>
      <c r="R9" s="42"/>
      <c r="S9" s="42"/>
      <c r="T9" s="42"/>
      <c r="U9" s="42">
        <f t="shared" si="0"/>
        <v>1</v>
      </c>
      <c r="V9" s="10"/>
      <c r="W9" s="10"/>
      <c r="X9" s="166"/>
      <c r="Y9" s="166"/>
      <c r="Z9" s="242">
        <v>2</v>
      </c>
      <c r="AA9" s="242"/>
      <c r="AB9" s="242"/>
      <c r="AC9" s="242">
        <v>1</v>
      </c>
      <c r="AD9" s="242"/>
      <c r="AE9" s="42"/>
      <c r="AF9" s="242"/>
      <c r="AG9" s="242"/>
      <c r="AH9" s="42"/>
      <c r="AI9" s="42"/>
      <c r="AJ9" s="42"/>
      <c r="AK9" s="42"/>
      <c r="AL9" s="42"/>
      <c r="AM9" s="42"/>
      <c r="AN9" s="42"/>
      <c r="AO9" s="42">
        <f t="shared" si="1"/>
        <v>3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42"/>
      <c r="BC9" s="42"/>
      <c r="BD9" s="42"/>
      <c r="BE9" s="42"/>
      <c r="BF9" s="42"/>
      <c r="BG9" s="42"/>
      <c r="BH9" s="42"/>
      <c r="BI9" s="10"/>
      <c r="BJ9" s="10"/>
      <c r="BK9" s="10"/>
      <c r="BL9" s="10">
        <v>5</v>
      </c>
      <c r="BM9" s="10"/>
      <c r="BN9" s="10"/>
      <c r="BO9" s="10"/>
      <c r="BP9" s="10"/>
      <c r="BQ9" s="10"/>
      <c r="BR9" s="166">
        <v>2</v>
      </c>
      <c r="BS9" s="166"/>
      <c r="BT9" s="166"/>
      <c r="BU9" s="166"/>
      <c r="BV9" s="166"/>
      <c r="BW9" s="166"/>
      <c r="BX9" s="242"/>
      <c r="BY9" s="242">
        <v>3</v>
      </c>
      <c r="BZ9" s="242">
        <v>3</v>
      </c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>
        <v>2</v>
      </c>
      <c r="CL9" s="242">
        <v>3</v>
      </c>
      <c r="CM9" s="242"/>
      <c r="CN9" s="10"/>
      <c r="CO9" s="10"/>
      <c r="CP9" s="10"/>
      <c r="CQ9" s="10"/>
      <c r="CR9" s="10"/>
      <c r="CS9" s="42">
        <f t="shared" si="2"/>
        <v>18</v>
      </c>
      <c r="CT9" s="166">
        <v>2</v>
      </c>
      <c r="CU9" s="166"/>
      <c r="CV9" s="166"/>
      <c r="CW9" s="166"/>
      <c r="CX9" s="166"/>
      <c r="CY9" s="242"/>
      <c r="CZ9" s="242">
        <v>2</v>
      </c>
      <c r="DA9" s="242"/>
      <c r="DB9" s="242">
        <v>1</v>
      </c>
      <c r="DC9" s="42"/>
      <c r="DD9" s="42"/>
      <c r="DE9" s="42"/>
      <c r="DF9" s="42"/>
      <c r="DG9" s="42"/>
      <c r="DH9" s="42">
        <f t="shared" si="3"/>
        <v>5</v>
      </c>
      <c r="DI9" s="10"/>
      <c r="DJ9" s="10"/>
      <c r="DK9" s="10"/>
      <c r="DL9" s="10"/>
      <c r="DM9" s="42"/>
      <c r="DN9" s="42"/>
      <c r="DO9" s="10"/>
      <c r="DP9" s="166">
        <v>2</v>
      </c>
      <c r="DQ9" s="166"/>
      <c r="DR9" s="166">
        <v>2</v>
      </c>
      <c r="DS9" s="166"/>
      <c r="DT9" s="166">
        <v>2</v>
      </c>
      <c r="DU9" s="166">
        <v>2</v>
      </c>
      <c r="DV9" s="242"/>
      <c r="DW9" s="242"/>
      <c r="DX9" s="242">
        <v>3</v>
      </c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42"/>
      <c r="EJ9" s="42"/>
      <c r="EK9" s="42" t="str">
        <f t="shared" si="4"/>
        <v>10</v>
      </c>
      <c r="EL9" s="42">
        <v>50</v>
      </c>
      <c r="EM9" s="42">
        <f t="shared" si="5"/>
        <v>87</v>
      </c>
    </row>
    <row r="10" ht="14.5" spans="1:143">
      <c r="A10" s="241" t="s">
        <v>143</v>
      </c>
      <c r="B10" s="241"/>
      <c r="C10" s="241" t="s">
        <v>144</v>
      </c>
      <c r="D10" s="166"/>
      <c r="E10" s="242"/>
      <c r="F10" s="242"/>
      <c r="G10" s="242"/>
      <c r="H10" s="242"/>
      <c r="I10" s="242"/>
      <c r="J10" s="242"/>
      <c r="K10" s="242"/>
      <c r="L10" s="242"/>
      <c r="M10" s="242"/>
      <c r="N10" s="42"/>
      <c r="O10" s="242"/>
      <c r="P10" s="242"/>
      <c r="Q10" s="242"/>
      <c r="R10" s="42"/>
      <c r="S10" s="42"/>
      <c r="T10" s="42"/>
      <c r="U10" s="42">
        <f t="shared" si="0"/>
        <v>0</v>
      </c>
      <c r="V10" s="10"/>
      <c r="W10" s="10">
        <v>2</v>
      </c>
      <c r="X10" s="166"/>
      <c r="Y10" s="166"/>
      <c r="Z10" s="242"/>
      <c r="AA10" s="242"/>
      <c r="AB10" s="242"/>
      <c r="AC10" s="242"/>
      <c r="AD10" s="242"/>
      <c r="AE10" s="42"/>
      <c r="AF10" s="242"/>
      <c r="AG10" s="242"/>
      <c r="AH10" s="42"/>
      <c r="AI10" s="42"/>
      <c r="AJ10" s="42"/>
      <c r="AK10" s="42"/>
      <c r="AL10" s="42"/>
      <c r="AM10" s="42"/>
      <c r="AN10" s="42"/>
      <c r="AO10" s="42">
        <f t="shared" si="1"/>
        <v>2</v>
      </c>
      <c r="AP10" s="10"/>
      <c r="AQ10" s="10"/>
      <c r="AR10" s="10"/>
      <c r="AS10" s="10"/>
      <c r="AT10" s="10"/>
      <c r="AU10" s="10">
        <v>3</v>
      </c>
      <c r="AV10" s="10"/>
      <c r="AW10" s="10"/>
      <c r="AX10" s="10"/>
      <c r="AY10" s="10"/>
      <c r="AZ10" s="10"/>
      <c r="BA10" s="10"/>
      <c r="BB10" s="42"/>
      <c r="BC10" s="42"/>
      <c r="BD10" s="42">
        <v>3</v>
      </c>
      <c r="BE10" s="42"/>
      <c r="BF10" s="42"/>
      <c r="BG10" s="42">
        <v>3</v>
      </c>
      <c r="BH10" s="42">
        <v>3</v>
      </c>
      <c r="BI10" s="10"/>
      <c r="BJ10" s="10"/>
      <c r="BK10" s="10"/>
      <c r="BL10" s="10"/>
      <c r="BM10" s="10"/>
      <c r="BN10" s="10">
        <v>4</v>
      </c>
      <c r="BO10" s="10"/>
      <c r="BP10" s="10"/>
      <c r="BQ10" s="10">
        <v>3</v>
      </c>
      <c r="BR10" s="166"/>
      <c r="BS10" s="166"/>
      <c r="BT10" s="166"/>
      <c r="BU10" s="166"/>
      <c r="BV10" s="166"/>
      <c r="BW10" s="166">
        <v>3</v>
      </c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10"/>
      <c r="CO10" s="10"/>
      <c r="CP10" s="10"/>
      <c r="CQ10" s="10"/>
      <c r="CR10" s="10"/>
      <c r="CS10" s="42" t="str">
        <f t="shared" si="2"/>
        <v>20</v>
      </c>
      <c r="CT10" s="166"/>
      <c r="CU10" s="166">
        <v>2</v>
      </c>
      <c r="CV10" s="166"/>
      <c r="CW10" s="166"/>
      <c r="CX10" s="166"/>
      <c r="CY10" s="242"/>
      <c r="CZ10" s="242"/>
      <c r="DA10" s="242"/>
      <c r="DB10" s="242"/>
      <c r="DC10" s="42"/>
      <c r="DD10" s="42"/>
      <c r="DE10" s="42"/>
      <c r="DF10" s="42"/>
      <c r="DG10" s="42"/>
      <c r="DH10" s="42">
        <f t="shared" si="3"/>
        <v>2</v>
      </c>
      <c r="DI10" s="10"/>
      <c r="DJ10" s="10"/>
      <c r="DK10" s="10"/>
      <c r="DL10" s="10"/>
      <c r="DM10" s="42">
        <v>2</v>
      </c>
      <c r="DN10" s="42"/>
      <c r="DO10" s="10"/>
      <c r="DP10" s="166"/>
      <c r="DQ10" s="166"/>
      <c r="DR10" s="166"/>
      <c r="DS10" s="166"/>
      <c r="DT10" s="166"/>
      <c r="DU10" s="166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42"/>
      <c r="EJ10" s="42"/>
      <c r="EK10" s="42">
        <f t="shared" si="4"/>
        <v>2</v>
      </c>
      <c r="EL10" s="42">
        <v>50</v>
      </c>
      <c r="EM10" s="42">
        <f t="shared" si="5"/>
        <v>76</v>
      </c>
    </row>
    <row r="11" ht="14.5" spans="1:143">
      <c r="A11" s="241" t="s">
        <v>145</v>
      </c>
      <c r="B11" s="241"/>
      <c r="C11" s="241" t="s">
        <v>146</v>
      </c>
      <c r="D11" s="166"/>
      <c r="E11" s="242"/>
      <c r="F11" s="242"/>
      <c r="G11" s="242"/>
      <c r="H11" s="242"/>
      <c r="I11" s="242"/>
      <c r="J11" s="242"/>
      <c r="K11" s="242"/>
      <c r="L11" s="242"/>
      <c r="M11" s="242"/>
      <c r="N11" s="45"/>
      <c r="O11" s="242"/>
      <c r="P11" s="242"/>
      <c r="Q11" s="242"/>
      <c r="R11" s="42"/>
      <c r="S11" s="42"/>
      <c r="T11" s="42"/>
      <c r="U11" s="42">
        <f t="shared" si="0"/>
        <v>0</v>
      </c>
      <c r="V11" s="10"/>
      <c r="W11" s="10">
        <v>2</v>
      </c>
      <c r="X11" s="166"/>
      <c r="Y11" s="166"/>
      <c r="Z11" s="242">
        <v>2</v>
      </c>
      <c r="AA11" s="242"/>
      <c r="AB11" s="242"/>
      <c r="AC11" s="242"/>
      <c r="AD11" s="242"/>
      <c r="AE11" s="42"/>
      <c r="AF11" s="242"/>
      <c r="AG11" s="242"/>
      <c r="AH11" s="42"/>
      <c r="AI11" s="42"/>
      <c r="AJ11" s="42"/>
      <c r="AK11" s="42"/>
      <c r="AL11" s="42"/>
      <c r="AM11" s="42"/>
      <c r="AN11" s="42"/>
      <c r="AO11" s="42">
        <f t="shared" si="1"/>
        <v>4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42"/>
      <c r="BC11" s="42"/>
      <c r="BD11" s="42"/>
      <c r="BE11" s="42"/>
      <c r="BF11" s="42"/>
      <c r="BG11" s="42"/>
      <c r="BH11" s="42"/>
      <c r="BI11" s="10"/>
      <c r="BJ11" s="10"/>
      <c r="BK11" s="10">
        <v>2</v>
      </c>
      <c r="BL11" s="10"/>
      <c r="BM11" s="10">
        <v>2</v>
      </c>
      <c r="BN11" s="10"/>
      <c r="BO11" s="10"/>
      <c r="BP11" s="10"/>
      <c r="BQ11" s="10"/>
      <c r="BR11" s="166"/>
      <c r="BS11" s="166"/>
      <c r="BT11" s="166"/>
      <c r="BU11" s="166"/>
      <c r="BV11" s="166"/>
      <c r="BW11" s="166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10"/>
      <c r="CO11" s="10"/>
      <c r="CP11" s="10"/>
      <c r="CQ11" s="10"/>
      <c r="CR11" s="10"/>
      <c r="CS11" s="42">
        <f t="shared" si="2"/>
        <v>4</v>
      </c>
      <c r="CT11" s="166"/>
      <c r="CU11" s="166">
        <v>2</v>
      </c>
      <c r="CV11" s="166"/>
      <c r="CW11" s="166"/>
      <c r="CX11" s="166"/>
      <c r="CY11" s="242"/>
      <c r="CZ11" s="242"/>
      <c r="DA11" s="242"/>
      <c r="DB11" s="242"/>
      <c r="DC11" s="42"/>
      <c r="DD11" s="42"/>
      <c r="DE11" s="42"/>
      <c r="DF11" s="42"/>
      <c r="DG11" s="42"/>
      <c r="DH11" s="42">
        <f t="shared" si="3"/>
        <v>2</v>
      </c>
      <c r="DI11" s="10"/>
      <c r="DJ11" s="10"/>
      <c r="DK11" s="10"/>
      <c r="DL11" s="10"/>
      <c r="DM11" s="42"/>
      <c r="DN11" s="42"/>
      <c r="DO11" s="10">
        <v>2</v>
      </c>
      <c r="DP11" s="166">
        <v>3</v>
      </c>
      <c r="DQ11" s="166"/>
      <c r="DR11" s="166"/>
      <c r="DS11" s="166"/>
      <c r="DT11" s="166"/>
      <c r="DU11" s="166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42"/>
      <c r="EJ11" s="42"/>
      <c r="EK11" s="42">
        <f t="shared" si="4"/>
        <v>5</v>
      </c>
      <c r="EL11" s="42">
        <v>50</v>
      </c>
      <c r="EM11" s="42">
        <f t="shared" si="5"/>
        <v>65</v>
      </c>
    </row>
    <row r="12" ht="14.5" spans="1:143">
      <c r="A12" s="241" t="s">
        <v>147</v>
      </c>
      <c r="B12" s="241"/>
      <c r="C12" s="241" t="s">
        <v>148</v>
      </c>
      <c r="D12" s="166"/>
      <c r="E12" s="242"/>
      <c r="F12" s="242"/>
      <c r="G12" s="242"/>
      <c r="H12" s="242"/>
      <c r="I12" s="242"/>
      <c r="J12" s="242"/>
      <c r="K12" s="242"/>
      <c r="L12" s="242"/>
      <c r="M12" s="242"/>
      <c r="N12" s="45"/>
      <c r="O12" s="242"/>
      <c r="P12" s="242"/>
      <c r="Q12" s="242"/>
      <c r="R12" s="42"/>
      <c r="S12" s="42"/>
      <c r="T12" s="42"/>
      <c r="U12" s="42">
        <f t="shared" si="0"/>
        <v>0</v>
      </c>
      <c r="V12" s="10"/>
      <c r="W12" s="10"/>
      <c r="X12" s="166"/>
      <c r="Y12" s="166"/>
      <c r="Z12" s="242"/>
      <c r="AA12" s="242"/>
      <c r="AB12" s="242"/>
      <c r="AC12" s="242"/>
      <c r="AD12" s="242"/>
      <c r="AE12" s="42"/>
      <c r="AF12" s="242"/>
      <c r="AG12" s="242"/>
      <c r="AH12" s="42"/>
      <c r="AI12" s="42"/>
      <c r="AJ12" s="42"/>
      <c r="AK12" s="42"/>
      <c r="AL12" s="42"/>
      <c r="AM12" s="42"/>
      <c r="AN12" s="42"/>
      <c r="AO12" s="42">
        <f t="shared" si="1"/>
        <v>0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42"/>
      <c r="BC12" s="42"/>
      <c r="BD12" s="42"/>
      <c r="BE12" s="42"/>
      <c r="BF12" s="42"/>
      <c r="BG12" s="42">
        <v>3</v>
      </c>
      <c r="BH12" s="42"/>
      <c r="BI12" s="10"/>
      <c r="BJ12" s="10"/>
      <c r="BK12" s="10"/>
      <c r="BL12" s="10">
        <v>5</v>
      </c>
      <c r="BM12" s="10"/>
      <c r="BN12" s="10"/>
      <c r="BO12" s="10"/>
      <c r="BP12" s="10"/>
      <c r="BQ12" s="10"/>
      <c r="BR12" s="166"/>
      <c r="BS12" s="166"/>
      <c r="BT12" s="166"/>
      <c r="BU12" s="166"/>
      <c r="BV12" s="166"/>
      <c r="BW12" s="166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10"/>
      <c r="CO12" s="10"/>
      <c r="CP12" s="10"/>
      <c r="CQ12" s="10"/>
      <c r="CR12" s="10"/>
      <c r="CS12" s="42">
        <f t="shared" si="2"/>
        <v>8</v>
      </c>
      <c r="CT12" s="166"/>
      <c r="CU12" s="166"/>
      <c r="CV12" s="166"/>
      <c r="CW12" s="166"/>
      <c r="CX12" s="166"/>
      <c r="CY12" s="242"/>
      <c r="CZ12" s="242"/>
      <c r="DA12" s="242"/>
      <c r="DB12" s="242"/>
      <c r="DC12" s="42"/>
      <c r="DD12" s="42"/>
      <c r="DE12" s="42"/>
      <c r="DF12" s="42"/>
      <c r="DG12" s="42"/>
      <c r="DH12" s="42">
        <f t="shared" si="3"/>
        <v>0</v>
      </c>
      <c r="DI12" s="10"/>
      <c r="DJ12" s="10"/>
      <c r="DK12" s="10"/>
      <c r="DL12" s="10"/>
      <c r="DM12" s="42"/>
      <c r="DN12" s="42"/>
      <c r="DO12" s="10">
        <v>2</v>
      </c>
      <c r="DP12" s="166"/>
      <c r="DQ12" s="166"/>
      <c r="DR12" s="166"/>
      <c r="DS12" s="166"/>
      <c r="DT12" s="166"/>
      <c r="DU12" s="166"/>
      <c r="DV12" s="242"/>
      <c r="DW12" s="242"/>
      <c r="DX12" s="242"/>
      <c r="DY12" s="242">
        <v>3</v>
      </c>
      <c r="DZ12" s="242"/>
      <c r="EA12" s="242"/>
      <c r="EB12" s="242"/>
      <c r="EC12" s="242"/>
      <c r="ED12" s="242"/>
      <c r="EE12" s="242"/>
      <c r="EF12" s="242"/>
      <c r="EG12" s="242"/>
      <c r="EH12" s="242"/>
      <c r="EI12" s="42"/>
      <c r="EJ12" s="42"/>
      <c r="EK12" s="42">
        <f t="shared" si="4"/>
        <v>5</v>
      </c>
      <c r="EL12" s="42">
        <v>50</v>
      </c>
      <c r="EM12" s="42">
        <f t="shared" si="5"/>
        <v>63</v>
      </c>
    </row>
    <row r="13" ht="14.5" spans="1:143">
      <c r="A13" s="241" t="s">
        <v>149</v>
      </c>
      <c r="B13" s="241"/>
      <c r="C13" s="241" t="s">
        <v>150</v>
      </c>
      <c r="D13" s="166"/>
      <c r="E13" s="242"/>
      <c r="F13" s="242">
        <v>2</v>
      </c>
      <c r="G13" s="242"/>
      <c r="H13" s="242"/>
      <c r="I13" s="242"/>
      <c r="J13" s="242"/>
      <c r="K13" s="242"/>
      <c r="L13" s="242"/>
      <c r="M13" s="242">
        <v>2</v>
      </c>
      <c r="N13" s="45">
        <v>2</v>
      </c>
      <c r="O13" s="242"/>
      <c r="P13" s="242">
        <v>2</v>
      </c>
      <c r="Q13" s="242"/>
      <c r="R13" s="42"/>
      <c r="S13" s="42"/>
      <c r="T13" s="42"/>
      <c r="U13" s="42" t="str">
        <f t="shared" si="0"/>
        <v>5</v>
      </c>
      <c r="V13" s="10"/>
      <c r="W13" s="10"/>
      <c r="X13" s="166">
        <v>3</v>
      </c>
      <c r="Y13" s="166"/>
      <c r="Z13" s="242"/>
      <c r="AA13" s="242">
        <v>2</v>
      </c>
      <c r="AB13" s="242"/>
      <c r="AC13" s="242"/>
      <c r="AD13" s="242"/>
      <c r="AE13" s="42"/>
      <c r="AF13" s="242">
        <v>3</v>
      </c>
      <c r="AG13" s="242"/>
      <c r="AH13" s="42"/>
      <c r="AI13" s="42"/>
      <c r="AJ13" s="42"/>
      <c r="AK13" s="42"/>
      <c r="AL13" s="42"/>
      <c r="AM13" s="42"/>
      <c r="AN13" s="42"/>
      <c r="AO13" s="42">
        <f t="shared" si="1"/>
        <v>8</v>
      </c>
      <c r="AP13" s="10"/>
      <c r="AQ13" s="10"/>
      <c r="AR13" s="10">
        <v>5</v>
      </c>
      <c r="AS13" s="10"/>
      <c r="AT13" s="10"/>
      <c r="AU13" s="10"/>
      <c r="AV13" s="10"/>
      <c r="AW13" s="10"/>
      <c r="AX13" s="10"/>
      <c r="AY13" s="10"/>
      <c r="AZ13" s="10">
        <v>2</v>
      </c>
      <c r="BA13" s="10"/>
      <c r="BB13" s="42"/>
      <c r="BC13" s="42"/>
      <c r="BD13" s="42"/>
      <c r="BE13" s="42"/>
      <c r="BF13" s="42"/>
      <c r="BG13" s="42"/>
      <c r="BH13" s="42"/>
      <c r="BI13" s="10">
        <v>5</v>
      </c>
      <c r="BJ13" s="10"/>
      <c r="BK13" s="10"/>
      <c r="BL13" s="10">
        <v>5</v>
      </c>
      <c r="BM13" s="10"/>
      <c r="BN13" s="10"/>
      <c r="BO13" s="10"/>
      <c r="BP13" s="10">
        <v>4</v>
      </c>
      <c r="BQ13" s="10"/>
      <c r="BR13" s="166"/>
      <c r="BS13" s="166"/>
      <c r="BT13" s="166"/>
      <c r="BU13" s="166"/>
      <c r="BV13" s="166">
        <v>3</v>
      </c>
      <c r="BW13" s="166"/>
      <c r="BX13" s="242"/>
      <c r="BY13" s="242"/>
      <c r="BZ13" s="242"/>
      <c r="CA13" s="242"/>
      <c r="CB13" s="242"/>
      <c r="CC13" s="242"/>
      <c r="CD13" s="242">
        <v>3</v>
      </c>
      <c r="CE13" s="242">
        <v>3</v>
      </c>
      <c r="CF13" s="242"/>
      <c r="CG13" s="242"/>
      <c r="CH13" s="242"/>
      <c r="CI13" s="242"/>
      <c r="CJ13" s="242">
        <v>3</v>
      </c>
      <c r="CK13" s="242"/>
      <c r="CL13" s="242"/>
      <c r="CM13" s="242"/>
      <c r="CN13" s="10"/>
      <c r="CO13" s="10"/>
      <c r="CP13" s="10"/>
      <c r="CQ13" s="10"/>
      <c r="CR13" s="10"/>
      <c r="CS13" s="42" t="str">
        <f t="shared" si="2"/>
        <v>20</v>
      </c>
      <c r="CT13" s="166"/>
      <c r="CU13" s="166"/>
      <c r="CV13" s="166"/>
      <c r="CW13" s="166"/>
      <c r="CX13" s="166"/>
      <c r="CY13" s="242"/>
      <c r="CZ13" s="242"/>
      <c r="DA13" s="242"/>
      <c r="DB13" s="242"/>
      <c r="DC13" s="42"/>
      <c r="DD13" s="42"/>
      <c r="DE13" s="42"/>
      <c r="DF13" s="42"/>
      <c r="DG13" s="42"/>
      <c r="DH13" s="42">
        <f t="shared" si="3"/>
        <v>0</v>
      </c>
      <c r="DI13" s="10"/>
      <c r="DJ13" s="10"/>
      <c r="DK13" s="10"/>
      <c r="DL13" s="10"/>
      <c r="DM13" s="42"/>
      <c r="DN13" s="42"/>
      <c r="DO13" s="10"/>
      <c r="DP13" s="166"/>
      <c r="DQ13" s="166"/>
      <c r="DR13" s="166"/>
      <c r="DS13" s="166"/>
      <c r="DT13" s="166"/>
      <c r="DU13" s="166"/>
      <c r="DV13" s="242">
        <v>3</v>
      </c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42"/>
      <c r="EJ13" s="42"/>
      <c r="EK13" s="42">
        <f t="shared" si="4"/>
        <v>3</v>
      </c>
      <c r="EL13" s="42">
        <v>50</v>
      </c>
      <c r="EM13" s="42">
        <f t="shared" si="5"/>
        <v>86</v>
      </c>
    </row>
    <row r="14" ht="14.5" spans="1:143">
      <c r="A14" s="241" t="s">
        <v>151</v>
      </c>
      <c r="B14" s="241"/>
      <c r="C14" s="241" t="s">
        <v>152</v>
      </c>
      <c r="D14" s="166"/>
      <c r="E14" s="242"/>
      <c r="F14" s="242"/>
      <c r="G14" s="242"/>
      <c r="H14" s="242"/>
      <c r="I14" s="242"/>
      <c r="J14" s="242"/>
      <c r="K14" s="242"/>
      <c r="L14" s="242"/>
      <c r="M14" s="242"/>
      <c r="N14" s="45"/>
      <c r="O14" s="242"/>
      <c r="P14" s="242"/>
      <c r="Q14" s="242"/>
      <c r="R14" s="42"/>
      <c r="S14" s="42"/>
      <c r="T14" s="42"/>
      <c r="U14" s="42">
        <f t="shared" si="0"/>
        <v>0</v>
      </c>
      <c r="V14" s="10">
        <v>1</v>
      </c>
      <c r="W14" s="10"/>
      <c r="X14" s="166"/>
      <c r="Y14" s="166"/>
      <c r="Z14" s="242"/>
      <c r="AA14" s="242"/>
      <c r="AB14" s="242"/>
      <c r="AC14" s="242"/>
      <c r="AD14" s="242"/>
      <c r="AE14" s="42"/>
      <c r="AF14" s="242"/>
      <c r="AG14" s="242"/>
      <c r="AH14" s="42"/>
      <c r="AI14" s="42"/>
      <c r="AJ14" s="42"/>
      <c r="AK14" s="42"/>
      <c r="AL14" s="42"/>
      <c r="AM14" s="42"/>
      <c r="AN14" s="42"/>
      <c r="AO14" s="42">
        <f t="shared" si="1"/>
        <v>1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42"/>
      <c r="BC14" s="42"/>
      <c r="BD14" s="42"/>
      <c r="BE14" s="42"/>
      <c r="BF14" s="42"/>
      <c r="BG14" s="42"/>
      <c r="BH14" s="42"/>
      <c r="BI14" s="10"/>
      <c r="BJ14" s="10"/>
      <c r="BK14" s="10">
        <v>2</v>
      </c>
      <c r="BL14" s="10"/>
      <c r="BM14" s="10"/>
      <c r="BN14" s="10"/>
      <c r="BO14" s="10"/>
      <c r="BP14" s="10"/>
      <c r="BQ14" s="10"/>
      <c r="BR14" s="166"/>
      <c r="BS14" s="166"/>
      <c r="BT14" s="166"/>
      <c r="BU14" s="166"/>
      <c r="BV14" s="166"/>
      <c r="BW14" s="166">
        <v>3</v>
      </c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10"/>
      <c r="CO14" s="10"/>
      <c r="CP14" s="10"/>
      <c r="CQ14" s="10"/>
      <c r="CR14" s="10"/>
      <c r="CS14" s="42">
        <f t="shared" si="2"/>
        <v>5</v>
      </c>
      <c r="CT14" s="166"/>
      <c r="CU14" s="166"/>
      <c r="CV14" s="166"/>
      <c r="CW14" s="166"/>
      <c r="CX14" s="166"/>
      <c r="CY14" s="242"/>
      <c r="CZ14" s="242"/>
      <c r="DA14" s="242"/>
      <c r="DB14" s="242"/>
      <c r="DC14" s="42"/>
      <c r="DD14" s="42"/>
      <c r="DE14" s="42"/>
      <c r="DF14" s="42"/>
      <c r="DG14" s="42"/>
      <c r="DH14" s="42">
        <f t="shared" si="3"/>
        <v>0</v>
      </c>
      <c r="DI14" s="10"/>
      <c r="DJ14" s="10"/>
      <c r="DK14" s="10"/>
      <c r="DL14" s="10"/>
      <c r="DM14" s="42"/>
      <c r="DN14" s="42"/>
      <c r="DO14" s="10"/>
      <c r="DP14" s="166"/>
      <c r="DQ14" s="166"/>
      <c r="DR14" s="166"/>
      <c r="DS14" s="166"/>
      <c r="DT14" s="166"/>
      <c r="DU14" s="166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42"/>
      <c r="EJ14" s="42"/>
      <c r="EK14" s="42">
        <f t="shared" si="4"/>
        <v>0</v>
      </c>
      <c r="EL14" s="42">
        <v>50</v>
      </c>
      <c r="EM14" s="42">
        <f t="shared" si="5"/>
        <v>56</v>
      </c>
    </row>
    <row r="15" ht="14.5" spans="1:143">
      <c r="A15" s="241" t="s">
        <v>153</v>
      </c>
      <c r="B15" s="241"/>
      <c r="C15" s="241" t="s">
        <v>154</v>
      </c>
      <c r="D15" s="166"/>
      <c r="E15" s="242">
        <v>2</v>
      </c>
      <c r="F15" s="242"/>
      <c r="G15" s="242"/>
      <c r="H15" s="242"/>
      <c r="I15" s="242"/>
      <c r="J15" s="242"/>
      <c r="K15" s="242"/>
      <c r="L15" s="242"/>
      <c r="M15" s="242"/>
      <c r="N15" s="42"/>
      <c r="O15" s="242"/>
      <c r="P15" s="242"/>
      <c r="Q15" s="242">
        <v>2</v>
      </c>
      <c r="R15" s="42"/>
      <c r="S15" s="42"/>
      <c r="T15" s="42"/>
      <c r="U15" s="42">
        <f t="shared" si="0"/>
        <v>4</v>
      </c>
      <c r="V15" s="10">
        <v>1</v>
      </c>
      <c r="W15" s="10"/>
      <c r="X15" s="166"/>
      <c r="Y15" s="166"/>
      <c r="Z15" s="242"/>
      <c r="AA15" s="242"/>
      <c r="AB15" s="242"/>
      <c r="AC15" s="242"/>
      <c r="AD15" s="242"/>
      <c r="AE15" s="42"/>
      <c r="AF15" s="242">
        <v>3</v>
      </c>
      <c r="AG15" s="242">
        <v>1</v>
      </c>
      <c r="AH15" s="42"/>
      <c r="AI15" s="42"/>
      <c r="AJ15" s="42"/>
      <c r="AK15" s="42"/>
      <c r="AL15" s="42"/>
      <c r="AM15" s="42"/>
      <c r="AN15" s="42"/>
      <c r="AO15" s="42">
        <f t="shared" si="1"/>
        <v>5</v>
      </c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42"/>
      <c r="BC15" s="42">
        <v>3</v>
      </c>
      <c r="BD15" s="42"/>
      <c r="BE15" s="42"/>
      <c r="BF15" s="42"/>
      <c r="BG15" s="42"/>
      <c r="BH15" s="42"/>
      <c r="BI15" s="10"/>
      <c r="BJ15" s="10"/>
      <c r="BK15" s="10">
        <v>2</v>
      </c>
      <c r="BL15" s="10"/>
      <c r="BM15" s="10"/>
      <c r="BN15" s="10"/>
      <c r="BO15" s="10"/>
      <c r="BP15" s="10"/>
      <c r="BQ15" s="10"/>
      <c r="BR15" s="166"/>
      <c r="BS15" s="166"/>
      <c r="BT15" s="166"/>
      <c r="BU15" s="166"/>
      <c r="BV15" s="166"/>
      <c r="BW15" s="166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10"/>
      <c r="CO15" s="10"/>
      <c r="CP15" s="10"/>
      <c r="CQ15" s="10"/>
      <c r="CR15" s="10"/>
      <c r="CS15" s="42">
        <f t="shared" si="2"/>
        <v>5</v>
      </c>
      <c r="CT15" s="166"/>
      <c r="CU15" s="166">
        <v>2</v>
      </c>
      <c r="CV15" s="166"/>
      <c r="CW15" s="166"/>
      <c r="CX15" s="166"/>
      <c r="CY15" s="242"/>
      <c r="CZ15" s="242">
        <v>2</v>
      </c>
      <c r="DA15" s="242"/>
      <c r="DB15" s="242"/>
      <c r="DC15" s="42"/>
      <c r="DD15" s="42"/>
      <c r="DE15" s="42"/>
      <c r="DF15" s="42"/>
      <c r="DG15" s="42"/>
      <c r="DH15" s="42">
        <f t="shared" si="3"/>
        <v>4</v>
      </c>
      <c r="DI15" s="10"/>
      <c r="DJ15" s="10"/>
      <c r="DK15" s="10"/>
      <c r="DL15" s="10"/>
      <c r="DM15" s="42">
        <v>2</v>
      </c>
      <c r="DN15" s="42"/>
      <c r="DO15" s="10">
        <v>2</v>
      </c>
      <c r="DP15" s="166"/>
      <c r="DQ15" s="166"/>
      <c r="DR15" s="166"/>
      <c r="DS15" s="166"/>
      <c r="DT15" s="166"/>
      <c r="DU15" s="166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>
        <v>2</v>
      </c>
      <c r="EH15" s="242"/>
      <c r="EI15" s="42"/>
      <c r="EJ15" s="42"/>
      <c r="EK15" s="42">
        <f t="shared" si="4"/>
        <v>6</v>
      </c>
      <c r="EL15" s="42">
        <v>50</v>
      </c>
      <c r="EM15" s="42">
        <f t="shared" si="5"/>
        <v>74</v>
      </c>
    </row>
    <row r="16" ht="14.5" spans="1:143">
      <c r="A16" s="241" t="s">
        <v>155</v>
      </c>
      <c r="B16" s="241"/>
      <c r="C16" s="241" t="s">
        <v>156</v>
      </c>
      <c r="D16" s="166"/>
      <c r="E16" s="242"/>
      <c r="F16" s="242"/>
      <c r="G16" s="242"/>
      <c r="H16" s="242"/>
      <c r="I16" s="242"/>
      <c r="J16" s="242"/>
      <c r="K16" s="242"/>
      <c r="L16" s="242"/>
      <c r="M16" s="242"/>
      <c r="N16" s="42"/>
      <c r="O16" s="242"/>
      <c r="P16" s="242"/>
      <c r="Q16" s="242"/>
      <c r="R16" s="42"/>
      <c r="S16" s="42"/>
      <c r="T16" s="42"/>
      <c r="U16" s="42">
        <f t="shared" si="0"/>
        <v>0</v>
      </c>
      <c r="V16" s="10"/>
      <c r="W16" s="10">
        <v>2</v>
      </c>
      <c r="X16" s="166"/>
      <c r="Y16" s="166"/>
      <c r="Z16" s="242"/>
      <c r="AA16" s="242"/>
      <c r="AB16" s="242"/>
      <c r="AC16" s="242"/>
      <c r="AD16" s="242"/>
      <c r="AE16" s="42"/>
      <c r="AF16" s="242"/>
      <c r="AG16" s="242"/>
      <c r="AH16" s="42"/>
      <c r="AI16" s="42"/>
      <c r="AJ16" s="42"/>
      <c r="AK16" s="42"/>
      <c r="AL16" s="42"/>
      <c r="AM16" s="42"/>
      <c r="AN16" s="42"/>
      <c r="AO16" s="42">
        <f t="shared" si="1"/>
        <v>2</v>
      </c>
      <c r="AP16" s="10"/>
      <c r="AQ16" s="10"/>
      <c r="AR16" s="10"/>
      <c r="AS16" s="10">
        <v>3</v>
      </c>
      <c r="AT16" s="10"/>
      <c r="AU16" s="10">
        <v>3</v>
      </c>
      <c r="AV16" s="10"/>
      <c r="AW16" s="10"/>
      <c r="AX16" s="10"/>
      <c r="AY16" s="10"/>
      <c r="AZ16" s="10"/>
      <c r="BA16" s="10"/>
      <c r="BB16" s="42"/>
      <c r="BC16" s="42"/>
      <c r="BD16" s="42"/>
      <c r="BE16" s="42"/>
      <c r="BF16" s="42"/>
      <c r="BG16" s="42"/>
      <c r="BH16" s="42"/>
      <c r="BI16" s="10"/>
      <c r="BJ16" s="10"/>
      <c r="BK16" s="10"/>
      <c r="BL16" s="10"/>
      <c r="BM16" s="10"/>
      <c r="BN16" s="10"/>
      <c r="BO16" s="10">
        <v>5</v>
      </c>
      <c r="BP16" s="10"/>
      <c r="BQ16" s="10"/>
      <c r="BR16" s="166"/>
      <c r="BS16" s="166"/>
      <c r="BT16" s="166"/>
      <c r="BU16" s="166"/>
      <c r="BV16" s="166"/>
      <c r="BW16" s="166"/>
      <c r="BX16" s="242"/>
      <c r="BY16" s="242"/>
      <c r="BZ16" s="242"/>
      <c r="CA16" s="242">
        <v>3</v>
      </c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10"/>
      <c r="CO16" s="10"/>
      <c r="CP16" s="10"/>
      <c r="CQ16" s="10"/>
      <c r="CR16" s="10"/>
      <c r="CS16" s="42">
        <f t="shared" si="2"/>
        <v>14</v>
      </c>
      <c r="CT16" s="166"/>
      <c r="CU16" s="166"/>
      <c r="CV16" s="166"/>
      <c r="CW16" s="166"/>
      <c r="CX16" s="166"/>
      <c r="CY16" s="242"/>
      <c r="CZ16" s="242"/>
      <c r="DA16" s="242"/>
      <c r="DB16" s="242"/>
      <c r="DC16" s="42"/>
      <c r="DD16" s="42"/>
      <c r="DE16" s="42"/>
      <c r="DF16" s="42"/>
      <c r="DG16" s="42"/>
      <c r="DH16" s="42">
        <f t="shared" si="3"/>
        <v>0</v>
      </c>
      <c r="DI16" s="10"/>
      <c r="DJ16" s="10"/>
      <c r="DK16" s="10"/>
      <c r="DL16" s="10"/>
      <c r="DM16" s="42"/>
      <c r="DN16" s="42"/>
      <c r="DO16" s="10"/>
      <c r="DP16" s="166"/>
      <c r="DQ16" s="166"/>
      <c r="DR16" s="166"/>
      <c r="DS16" s="166"/>
      <c r="DT16" s="166"/>
      <c r="DU16" s="166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42"/>
      <c r="EJ16" s="42"/>
      <c r="EK16" s="42">
        <f t="shared" si="4"/>
        <v>0</v>
      </c>
      <c r="EL16" s="42">
        <v>50</v>
      </c>
      <c r="EM16" s="42">
        <f t="shared" si="5"/>
        <v>66</v>
      </c>
    </row>
    <row r="17" ht="14.5" spans="1:143">
      <c r="A17" s="241" t="s">
        <v>157</v>
      </c>
      <c r="B17" s="241"/>
      <c r="C17" s="241" t="s">
        <v>158</v>
      </c>
      <c r="D17" s="166"/>
      <c r="E17" s="242"/>
      <c r="F17" s="242"/>
      <c r="G17" s="242"/>
      <c r="H17" s="242"/>
      <c r="I17" s="242"/>
      <c r="J17" s="242"/>
      <c r="K17" s="242"/>
      <c r="L17" s="242"/>
      <c r="M17" s="242"/>
      <c r="N17" s="42"/>
      <c r="O17" s="242"/>
      <c r="P17" s="242"/>
      <c r="Q17" s="242"/>
      <c r="R17" s="42"/>
      <c r="S17" s="42"/>
      <c r="T17" s="42"/>
      <c r="U17" s="42">
        <f t="shared" si="0"/>
        <v>0</v>
      </c>
      <c r="V17" s="10"/>
      <c r="W17" s="10"/>
      <c r="X17" s="166"/>
      <c r="Y17" s="166"/>
      <c r="Z17" s="242"/>
      <c r="AA17" s="242"/>
      <c r="AB17" s="242"/>
      <c r="AC17" s="242"/>
      <c r="AD17" s="242"/>
      <c r="AE17" s="42"/>
      <c r="AF17" s="242"/>
      <c r="AG17" s="242"/>
      <c r="AH17" s="42"/>
      <c r="AI17" s="42"/>
      <c r="AJ17" s="42"/>
      <c r="AK17" s="42"/>
      <c r="AL17" s="42"/>
      <c r="AM17" s="42"/>
      <c r="AN17" s="42"/>
      <c r="AO17" s="42">
        <f t="shared" si="1"/>
        <v>0</v>
      </c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42"/>
      <c r="BC17" s="42"/>
      <c r="BD17" s="42"/>
      <c r="BE17" s="42"/>
      <c r="BF17" s="42"/>
      <c r="BG17" s="42"/>
      <c r="BH17" s="42"/>
      <c r="BI17" s="10"/>
      <c r="BJ17" s="10"/>
      <c r="BK17" s="10"/>
      <c r="BL17" s="10"/>
      <c r="BM17" s="10"/>
      <c r="BN17" s="10"/>
      <c r="BO17" s="10"/>
      <c r="BP17" s="10"/>
      <c r="BQ17" s="10"/>
      <c r="BR17" s="166"/>
      <c r="BS17" s="166"/>
      <c r="BT17" s="166"/>
      <c r="BU17" s="166"/>
      <c r="BV17" s="166"/>
      <c r="BW17" s="166">
        <v>3</v>
      </c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10"/>
      <c r="CO17" s="10"/>
      <c r="CP17" s="10"/>
      <c r="CQ17" s="10"/>
      <c r="CR17" s="10"/>
      <c r="CS17" s="42">
        <f t="shared" si="2"/>
        <v>3</v>
      </c>
      <c r="CT17" s="166"/>
      <c r="CU17" s="166"/>
      <c r="CV17" s="166"/>
      <c r="CW17" s="166"/>
      <c r="CX17" s="166"/>
      <c r="CY17" s="242"/>
      <c r="CZ17" s="242"/>
      <c r="DA17" s="242"/>
      <c r="DB17" s="242"/>
      <c r="DC17" s="42"/>
      <c r="DD17" s="42"/>
      <c r="DE17" s="42"/>
      <c r="DF17" s="42"/>
      <c r="DG17" s="42"/>
      <c r="DH17" s="42">
        <f t="shared" si="3"/>
        <v>0</v>
      </c>
      <c r="DI17" s="10"/>
      <c r="DJ17" s="10"/>
      <c r="DK17" s="10"/>
      <c r="DL17" s="10"/>
      <c r="DM17" s="42"/>
      <c r="DN17" s="42"/>
      <c r="DO17" s="10"/>
      <c r="DP17" s="166"/>
      <c r="DQ17" s="166"/>
      <c r="DR17" s="166"/>
      <c r="DS17" s="166"/>
      <c r="DT17" s="166"/>
      <c r="DU17" s="166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42"/>
      <c r="EJ17" s="42"/>
      <c r="EK17" s="42">
        <f t="shared" si="4"/>
        <v>0</v>
      </c>
      <c r="EL17" s="42">
        <v>50</v>
      </c>
      <c r="EM17" s="42">
        <f t="shared" si="5"/>
        <v>53</v>
      </c>
    </row>
    <row r="18" ht="14.5" spans="1:143">
      <c r="A18" s="241" t="s">
        <v>159</v>
      </c>
      <c r="B18" s="241"/>
      <c r="C18" s="241" t="s">
        <v>160</v>
      </c>
      <c r="D18" s="166"/>
      <c r="E18" s="242"/>
      <c r="F18" s="242"/>
      <c r="G18" s="242"/>
      <c r="H18" s="242"/>
      <c r="I18" s="242"/>
      <c r="J18" s="242"/>
      <c r="K18" s="242"/>
      <c r="L18" s="242"/>
      <c r="M18" s="242"/>
      <c r="N18" s="42"/>
      <c r="O18" s="242"/>
      <c r="P18" s="242"/>
      <c r="Q18" s="242"/>
      <c r="R18" s="42"/>
      <c r="S18" s="42"/>
      <c r="T18" s="42"/>
      <c r="U18" s="42">
        <f t="shared" si="0"/>
        <v>0</v>
      </c>
      <c r="V18" s="10"/>
      <c r="W18" s="10"/>
      <c r="X18" s="166"/>
      <c r="Y18" s="166"/>
      <c r="Z18" s="242"/>
      <c r="AA18" s="242"/>
      <c r="AB18" s="242"/>
      <c r="AC18" s="242"/>
      <c r="AD18" s="242"/>
      <c r="AE18" s="42"/>
      <c r="AF18" s="242"/>
      <c r="AG18" s="242"/>
      <c r="AH18" s="42"/>
      <c r="AI18" s="42"/>
      <c r="AJ18" s="42"/>
      <c r="AK18" s="42"/>
      <c r="AL18" s="42"/>
      <c r="AM18" s="42"/>
      <c r="AN18" s="42"/>
      <c r="AO18" s="42">
        <f t="shared" si="1"/>
        <v>0</v>
      </c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42"/>
      <c r="BC18" s="42"/>
      <c r="BD18" s="42"/>
      <c r="BE18" s="42"/>
      <c r="BF18" s="42"/>
      <c r="BG18" s="42"/>
      <c r="BH18" s="42"/>
      <c r="BI18" s="10"/>
      <c r="BJ18" s="10"/>
      <c r="BK18" s="10"/>
      <c r="BL18" s="10"/>
      <c r="BM18" s="10"/>
      <c r="BN18" s="10"/>
      <c r="BO18" s="10"/>
      <c r="BP18" s="10"/>
      <c r="BQ18" s="10"/>
      <c r="BR18" s="166"/>
      <c r="BS18" s="166"/>
      <c r="BT18" s="166"/>
      <c r="BU18" s="166"/>
      <c r="BV18" s="166"/>
      <c r="BW18" s="166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10"/>
      <c r="CO18" s="10"/>
      <c r="CP18" s="10"/>
      <c r="CQ18" s="10"/>
      <c r="CR18" s="10"/>
      <c r="CS18" s="42">
        <f t="shared" si="2"/>
        <v>0</v>
      </c>
      <c r="CT18" s="166"/>
      <c r="CU18" s="166"/>
      <c r="CV18" s="166"/>
      <c r="CW18" s="166"/>
      <c r="CX18" s="166"/>
      <c r="CY18" s="242"/>
      <c r="CZ18" s="242"/>
      <c r="DA18" s="242"/>
      <c r="DB18" s="242"/>
      <c r="DC18" s="42"/>
      <c r="DD18" s="42"/>
      <c r="DE18" s="42"/>
      <c r="DF18" s="42"/>
      <c r="DG18" s="42"/>
      <c r="DH18" s="42">
        <f t="shared" si="3"/>
        <v>0</v>
      </c>
      <c r="DI18" s="10"/>
      <c r="DJ18" s="10"/>
      <c r="DK18" s="10"/>
      <c r="DL18" s="10"/>
      <c r="DM18" s="42"/>
      <c r="DN18" s="42"/>
      <c r="DO18" s="10"/>
      <c r="DP18" s="166"/>
      <c r="DQ18" s="166"/>
      <c r="DR18" s="166"/>
      <c r="DS18" s="166"/>
      <c r="DT18" s="166"/>
      <c r="DU18" s="166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42"/>
      <c r="EJ18" s="42"/>
      <c r="EK18" s="42">
        <f t="shared" si="4"/>
        <v>0</v>
      </c>
      <c r="EL18" s="42">
        <v>50</v>
      </c>
      <c r="EM18" s="42">
        <f t="shared" si="5"/>
        <v>50</v>
      </c>
    </row>
    <row r="19" ht="14.5" spans="1:143">
      <c r="A19" s="241" t="s">
        <v>161</v>
      </c>
      <c r="B19" s="241"/>
      <c r="C19" s="241" t="s">
        <v>162</v>
      </c>
      <c r="D19" s="166"/>
      <c r="E19" s="242"/>
      <c r="F19" s="242"/>
      <c r="G19" s="242"/>
      <c r="H19" s="242"/>
      <c r="I19" s="242"/>
      <c r="J19" s="242"/>
      <c r="K19" s="242"/>
      <c r="L19" s="242"/>
      <c r="M19" s="242"/>
      <c r="N19" s="42"/>
      <c r="O19" s="242"/>
      <c r="P19" s="42"/>
      <c r="Q19" s="242"/>
      <c r="R19" s="42"/>
      <c r="S19" s="42"/>
      <c r="T19" s="42"/>
      <c r="U19" s="42">
        <f t="shared" si="0"/>
        <v>0</v>
      </c>
      <c r="V19" s="10">
        <v>2</v>
      </c>
      <c r="W19" s="10"/>
      <c r="X19" s="166"/>
      <c r="Y19" s="166"/>
      <c r="Z19" s="242"/>
      <c r="AA19" s="242"/>
      <c r="AB19" s="242"/>
      <c r="AC19" s="242"/>
      <c r="AD19" s="242"/>
      <c r="AE19" s="42"/>
      <c r="AF19" s="242"/>
      <c r="AG19" s="242"/>
      <c r="AH19" s="42"/>
      <c r="AI19" s="42"/>
      <c r="AJ19" s="42"/>
      <c r="AK19" s="42"/>
      <c r="AL19" s="42"/>
      <c r="AM19" s="42"/>
      <c r="AN19" s="42"/>
      <c r="AO19" s="42">
        <f t="shared" si="1"/>
        <v>2</v>
      </c>
      <c r="AP19" s="10">
        <v>2</v>
      </c>
      <c r="AQ19" s="10"/>
      <c r="AR19" s="10"/>
      <c r="AS19" s="10"/>
      <c r="AT19" s="10"/>
      <c r="AU19" s="10"/>
      <c r="AV19" s="10"/>
      <c r="AW19" s="10"/>
      <c r="AX19" s="10"/>
      <c r="AY19" s="10">
        <v>1</v>
      </c>
      <c r="AZ19" s="10"/>
      <c r="BA19" s="10"/>
      <c r="BB19" s="42"/>
      <c r="BC19" s="42"/>
      <c r="BD19" s="42"/>
      <c r="BE19" s="42"/>
      <c r="BF19" s="42"/>
      <c r="BG19" s="42"/>
      <c r="BH19" s="42"/>
      <c r="BI19" s="10"/>
      <c r="BJ19" s="10"/>
      <c r="BK19" s="10">
        <v>2</v>
      </c>
      <c r="BL19" s="10"/>
      <c r="BM19" s="10"/>
      <c r="BN19" s="10"/>
      <c r="BO19" s="10"/>
      <c r="BP19" s="10"/>
      <c r="BQ19" s="10"/>
      <c r="BR19" s="166"/>
      <c r="BS19" s="166"/>
      <c r="BT19" s="166"/>
      <c r="BU19" s="166"/>
      <c r="BV19" s="166"/>
      <c r="BW19" s="166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10"/>
      <c r="CO19" s="10"/>
      <c r="CP19" s="10"/>
      <c r="CQ19" s="10"/>
      <c r="CR19" s="10"/>
      <c r="CS19" s="42">
        <f t="shared" si="2"/>
        <v>5</v>
      </c>
      <c r="CT19" s="166"/>
      <c r="CU19" s="166"/>
      <c r="CV19" s="166"/>
      <c r="CW19" s="166"/>
      <c r="CX19" s="166"/>
      <c r="CY19" s="242"/>
      <c r="CZ19" s="242"/>
      <c r="DA19" s="242"/>
      <c r="DB19" s="242"/>
      <c r="DC19" s="42"/>
      <c r="DD19" s="42"/>
      <c r="DE19" s="42"/>
      <c r="DF19" s="42"/>
      <c r="DG19" s="42"/>
      <c r="DH19" s="42">
        <f t="shared" si="3"/>
        <v>0</v>
      </c>
      <c r="DI19" s="10"/>
      <c r="DJ19" s="10"/>
      <c r="DK19" s="10"/>
      <c r="DL19" s="10"/>
      <c r="DM19" s="42"/>
      <c r="DN19" s="42"/>
      <c r="DO19" s="10"/>
      <c r="DP19" s="166"/>
      <c r="DQ19" s="166"/>
      <c r="DR19" s="166"/>
      <c r="DS19" s="166"/>
      <c r="DT19" s="166"/>
      <c r="DU19" s="166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42"/>
      <c r="EJ19" s="42"/>
      <c r="EK19" s="42">
        <f t="shared" si="4"/>
        <v>0</v>
      </c>
      <c r="EL19" s="42">
        <v>50</v>
      </c>
      <c r="EM19" s="42">
        <f t="shared" si="5"/>
        <v>57</v>
      </c>
    </row>
    <row r="20" ht="14.5" spans="1:143">
      <c r="A20" s="241" t="s">
        <v>163</v>
      </c>
      <c r="B20" s="241"/>
      <c r="C20" s="241" t="s">
        <v>164</v>
      </c>
      <c r="D20" s="166"/>
      <c r="E20" s="242">
        <v>2</v>
      </c>
      <c r="F20" s="242"/>
      <c r="G20" s="242"/>
      <c r="H20" s="242"/>
      <c r="I20" s="242"/>
      <c r="J20" s="242"/>
      <c r="K20" s="242"/>
      <c r="L20" s="242"/>
      <c r="M20" s="242"/>
      <c r="N20" s="42"/>
      <c r="O20" s="242"/>
      <c r="P20" s="42"/>
      <c r="Q20" s="242">
        <v>2</v>
      </c>
      <c r="R20" s="42"/>
      <c r="S20" s="42"/>
      <c r="T20" s="42"/>
      <c r="U20" s="42">
        <f t="shared" si="0"/>
        <v>4</v>
      </c>
      <c r="V20" s="10">
        <v>2</v>
      </c>
      <c r="W20" s="10"/>
      <c r="X20" s="166"/>
      <c r="Y20" s="166"/>
      <c r="Z20" s="242"/>
      <c r="AA20" s="242"/>
      <c r="AB20" s="242"/>
      <c r="AC20" s="242"/>
      <c r="AD20" s="242"/>
      <c r="AE20" s="42"/>
      <c r="AF20" s="242">
        <v>3</v>
      </c>
      <c r="AG20" s="242">
        <v>3</v>
      </c>
      <c r="AH20" s="42"/>
      <c r="AI20" s="42"/>
      <c r="AJ20" s="42"/>
      <c r="AK20" s="42"/>
      <c r="AL20" s="42"/>
      <c r="AM20" s="42"/>
      <c r="AN20" s="42"/>
      <c r="AO20" s="42">
        <f t="shared" si="1"/>
        <v>8</v>
      </c>
      <c r="AP20" s="10"/>
      <c r="AQ20" s="10"/>
      <c r="AR20" s="10"/>
      <c r="AS20" s="10"/>
      <c r="AT20" s="10"/>
      <c r="AU20" s="10"/>
      <c r="AV20" s="10"/>
      <c r="AW20" s="10"/>
      <c r="AX20" s="10"/>
      <c r="AY20" s="10">
        <v>1</v>
      </c>
      <c r="AZ20" s="10"/>
      <c r="BA20" s="10"/>
      <c r="BB20" s="42">
        <v>3</v>
      </c>
      <c r="BC20" s="42"/>
      <c r="BD20" s="42"/>
      <c r="BE20" s="42"/>
      <c r="BF20" s="42"/>
      <c r="BG20" s="42"/>
      <c r="BH20" s="42"/>
      <c r="BI20" s="10"/>
      <c r="BJ20" s="10"/>
      <c r="BK20" s="10">
        <v>2</v>
      </c>
      <c r="BL20" s="10"/>
      <c r="BM20" s="10"/>
      <c r="BN20" s="10"/>
      <c r="BO20" s="10"/>
      <c r="BP20" s="10"/>
      <c r="BQ20" s="10"/>
      <c r="BR20" s="166"/>
      <c r="BS20" s="166"/>
      <c r="BT20" s="166"/>
      <c r="BU20" s="166">
        <v>5</v>
      </c>
      <c r="BV20" s="166"/>
      <c r="BW20" s="166"/>
      <c r="BX20" s="242"/>
      <c r="BY20" s="242"/>
      <c r="BZ20" s="242"/>
      <c r="CA20" s="242"/>
      <c r="CB20" s="242"/>
      <c r="CC20" s="242"/>
      <c r="CD20" s="242"/>
      <c r="CE20" s="242"/>
      <c r="CF20" s="242">
        <v>3</v>
      </c>
      <c r="CG20" s="242"/>
      <c r="CH20" s="242"/>
      <c r="CI20" s="242"/>
      <c r="CJ20" s="242"/>
      <c r="CK20" s="242"/>
      <c r="CL20" s="247"/>
      <c r="CM20" s="242"/>
      <c r="CN20" s="10"/>
      <c r="CO20" s="10"/>
      <c r="CP20" s="10"/>
      <c r="CQ20" s="10"/>
      <c r="CR20" s="10"/>
      <c r="CS20" s="42">
        <f t="shared" si="2"/>
        <v>14</v>
      </c>
      <c r="CT20" s="166"/>
      <c r="CU20" s="166"/>
      <c r="CV20" s="166">
        <v>2</v>
      </c>
      <c r="CW20" s="166"/>
      <c r="CX20" s="166">
        <v>2</v>
      </c>
      <c r="CY20" s="242"/>
      <c r="CZ20" s="242">
        <v>2</v>
      </c>
      <c r="DA20" s="242">
        <v>2</v>
      </c>
      <c r="DB20" s="242"/>
      <c r="DC20" s="42"/>
      <c r="DD20" s="42"/>
      <c r="DE20" s="42"/>
      <c r="DF20" s="42"/>
      <c r="DG20" s="42"/>
      <c r="DH20" s="42" t="str">
        <f t="shared" si="3"/>
        <v>5</v>
      </c>
      <c r="DI20" s="10"/>
      <c r="DJ20" s="10"/>
      <c r="DK20" s="10"/>
      <c r="DL20" s="10"/>
      <c r="DM20" s="42"/>
      <c r="DN20" s="42"/>
      <c r="DO20" s="10"/>
      <c r="DP20" s="166"/>
      <c r="DQ20" s="166"/>
      <c r="DR20" s="166"/>
      <c r="DS20" s="166"/>
      <c r="DT20" s="166"/>
      <c r="DU20" s="166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>
        <v>2</v>
      </c>
      <c r="EH20" s="242"/>
      <c r="EI20" s="42"/>
      <c r="EJ20" s="42"/>
      <c r="EK20" s="42">
        <f t="shared" si="4"/>
        <v>2</v>
      </c>
      <c r="EL20" s="42">
        <v>50</v>
      </c>
      <c r="EM20" s="42">
        <f t="shared" si="5"/>
        <v>83</v>
      </c>
    </row>
    <row r="21" ht="14.5" spans="1:143">
      <c r="A21" s="241" t="s">
        <v>165</v>
      </c>
      <c r="B21" s="241"/>
      <c r="C21" s="241" t="s">
        <v>166</v>
      </c>
      <c r="D21" s="166"/>
      <c r="E21" s="242"/>
      <c r="F21" s="242"/>
      <c r="G21" s="242"/>
      <c r="H21" s="242"/>
      <c r="I21" s="242"/>
      <c r="J21" s="242"/>
      <c r="K21" s="242"/>
      <c r="L21" s="242"/>
      <c r="M21" s="242"/>
      <c r="N21" s="42"/>
      <c r="O21" s="242"/>
      <c r="P21" s="42"/>
      <c r="Q21" s="242"/>
      <c r="R21" s="42"/>
      <c r="S21" s="42"/>
      <c r="T21" s="42"/>
      <c r="U21" s="42">
        <f t="shared" si="0"/>
        <v>0</v>
      </c>
      <c r="V21" s="10"/>
      <c r="W21" s="10"/>
      <c r="X21" s="166"/>
      <c r="Y21" s="166"/>
      <c r="Z21" s="242"/>
      <c r="AA21" s="242"/>
      <c r="AB21" s="242"/>
      <c r="AC21" s="242"/>
      <c r="AD21" s="242"/>
      <c r="AE21" s="42"/>
      <c r="AF21" s="242"/>
      <c r="AG21" s="242"/>
      <c r="AH21" s="42"/>
      <c r="AI21" s="42"/>
      <c r="AJ21" s="42"/>
      <c r="AK21" s="42"/>
      <c r="AL21" s="42"/>
      <c r="AM21" s="42"/>
      <c r="AN21" s="42"/>
      <c r="AO21" s="42">
        <f t="shared" si="1"/>
        <v>0</v>
      </c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42"/>
      <c r="BC21" s="42"/>
      <c r="BD21" s="42"/>
      <c r="BE21" s="42"/>
      <c r="BF21" s="42"/>
      <c r="BG21" s="42"/>
      <c r="BH21" s="42"/>
      <c r="BI21" s="10"/>
      <c r="BJ21" s="10"/>
      <c r="BK21" s="10"/>
      <c r="BL21" s="10"/>
      <c r="BM21" s="10"/>
      <c r="BN21" s="10"/>
      <c r="BO21" s="10"/>
      <c r="BP21" s="10"/>
      <c r="BQ21" s="10"/>
      <c r="BR21" s="166"/>
      <c r="BS21" s="166"/>
      <c r="BT21" s="166"/>
      <c r="BU21" s="166"/>
      <c r="BV21" s="166"/>
      <c r="BW21" s="166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7"/>
      <c r="CM21" s="242"/>
      <c r="CN21" s="10"/>
      <c r="CO21" s="10"/>
      <c r="CP21" s="10"/>
      <c r="CQ21" s="10"/>
      <c r="CR21" s="10"/>
      <c r="CS21" s="42">
        <f t="shared" si="2"/>
        <v>0</v>
      </c>
      <c r="CT21" s="166"/>
      <c r="CU21" s="166"/>
      <c r="CV21" s="166"/>
      <c r="CW21" s="166"/>
      <c r="CX21" s="166"/>
      <c r="CY21" s="242"/>
      <c r="CZ21" s="242"/>
      <c r="DA21" s="242"/>
      <c r="DB21" s="242"/>
      <c r="DC21" s="42"/>
      <c r="DD21" s="42"/>
      <c r="DE21" s="42"/>
      <c r="DF21" s="42"/>
      <c r="DG21" s="42"/>
      <c r="DH21" s="42">
        <f t="shared" si="3"/>
        <v>0</v>
      </c>
      <c r="DI21" s="10"/>
      <c r="DJ21" s="10"/>
      <c r="DK21" s="10"/>
      <c r="DL21" s="10"/>
      <c r="DM21" s="42"/>
      <c r="DN21" s="42"/>
      <c r="DO21" s="10"/>
      <c r="DP21" s="166"/>
      <c r="DQ21" s="166"/>
      <c r="DR21" s="166"/>
      <c r="DS21" s="166"/>
      <c r="DT21" s="166"/>
      <c r="DU21" s="166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42"/>
      <c r="EJ21" s="42"/>
      <c r="EK21" s="42">
        <f t="shared" si="4"/>
        <v>0</v>
      </c>
      <c r="EL21" s="42">
        <v>50</v>
      </c>
      <c r="EM21" s="42">
        <f t="shared" si="5"/>
        <v>50</v>
      </c>
    </row>
    <row r="22" ht="14.5" spans="1:143">
      <c r="A22" s="241" t="s">
        <v>167</v>
      </c>
      <c r="B22" s="241"/>
      <c r="C22" s="241" t="s">
        <v>168</v>
      </c>
      <c r="D22" s="166"/>
      <c r="E22" s="242"/>
      <c r="F22" s="242"/>
      <c r="G22" s="242"/>
      <c r="H22" s="242"/>
      <c r="I22" s="242"/>
      <c r="J22" s="242"/>
      <c r="K22" s="242"/>
      <c r="L22" s="242"/>
      <c r="M22" s="242"/>
      <c r="N22" s="42"/>
      <c r="O22" s="242"/>
      <c r="P22" s="42"/>
      <c r="Q22" s="242"/>
      <c r="R22" s="42"/>
      <c r="S22" s="42"/>
      <c r="T22" s="42"/>
      <c r="U22" s="42">
        <f t="shared" si="0"/>
        <v>0</v>
      </c>
      <c r="V22" s="10"/>
      <c r="W22" s="10"/>
      <c r="X22" s="166"/>
      <c r="Y22" s="166"/>
      <c r="Z22" s="242"/>
      <c r="AA22" s="242"/>
      <c r="AB22" s="242"/>
      <c r="AC22" s="242"/>
      <c r="AD22" s="242"/>
      <c r="AE22" s="42"/>
      <c r="AF22" s="242"/>
      <c r="AG22" s="242"/>
      <c r="AH22" s="42"/>
      <c r="AI22" s="42"/>
      <c r="AJ22" s="42"/>
      <c r="AK22" s="42"/>
      <c r="AL22" s="42"/>
      <c r="AM22" s="42"/>
      <c r="AN22" s="42"/>
      <c r="AO22" s="42">
        <f t="shared" si="1"/>
        <v>0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42"/>
      <c r="BC22" s="42"/>
      <c r="BD22" s="42"/>
      <c r="BE22" s="42"/>
      <c r="BF22" s="42"/>
      <c r="BG22" s="42"/>
      <c r="BH22" s="42"/>
      <c r="BI22" s="10"/>
      <c r="BJ22" s="10"/>
      <c r="BK22" s="10"/>
      <c r="BL22" s="10"/>
      <c r="BM22" s="10"/>
      <c r="BN22" s="10"/>
      <c r="BO22" s="10"/>
      <c r="BP22" s="10"/>
      <c r="BQ22" s="10"/>
      <c r="BR22" s="166"/>
      <c r="BS22" s="166"/>
      <c r="BT22" s="166"/>
      <c r="BU22" s="166"/>
      <c r="BV22" s="166"/>
      <c r="BW22" s="166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7"/>
      <c r="CM22" s="242"/>
      <c r="CN22" s="10"/>
      <c r="CO22" s="10"/>
      <c r="CP22" s="10"/>
      <c r="CQ22" s="10"/>
      <c r="CR22" s="10"/>
      <c r="CS22" s="42">
        <f t="shared" si="2"/>
        <v>0</v>
      </c>
      <c r="CT22" s="166"/>
      <c r="CU22" s="166"/>
      <c r="CV22" s="166"/>
      <c r="CW22" s="166"/>
      <c r="CX22" s="166"/>
      <c r="CY22" s="242"/>
      <c r="CZ22" s="242"/>
      <c r="DA22" s="242"/>
      <c r="DB22" s="242"/>
      <c r="DC22" s="42"/>
      <c r="DD22" s="42"/>
      <c r="DE22" s="42"/>
      <c r="DF22" s="42"/>
      <c r="DG22" s="42"/>
      <c r="DH22" s="42">
        <f t="shared" si="3"/>
        <v>0</v>
      </c>
      <c r="DI22" s="10"/>
      <c r="DJ22" s="10"/>
      <c r="DK22" s="10"/>
      <c r="DL22" s="10"/>
      <c r="DM22" s="42"/>
      <c r="DN22" s="42"/>
      <c r="DO22" s="10"/>
      <c r="DP22" s="166"/>
      <c r="DQ22" s="166"/>
      <c r="DR22" s="166"/>
      <c r="DS22" s="166"/>
      <c r="DT22" s="166"/>
      <c r="DU22" s="166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42"/>
      <c r="EJ22" s="42"/>
      <c r="EK22" s="42">
        <f t="shared" si="4"/>
        <v>0</v>
      </c>
      <c r="EL22" s="42">
        <v>50</v>
      </c>
      <c r="EM22" s="42">
        <f t="shared" si="5"/>
        <v>50</v>
      </c>
    </row>
    <row r="23" ht="14.5" spans="1:143">
      <c r="A23" s="241" t="s">
        <v>169</v>
      </c>
      <c r="B23" s="241"/>
      <c r="C23" s="241" t="s">
        <v>170</v>
      </c>
      <c r="D23" s="166"/>
      <c r="E23" s="242"/>
      <c r="F23" s="242"/>
      <c r="G23" s="242"/>
      <c r="H23" s="242"/>
      <c r="I23" s="242"/>
      <c r="J23" s="242"/>
      <c r="K23" s="242"/>
      <c r="L23" s="242"/>
      <c r="M23" s="242"/>
      <c r="N23" s="42"/>
      <c r="O23" s="242"/>
      <c r="P23" s="42"/>
      <c r="Q23" s="242"/>
      <c r="R23" s="42"/>
      <c r="S23" s="42"/>
      <c r="T23" s="42"/>
      <c r="U23" s="42">
        <f t="shared" si="0"/>
        <v>0</v>
      </c>
      <c r="V23" s="10"/>
      <c r="W23" s="10"/>
      <c r="X23" s="166"/>
      <c r="Y23" s="166"/>
      <c r="Z23" s="242"/>
      <c r="AA23" s="242"/>
      <c r="AB23" s="242"/>
      <c r="AC23" s="242"/>
      <c r="AD23" s="242"/>
      <c r="AE23" s="42"/>
      <c r="AF23" s="242"/>
      <c r="AG23" s="242"/>
      <c r="AH23" s="42"/>
      <c r="AI23" s="42"/>
      <c r="AJ23" s="42"/>
      <c r="AK23" s="42"/>
      <c r="AL23" s="42"/>
      <c r="AM23" s="42"/>
      <c r="AN23" s="42"/>
      <c r="AO23" s="42">
        <f t="shared" si="1"/>
        <v>0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42"/>
      <c r="BC23" s="42"/>
      <c r="BD23" s="42"/>
      <c r="BE23" s="42"/>
      <c r="BF23" s="42"/>
      <c r="BG23" s="42"/>
      <c r="BH23" s="42"/>
      <c r="BI23" s="10"/>
      <c r="BJ23" s="10"/>
      <c r="BK23" s="10"/>
      <c r="BL23" s="10"/>
      <c r="BM23" s="10"/>
      <c r="BN23" s="10"/>
      <c r="BO23" s="10"/>
      <c r="BP23" s="10"/>
      <c r="BQ23" s="10"/>
      <c r="BR23" s="166"/>
      <c r="BS23" s="166"/>
      <c r="BT23" s="166"/>
      <c r="BU23" s="166"/>
      <c r="BV23" s="166"/>
      <c r="BW23" s="166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7"/>
      <c r="CM23" s="242"/>
      <c r="CN23" s="10"/>
      <c r="CO23" s="10"/>
      <c r="CP23" s="10"/>
      <c r="CQ23" s="10"/>
      <c r="CR23" s="10"/>
      <c r="CS23" s="42">
        <f t="shared" si="2"/>
        <v>0</v>
      </c>
      <c r="CT23" s="166"/>
      <c r="CU23" s="166"/>
      <c r="CV23" s="166"/>
      <c r="CW23" s="166"/>
      <c r="CX23" s="166"/>
      <c r="CY23" s="242"/>
      <c r="CZ23" s="242"/>
      <c r="DA23" s="242"/>
      <c r="DB23" s="242"/>
      <c r="DC23" s="42"/>
      <c r="DD23" s="42"/>
      <c r="DE23" s="42"/>
      <c r="DF23" s="42"/>
      <c r="DG23" s="42"/>
      <c r="DH23" s="42">
        <f t="shared" si="3"/>
        <v>0</v>
      </c>
      <c r="DI23" s="10"/>
      <c r="DJ23" s="10"/>
      <c r="DK23" s="10"/>
      <c r="DL23" s="10"/>
      <c r="DM23" s="42"/>
      <c r="DN23" s="42"/>
      <c r="DO23" s="10"/>
      <c r="DP23" s="166"/>
      <c r="DQ23" s="166"/>
      <c r="DR23" s="166"/>
      <c r="DS23" s="166"/>
      <c r="DT23" s="166"/>
      <c r="DU23" s="166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42"/>
      <c r="EJ23" s="42"/>
      <c r="EK23" s="42">
        <f t="shared" si="4"/>
        <v>0</v>
      </c>
      <c r="EL23" s="42">
        <v>50</v>
      </c>
      <c r="EM23" s="42">
        <f t="shared" si="5"/>
        <v>50</v>
      </c>
    </row>
    <row r="24" ht="14.5" spans="1:143">
      <c r="A24" s="241" t="s">
        <v>171</v>
      </c>
      <c r="B24" s="241"/>
      <c r="C24" s="241" t="s">
        <v>172</v>
      </c>
      <c r="D24" s="166"/>
      <c r="E24" s="242"/>
      <c r="F24" s="242"/>
      <c r="G24" s="242"/>
      <c r="H24" s="242"/>
      <c r="I24" s="242"/>
      <c r="J24" s="242"/>
      <c r="K24" s="242"/>
      <c r="L24" s="242"/>
      <c r="M24" s="242"/>
      <c r="N24" s="42"/>
      <c r="O24" s="242"/>
      <c r="P24" s="42"/>
      <c r="Q24" s="242"/>
      <c r="R24" s="42"/>
      <c r="S24" s="42"/>
      <c r="T24" s="42"/>
      <c r="U24" s="42">
        <f t="shared" si="0"/>
        <v>0</v>
      </c>
      <c r="V24" s="10"/>
      <c r="W24" s="10"/>
      <c r="X24" s="166"/>
      <c r="Y24" s="166"/>
      <c r="Z24" s="242"/>
      <c r="AA24" s="242"/>
      <c r="AB24" s="242"/>
      <c r="AC24" s="242"/>
      <c r="AD24" s="242"/>
      <c r="AE24" s="42"/>
      <c r="AF24" s="242"/>
      <c r="AG24" s="242"/>
      <c r="AH24" s="42"/>
      <c r="AI24" s="42"/>
      <c r="AJ24" s="42"/>
      <c r="AK24" s="42"/>
      <c r="AL24" s="42"/>
      <c r="AM24" s="42"/>
      <c r="AN24" s="42"/>
      <c r="AO24" s="42">
        <f t="shared" si="1"/>
        <v>0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42"/>
      <c r="BC24" s="42"/>
      <c r="BD24" s="42"/>
      <c r="BE24" s="42"/>
      <c r="BF24" s="42"/>
      <c r="BG24" s="42"/>
      <c r="BH24" s="42"/>
      <c r="BI24" s="10"/>
      <c r="BJ24" s="10"/>
      <c r="BK24" s="10"/>
      <c r="BL24" s="10"/>
      <c r="BM24" s="10"/>
      <c r="BN24" s="10"/>
      <c r="BO24" s="10"/>
      <c r="BP24" s="10"/>
      <c r="BQ24" s="10"/>
      <c r="BR24" s="166"/>
      <c r="BS24" s="166"/>
      <c r="BT24" s="166"/>
      <c r="BU24" s="166"/>
      <c r="BV24" s="166"/>
      <c r="BW24" s="166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7"/>
      <c r="CM24" s="242"/>
      <c r="CN24" s="10"/>
      <c r="CO24" s="10"/>
      <c r="CP24" s="10"/>
      <c r="CQ24" s="10"/>
      <c r="CR24" s="10"/>
      <c r="CS24" s="42">
        <f t="shared" si="2"/>
        <v>0</v>
      </c>
      <c r="CT24" s="166"/>
      <c r="CU24" s="166"/>
      <c r="CV24" s="166"/>
      <c r="CW24" s="166"/>
      <c r="CX24" s="166"/>
      <c r="CY24" s="242"/>
      <c r="CZ24" s="242"/>
      <c r="DA24" s="242"/>
      <c r="DB24" s="242"/>
      <c r="DC24" s="42"/>
      <c r="DD24" s="42"/>
      <c r="DE24" s="42"/>
      <c r="DF24" s="42"/>
      <c r="DG24" s="42"/>
      <c r="DH24" s="42">
        <f t="shared" si="3"/>
        <v>0</v>
      </c>
      <c r="DI24" s="10"/>
      <c r="DJ24" s="10"/>
      <c r="DK24" s="10"/>
      <c r="DL24" s="10"/>
      <c r="DM24" s="42"/>
      <c r="DN24" s="42"/>
      <c r="DO24" s="10"/>
      <c r="DP24" s="166"/>
      <c r="DQ24" s="166"/>
      <c r="DR24" s="166"/>
      <c r="DS24" s="166"/>
      <c r="DT24" s="166"/>
      <c r="DU24" s="166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42"/>
      <c r="EJ24" s="42"/>
      <c r="EK24" s="42">
        <f t="shared" si="4"/>
        <v>0</v>
      </c>
      <c r="EL24" s="42">
        <v>50</v>
      </c>
      <c r="EM24" s="42">
        <f t="shared" si="5"/>
        <v>50</v>
      </c>
    </row>
    <row r="25" ht="14.5" spans="1:143">
      <c r="A25" s="241" t="s">
        <v>173</v>
      </c>
      <c r="B25" s="241"/>
      <c r="C25" s="241" t="s">
        <v>174</v>
      </c>
      <c r="D25" s="166"/>
      <c r="E25" s="242"/>
      <c r="F25" s="242"/>
      <c r="G25" s="242"/>
      <c r="H25" s="242"/>
      <c r="I25" s="242"/>
      <c r="J25" s="242"/>
      <c r="K25" s="242"/>
      <c r="L25" s="242"/>
      <c r="M25" s="242"/>
      <c r="N25" s="42"/>
      <c r="O25" s="242"/>
      <c r="P25" s="42"/>
      <c r="Q25" s="242"/>
      <c r="R25" s="42"/>
      <c r="S25" s="42"/>
      <c r="T25" s="42"/>
      <c r="U25" s="42">
        <f t="shared" si="0"/>
        <v>0</v>
      </c>
      <c r="V25" s="10">
        <v>2</v>
      </c>
      <c r="W25" s="10"/>
      <c r="X25" s="166"/>
      <c r="Y25" s="166"/>
      <c r="Z25" s="242"/>
      <c r="AA25" s="242"/>
      <c r="AB25" s="242"/>
      <c r="AC25" s="242"/>
      <c r="AD25" s="242"/>
      <c r="AE25" s="42"/>
      <c r="AF25" s="242"/>
      <c r="AG25" s="242"/>
      <c r="AH25" s="42"/>
      <c r="AI25" s="42"/>
      <c r="AJ25" s="42"/>
      <c r="AK25" s="42"/>
      <c r="AL25" s="42"/>
      <c r="AM25" s="42"/>
      <c r="AN25" s="42"/>
      <c r="AO25" s="42">
        <f t="shared" si="1"/>
        <v>2</v>
      </c>
      <c r="AP25" s="10"/>
      <c r="AQ25" s="10">
        <v>2</v>
      </c>
      <c r="AR25" s="10"/>
      <c r="AS25" s="10"/>
      <c r="AT25" s="10"/>
      <c r="AU25" s="10"/>
      <c r="AV25" s="10"/>
      <c r="AW25" s="10"/>
      <c r="AX25" s="10"/>
      <c r="AY25" s="10">
        <v>1</v>
      </c>
      <c r="AZ25" s="10"/>
      <c r="BA25" s="10"/>
      <c r="BB25" s="42"/>
      <c r="BC25" s="42"/>
      <c r="BD25" s="42"/>
      <c r="BE25" s="42"/>
      <c r="BF25" s="42"/>
      <c r="BG25" s="42"/>
      <c r="BH25" s="42"/>
      <c r="BI25" s="10"/>
      <c r="BJ25" s="10"/>
      <c r="BK25" s="10">
        <v>2</v>
      </c>
      <c r="BL25" s="10"/>
      <c r="BM25" s="10"/>
      <c r="BN25" s="10"/>
      <c r="BO25" s="10"/>
      <c r="BP25" s="10"/>
      <c r="BQ25" s="10"/>
      <c r="BR25" s="166"/>
      <c r="BS25" s="166"/>
      <c r="BT25" s="166"/>
      <c r="BU25" s="166"/>
      <c r="BV25" s="166"/>
      <c r="BW25" s="166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7"/>
      <c r="CM25" s="242"/>
      <c r="CN25" s="10"/>
      <c r="CO25" s="10"/>
      <c r="CP25" s="10"/>
      <c r="CQ25" s="10"/>
      <c r="CR25" s="10"/>
      <c r="CS25" s="42">
        <f t="shared" si="2"/>
        <v>5</v>
      </c>
      <c r="CT25" s="166"/>
      <c r="CU25" s="166"/>
      <c r="CV25" s="166"/>
      <c r="CW25" s="166"/>
      <c r="CX25" s="166"/>
      <c r="CY25" s="242"/>
      <c r="CZ25" s="242"/>
      <c r="DA25" s="242"/>
      <c r="DB25" s="242"/>
      <c r="DC25" s="42"/>
      <c r="DD25" s="42"/>
      <c r="DE25" s="42"/>
      <c r="DF25" s="42"/>
      <c r="DG25" s="42"/>
      <c r="DH25" s="42">
        <f t="shared" si="3"/>
        <v>0</v>
      </c>
      <c r="DI25" s="10"/>
      <c r="DJ25" s="10"/>
      <c r="DK25" s="10"/>
      <c r="DL25" s="10"/>
      <c r="DM25" s="42"/>
      <c r="DN25" s="42"/>
      <c r="DO25" s="10"/>
      <c r="DP25" s="166"/>
      <c r="DQ25" s="166"/>
      <c r="DR25" s="166"/>
      <c r="DS25" s="166"/>
      <c r="DT25" s="166"/>
      <c r="DU25" s="166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42"/>
      <c r="EJ25" s="42"/>
      <c r="EK25" s="42">
        <f t="shared" si="4"/>
        <v>0</v>
      </c>
      <c r="EL25" s="42">
        <v>50</v>
      </c>
      <c r="EM25" s="42">
        <f t="shared" si="5"/>
        <v>57</v>
      </c>
    </row>
    <row r="26" ht="14.5" spans="1:143">
      <c r="A26" s="241" t="s">
        <v>175</v>
      </c>
      <c r="B26" s="241"/>
      <c r="C26" s="241" t="s">
        <v>176</v>
      </c>
      <c r="D26" s="166"/>
      <c r="E26" s="242"/>
      <c r="F26" s="242"/>
      <c r="G26" s="242"/>
      <c r="H26" s="242"/>
      <c r="I26" s="242"/>
      <c r="J26" s="242"/>
      <c r="K26" s="242"/>
      <c r="L26" s="242"/>
      <c r="M26" s="242"/>
      <c r="N26" s="42"/>
      <c r="O26" s="242"/>
      <c r="P26" s="42"/>
      <c r="Q26" s="242"/>
      <c r="R26" s="42"/>
      <c r="S26" s="42"/>
      <c r="T26" s="42"/>
      <c r="U26" s="42">
        <f t="shared" si="0"/>
        <v>0</v>
      </c>
      <c r="V26" s="10"/>
      <c r="W26" s="10"/>
      <c r="X26" s="166"/>
      <c r="Y26" s="166"/>
      <c r="Z26" s="242"/>
      <c r="AA26" s="242"/>
      <c r="AB26" s="242"/>
      <c r="AC26" s="242"/>
      <c r="AD26" s="242"/>
      <c r="AE26" s="42"/>
      <c r="AF26" s="242"/>
      <c r="AG26" s="242"/>
      <c r="AH26" s="42"/>
      <c r="AI26" s="42"/>
      <c r="AJ26" s="42"/>
      <c r="AK26" s="42"/>
      <c r="AL26" s="42"/>
      <c r="AM26" s="42"/>
      <c r="AN26" s="42"/>
      <c r="AO26" s="42">
        <f t="shared" si="1"/>
        <v>0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42"/>
      <c r="BC26" s="42">
        <v>2</v>
      </c>
      <c r="BD26" s="42"/>
      <c r="BE26" s="42"/>
      <c r="BF26" s="42"/>
      <c r="BG26" s="42"/>
      <c r="BH26" s="42"/>
      <c r="BI26" s="10">
        <v>5</v>
      </c>
      <c r="BJ26" s="10"/>
      <c r="BK26" s="10"/>
      <c r="BL26" s="10"/>
      <c r="BM26" s="10"/>
      <c r="BN26" s="10"/>
      <c r="BO26" s="10"/>
      <c r="BP26" s="10"/>
      <c r="BQ26" s="10"/>
      <c r="BR26" s="166"/>
      <c r="BS26" s="166"/>
      <c r="BT26" s="166"/>
      <c r="BU26" s="166"/>
      <c r="BV26" s="166"/>
      <c r="BW26" s="166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7"/>
      <c r="CM26" s="242"/>
      <c r="CN26" s="10"/>
      <c r="CO26" s="10"/>
      <c r="CP26" s="10"/>
      <c r="CQ26" s="10"/>
      <c r="CR26" s="10"/>
      <c r="CS26" s="42">
        <f t="shared" si="2"/>
        <v>7</v>
      </c>
      <c r="CT26" s="166"/>
      <c r="CU26" s="166"/>
      <c r="CV26" s="166"/>
      <c r="CW26" s="166"/>
      <c r="CX26" s="166"/>
      <c r="CY26" s="242"/>
      <c r="CZ26" s="242"/>
      <c r="DA26" s="242"/>
      <c r="DB26" s="242"/>
      <c r="DC26" s="42"/>
      <c r="DD26" s="42"/>
      <c r="DE26" s="42"/>
      <c r="DF26" s="42"/>
      <c r="DG26" s="42"/>
      <c r="DH26" s="42">
        <f t="shared" si="3"/>
        <v>0</v>
      </c>
      <c r="DI26" s="10"/>
      <c r="DJ26" s="10"/>
      <c r="DK26" s="10"/>
      <c r="DL26" s="10"/>
      <c r="DM26" s="42"/>
      <c r="DN26" s="42">
        <v>1</v>
      </c>
      <c r="DO26" s="10"/>
      <c r="DP26" s="166"/>
      <c r="DQ26" s="166"/>
      <c r="DR26" s="166"/>
      <c r="DS26" s="166"/>
      <c r="DT26" s="166"/>
      <c r="DU26" s="166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42"/>
      <c r="EJ26" s="42"/>
      <c r="EK26" s="42">
        <f t="shared" si="4"/>
        <v>1</v>
      </c>
      <c r="EL26" s="42">
        <v>50</v>
      </c>
      <c r="EM26" s="42">
        <f t="shared" si="5"/>
        <v>58</v>
      </c>
    </row>
    <row r="27" ht="14.5" spans="1:143">
      <c r="A27" s="241" t="s">
        <v>177</v>
      </c>
      <c r="B27" s="241"/>
      <c r="C27" s="241" t="s">
        <v>178</v>
      </c>
      <c r="D27" s="166"/>
      <c r="E27" s="242"/>
      <c r="F27" s="242"/>
      <c r="G27" s="242"/>
      <c r="H27" s="242"/>
      <c r="I27" s="242"/>
      <c r="J27" s="242"/>
      <c r="K27" s="242"/>
      <c r="L27" s="242"/>
      <c r="M27" s="242"/>
      <c r="N27" s="42"/>
      <c r="O27" s="242"/>
      <c r="P27" s="42"/>
      <c r="Q27" s="242"/>
      <c r="R27" s="42"/>
      <c r="S27" s="42"/>
      <c r="T27" s="42"/>
      <c r="U27" s="42">
        <f t="shared" si="0"/>
        <v>0</v>
      </c>
      <c r="V27" s="10">
        <v>2</v>
      </c>
      <c r="W27" s="10"/>
      <c r="X27" s="166"/>
      <c r="Y27" s="166"/>
      <c r="Z27" s="242"/>
      <c r="AA27" s="242"/>
      <c r="AB27" s="242"/>
      <c r="AC27" s="242"/>
      <c r="AD27" s="242"/>
      <c r="AE27" s="42"/>
      <c r="AF27" s="242"/>
      <c r="AG27" s="242"/>
      <c r="AH27" s="42"/>
      <c r="AI27" s="42"/>
      <c r="AJ27" s="42"/>
      <c r="AK27" s="42"/>
      <c r="AL27" s="42"/>
      <c r="AM27" s="42"/>
      <c r="AN27" s="42"/>
      <c r="AO27" s="42">
        <f t="shared" si="1"/>
        <v>2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>
        <v>1</v>
      </c>
      <c r="AZ27" s="10"/>
      <c r="BA27" s="10"/>
      <c r="BB27" s="42"/>
      <c r="BC27" s="42"/>
      <c r="BD27" s="42"/>
      <c r="BE27" s="42"/>
      <c r="BF27" s="42"/>
      <c r="BG27" s="42"/>
      <c r="BH27" s="42"/>
      <c r="BI27" s="10"/>
      <c r="BJ27" s="10"/>
      <c r="BK27" s="10"/>
      <c r="BL27" s="10"/>
      <c r="BM27" s="10"/>
      <c r="BN27" s="10"/>
      <c r="BO27" s="10"/>
      <c r="BP27" s="10"/>
      <c r="BQ27" s="10"/>
      <c r="BR27" s="166"/>
      <c r="BS27" s="166"/>
      <c r="BT27" s="166"/>
      <c r="BU27" s="166"/>
      <c r="BV27" s="166"/>
      <c r="BW27" s="166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7"/>
      <c r="CM27" s="242"/>
      <c r="CN27" s="10"/>
      <c r="CO27" s="10"/>
      <c r="CP27" s="10"/>
      <c r="CQ27" s="10"/>
      <c r="CR27" s="10"/>
      <c r="CS27" s="42">
        <f t="shared" si="2"/>
        <v>1</v>
      </c>
      <c r="CT27" s="166"/>
      <c r="CU27" s="166"/>
      <c r="CV27" s="166"/>
      <c r="CW27" s="166">
        <v>2</v>
      </c>
      <c r="CX27" s="166"/>
      <c r="CY27" s="242"/>
      <c r="CZ27" s="242"/>
      <c r="DA27" s="242"/>
      <c r="DB27" s="242"/>
      <c r="DC27" s="42"/>
      <c r="DD27" s="42"/>
      <c r="DE27" s="42"/>
      <c r="DF27" s="42"/>
      <c r="DG27" s="42"/>
      <c r="DH27" s="42">
        <f t="shared" si="3"/>
        <v>2</v>
      </c>
      <c r="DI27" s="10"/>
      <c r="DJ27" s="10"/>
      <c r="DK27" s="10"/>
      <c r="DL27" s="10"/>
      <c r="DM27" s="42"/>
      <c r="DN27" s="42"/>
      <c r="DO27" s="10"/>
      <c r="DP27" s="166"/>
      <c r="DQ27" s="166"/>
      <c r="DR27" s="166"/>
      <c r="DS27" s="166"/>
      <c r="DT27" s="166"/>
      <c r="DU27" s="166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42"/>
      <c r="EJ27" s="42"/>
      <c r="EK27" s="42">
        <f t="shared" si="4"/>
        <v>0</v>
      </c>
      <c r="EL27" s="42">
        <v>50</v>
      </c>
      <c r="EM27" s="42">
        <f t="shared" si="5"/>
        <v>55</v>
      </c>
    </row>
    <row r="28" ht="14.5" spans="1:143">
      <c r="A28" s="241" t="s">
        <v>179</v>
      </c>
      <c r="B28" s="241"/>
      <c r="C28" s="241" t="s">
        <v>180</v>
      </c>
      <c r="D28" s="166"/>
      <c r="E28" s="242"/>
      <c r="F28" s="242"/>
      <c r="G28" s="242"/>
      <c r="H28" s="242"/>
      <c r="I28" s="242"/>
      <c r="J28" s="242"/>
      <c r="K28" s="242"/>
      <c r="L28" s="242"/>
      <c r="M28" s="242"/>
      <c r="N28" s="42"/>
      <c r="O28" s="242"/>
      <c r="P28" s="42"/>
      <c r="Q28" s="242"/>
      <c r="R28" s="42"/>
      <c r="S28" s="42"/>
      <c r="T28" s="42"/>
      <c r="U28" s="42">
        <f t="shared" si="0"/>
        <v>0</v>
      </c>
      <c r="V28" s="10"/>
      <c r="W28" s="10"/>
      <c r="X28" s="166"/>
      <c r="Y28" s="166"/>
      <c r="Z28" s="242"/>
      <c r="AA28" s="242"/>
      <c r="AB28" s="242"/>
      <c r="AC28" s="242"/>
      <c r="AD28" s="242"/>
      <c r="AE28" s="42"/>
      <c r="AF28" s="242"/>
      <c r="AG28" s="242"/>
      <c r="AH28" s="42"/>
      <c r="AI28" s="42"/>
      <c r="AJ28" s="42"/>
      <c r="AK28" s="42"/>
      <c r="AL28" s="42"/>
      <c r="AM28" s="42"/>
      <c r="AN28" s="42"/>
      <c r="AO28" s="42">
        <f t="shared" si="1"/>
        <v>0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42"/>
      <c r="BC28" s="42"/>
      <c r="BD28" s="42"/>
      <c r="BE28" s="42"/>
      <c r="BF28" s="42"/>
      <c r="BG28" s="42"/>
      <c r="BH28" s="42"/>
      <c r="BI28" s="10"/>
      <c r="BJ28" s="10"/>
      <c r="BK28" s="10"/>
      <c r="BL28" s="10"/>
      <c r="BM28" s="10"/>
      <c r="BN28" s="10"/>
      <c r="BO28" s="10"/>
      <c r="BP28" s="10"/>
      <c r="BQ28" s="10"/>
      <c r="BR28" s="166"/>
      <c r="BS28" s="166"/>
      <c r="BT28" s="166"/>
      <c r="BU28" s="166"/>
      <c r="BV28" s="166"/>
      <c r="BW28" s="166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7"/>
      <c r="CM28" s="242"/>
      <c r="CN28" s="10"/>
      <c r="CO28" s="10"/>
      <c r="CP28" s="10"/>
      <c r="CQ28" s="10"/>
      <c r="CR28" s="10"/>
      <c r="CS28" s="42">
        <f t="shared" si="2"/>
        <v>0</v>
      </c>
      <c r="CT28" s="166"/>
      <c r="CU28" s="166"/>
      <c r="CV28" s="166"/>
      <c r="CW28" s="166"/>
      <c r="CX28" s="166"/>
      <c r="CY28" s="242"/>
      <c r="CZ28" s="242"/>
      <c r="DA28" s="242"/>
      <c r="DB28" s="242"/>
      <c r="DC28" s="42"/>
      <c r="DD28" s="42"/>
      <c r="DE28" s="42"/>
      <c r="DF28" s="42"/>
      <c r="DG28" s="42"/>
      <c r="DH28" s="42">
        <f t="shared" si="3"/>
        <v>0</v>
      </c>
      <c r="DI28" s="10"/>
      <c r="DJ28" s="10"/>
      <c r="DK28" s="10"/>
      <c r="DL28" s="10"/>
      <c r="DM28" s="42"/>
      <c r="DN28" s="42"/>
      <c r="DO28" s="10"/>
      <c r="DP28" s="166"/>
      <c r="DQ28" s="166"/>
      <c r="DR28" s="166"/>
      <c r="DS28" s="166"/>
      <c r="DT28" s="166"/>
      <c r="DU28" s="166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42"/>
      <c r="EJ28" s="42"/>
      <c r="EK28" s="42">
        <f t="shared" si="4"/>
        <v>0</v>
      </c>
      <c r="EL28" s="42">
        <v>50</v>
      </c>
      <c r="EM28" s="42">
        <f t="shared" si="5"/>
        <v>50</v>
      </c>
    </row>
    <row r="29" ht="14.5" spans="1:143">
      <c r="A29" s="241" t="s">
        <v>181</v>
      </c>
      <c r="B29" s="241"/>
      <c r="C29" s="241" t="s">
        <v>182</v>
      </c>
      <c r="D29" s="166"/>
      <c r="E29" s="242"/>
      <c r="F29" s="242"/>
      <c r="G29" s="242"/>
      <c r="H29" s="242"/>
      <c r="I29" s="242"/>
      <c r="J29" s="242"/>
      <c r="K29" s="242"/>
      <c r="L29" s="242"/>
      <c r="M29" s="242"/>
      <c r="N29" s="42"/>
      <c r="O29" s="242"/>
      <c r="P29" s="42"/>
      <c r="Q29" s="242"/>
      <c r="R29" s="42"/>
      <c r="S29" s="42"/>
      <c r="T29" s="42"/>
      <c r="U29" s="42">
        <f t="shared" si="0"/>
        <v>0</v>
      </c>
      <c r="V29" s="10"/>
      <c r="W29" s="10"/>
      <c r="X29" s="166"/>
      <c r="Y29" s="166"/>
      <c r="Z29" s="242"/>
      <c r="AA29" s="242"/>
      <c r="AB29" s="242"/>
      <c r="AC29" s="242"/>
      <c r="AD29" s="242"/>
      <c r="AE29" s="42"/>
      <c r="AF29" s="242"/>
      <c r="AG29" s="242"/>
      <c r="AH29" s="42"/>
      <c r="AI29" s="42"/>
      <c r="AJ29" s="42"/>
      <c r="AK29" s="42"/>
      <c r="AL29" s="42"/>
      <c r="AM29" s="42"/>
      <c r="AN29" s="42"/>
      <c r="AO29" s="42">
        <f t="shared" si="1"/>
        <v>0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42"/>
      <c r="BC29" s="42"/>
      <c r="BD29" s="42"/>
      <c r="BE29" s="42"/>
      <c r="BF29" s="42"/>
      <c r="BG29" s="42"/>
      <c r="BH29" s="42"/>
      <c r="BI29" s="10"/>
      <c r="BJ29" s="10"/>
      <c r="BK29" s="10"/>
      <c r="BL29" s="10"/>
      <c r="BM29" s="10"/>
      <c r="BN29" s="10"/>
      <c r="BO29" s="10"/>
      <c r="BP29" s="10"/>
      <c r="BQ29" s="10"/>
      <c r="BR29" s="166"/>
      <c r="BS29" s="166"/>
      <c r="BT29" s="166"/>
      <c r="BU29" s="166"/>
      <c r="BV29" s="166"/>
      <c r="BW29" s="166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7"/>
      <c r="CM29" s="242"/>
      <c r="CN29" s="10"/>
      <c r="CO29" s="10"/>
      <c r="CP29" s="10"/>
      <c r="CQ29" s="10"/>
      <c r="CR29" s="10"/>
      <c r="CS29" s="42">
        <f t="shared" si="2"/>
        <v>0</v>
      </c>
      <c r="CT29" s="166"/>
      <c r="CU29" s="166"/>
      <c r="CV29" s="166"/>
      <c r="CW29" s="166"/>
      <c r="CX29" s="166"/>
      <c r="CY29" s="242"/>
      <c r="CZ29" s="242"/>
      <c r="DA29" s="242"/>
      <c r="DB29" s="242"/>
      <c r="DC29" s="42"/>
      <c r="DD29" s="42"/>
      <c r="DE29" s="42"/>
      <c r="DF29" s="42"/>
      <c r="DG29" s="42"/>
      <c r="DH29" s="42">
        <f t="shared" si="3"/>
        <v>0</v>
      </c>
      <c r="DI29" s="10"/>
      <c r="DJ29" s="10"/>
      <c r="DK29" s="10"/>
      <c r="DL29" s="10"/>
      <c r="DM29" s="42"/>
      <c r="DN29" s="42"/>
      <c r="DO29" s="10"/>
      <c r="DP29" s="166"/>
      <c r="DQ29" s="166"/>
      <c r="DR29" s="166"/>
      <c r="DS29" s="166"/>
      <c r="DT29" s="166"/>
      <c r="DU29" s="166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42"/>
      <c r="EJ29" s="42"/>
      <c r="EK29" s="42">
        <f t="shared" si="4"/>
        <v>0</v>
      </c>
      <c r="EL29" s="42">
        <v>50</v>
      </c>
      <c r="EM29" s="42">
        <f t="shared" si="5"/>
        <v>50</v>
      </c>
    </row>
    <row r="30" ht="14.5" spans="1:143">
      <c r="A30" s="241" t="s">
        <v>183</v>
      </c>
      <c r="B30" s="241"/>
      <c r="C30" s="241" t="s">
        <v>184</v>
      </c>
      <c r="D30" s="166"/>
      <c r="E30" s="242"/>
      <c r="F30" s="242"/>
      <c r="G30" s="242"/>
      <c r="H30" s="242"/>
      <c r="I30" s="242"/>
      <c r="J30" s="242"/>
      <c r="K30" s="242"/>
      <c r="L30" s="242"/>
      <c r="M30" s="242"/>
      <c r="N30" s="42"/>
      <c r="O30" s="242"/>
      <c r="P30" s="42"/>
      <c r="Q30" s="242"/>
      <c r="R30" s="42"/>
      <c r="S30" s="42"/>
      <c r="T30" s="42"/>
      <c r="U30" s="42">
        <f t="shared" si="0"/>
        <v>0</v>
      </c>
      <c r="V30" s="10"/>
      <c r="W30" s="10"/>
      <c r="X30" s="166"/>
      <c r="Y30" s="166"/>
      <c r="Z30" s="242"/>
      <c r="AA30" s="242"/>
      <c r="AB30" s="242"/>
      <c r="AC30" s="242"/>
      <c r="AD30" s="242"/>
      <c r="AE30" s="42"/>
      <c r="AF30" s="242"/>
      <c r="AG30" s="242"/>
      <c r="AH30" s="42"/>
      <c r="AI30" s="42"/>
      <c r="AJ30" s="42"/>
      <c r="AK30" s="42"/>
      <c r="AL30" s="42"/>
      <c r="AM30" s="42"/>
      <c r="AN30" s="42"/>
      <c r="AO30" s="42">
        <f t="shared" si="1"/>
        <v>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42"/>
      <c r="BC30" s="42"/>
      <c r="BD30" s="42"/>
      <c r="BE30" s="42"/>
      <c r="BF30" s="42"/>
      <c r="BG30" s="42"/>
      <c r="BH30" s="42"/>
      <c r="BI30" s="10"/>
      <c r="BJ30" s="10"/>
      <c r="BK30" s="10"/>
      <c r="BL30" s="10"/>
      <c r="BM30" s="10"/>
      <c r="BN30" s="10"/>
      <c r="BO30" s="10"/>
      <c r="BP30" s="10"/>
      <c r="BQ30" s="10"/>
      <c r="BR30" s="166"/>
      <c r="BS30" s="166"/>
      <c r="BT30" s="166"/>
      <c r="BU30" s="166"/>
      <c r="BV30" s="166"/>
      <c r="BW30" s="166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7"/>
      <c r="CM30" s="242"/>
      <c r="CN30" s="10"/>
      <c r="CO30" s="10"/>
      <c r="CP30" s="10"/>
      <c r="CQ30" s="10"/>
      <c r="CR30" s="10"/>
      <c r="CS30" s="42">
        <f t="shared" si="2"/>
        <v>0</v>
      </c>
      <c r="CT30" s="166"/>
      <c r="CU30" s="166"/>
      <c r="CV30" s="166"/>
      <c r="CW30" s="166"/>
      <c r="CX30" s="166"/>
      <c r="CY30" s="242"/>
      <c r="CZ30" s="242"/>
      <c r="DA30" s="242"/>
      <c r="DB30" s="242"/>
      <c r="DC30" s="42"/>
      <c r="DD30" s="42"/>
      <c r="DE30" s="42"/>
      <c r="DF30" s="42"/>
      <c r="DG30" s="42"/>
      <c r="DH30" s="42">
        <f t="shared" si="3"/>
        <v>0</v>
      </c>
      <c r="DI30" s="10"/>
      <c r="DJ30" s="10"/>
      <c r="DK30" s="10"/>
      <c r="DL30" s="10"/>
      <c r="DM30" s="42"/>
      <c r="DN30" s="42"/>
      <c r="DO30" s="10"/>
      <c r="DP30" s="166"/>
      <c r="DQ30" s="166"/>
      <c r="DR30" s="166"/>
      <c r="DS30" s="166"/>
      <c r="DT30" s="166"/>
      <c r="DU30" s="166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42"/>
      <c r="EJ30" s="42"/>
      <c r="EK30" s="42">
        <f t="shared" si="4"/>
        <v>0</v>
      </c>
      <c r="EL30" s="42">
        <v>50</v>
      </c>
      <c r="EM30" s="42">
        <f t="shared" si="5"/>
        <v>50</v>
      </c>
    </row>
    <row r="31" ht="14.5" spans="1:143">
      <c r="A31" s="241" t="s">
        <v>185</v>
      </c>
      <c r="B31" s="241"/>
      <c r="C31" s="241" t="s">
        <v>186</v>
      </c>
      <c r="D31" s="166">
        <v>2</v>
      </c>
      <c r="E31" s="242"/>
      <c r="F31" s="242">
        <v>2</v>
      </c>
      <c r="G31" s="242"/>
      <c r="H31" s="242"/>
      <c r="I31" s="242"/>
      <c r="J31" s="242"/>
      <c r="K31" s="242"/>
      <c r="L31" s="242"/>
      <c r="M31" s="242"/>
      <c r="N31" s="42"/>
      <c r="O31" s="242"/>
      <c r="P31" s="42"/>
      <c r="Q31" s="242"/>
      <c r="R31" s="42"/>
      <c r="S31" s="42"/>
      <c r="T31" s="42"/>
      <c r="U31" s="42">
        <f t="shared" si="0"/>
        <v>4</v>
      </c>
      <c r="V31" s="10"/>
      <c r="W31" s="10"/>
      <c r="X31" s="166"/>
      <c r="Y31" s="166"/>
      <c r="Z31" s="242"/>
      <c r="AA31" s="242"/>
      <c r="AB31" s="242">
        <v>2</v>
      </c>
      <c r="AC31" s="242"/>
      <c r="AD31" s="242"/>
      <c r="AE31" s="42"/>
      <c r="AF31" s="242"/>
      <c r="AG31" s="242"/>
      <c r="AH31" s="42"/>
      <c r="AI31" s="42"/>
      <c r="AJ31" s="42"/>
      <c r="AK31" s="42"/>
      <c r="AL31" s="42"/>
      <c r="AM31" s="42"/>
      <c r="AN31" s="42"/>
      <c r="AO31" s="42">
        <f t="shared" si="1"/>
        <v>2</v>
      </c>
      <c r="AP31" s="10"/>
      <c r="AQ31" s="10"/>
      <c r="AR31" s="10">
        <v>5</v>
      </c>
      <c r="AS31" s="10"/>
      <c r="AT31" s="10"/>
      <c r="AU31" s="10">
        <v>3</v>
      </c>
      <c r="AV31" s="10"/>
      <c r="AW31" s="10">
        <v>2</v>
      </c>
      <c r="AX31" s="10">
        <v>2</v>
      </c>
      <c r="AY31" s="10"/>
      <c r="AZ31" s="10">
        <v>2</v>
      </c>
      <c r="BA31" s="10"/>
      <c r="BB31" s="42">
        <v>3</v>
      </c>
      <c r="BC31" s="42">
        <v>3</v>
      </c>
      <c r="BD31" s="42">
        <v>3</v>
      </c>
      <c r="BE31" s="42">
        <v>3</v>
      </c>
      <c r="BF31" s="42">
        <v>3</v>
      </c>
      <c r="BG31" s="42"/>
      <c r="BH31" s="42"/>
      <c r="BI31" s="10"/>
      <c r="BJ31" s="10"/>
      <c r="BK31" s="10"/>
      <c r="BL31" s="10"/>
      <c r="BM31" s="10"/>
      <c r="BN31" s="10"/>
      <c r="BO31" s="10"/>
      <c r="BP31" s="10"/>
      <c r="BQ31" s="10"/>
      <c r="BR31" s="166"/>
      <c r="BS31" s="166"/>
      <c r="BT31" s="166"/>
      <c r="BU31" s="166"/>
      <c r="BV31" s="166">
        <v>3</v>
      </c>
      <c r="BW31" s="166"/>
      <c r="BX31" s="242"/>
      <c r="BY31" s="242"/>
      <c r="BZ31" s="242"/>
      <c r="CA31" s="242"/>
      <c r="CB31" s="242"/>
      <c r="CC31" s="242"/>
      <c r="CD31" s="242">
        <v>3</v>
      </c>
      <c r="CE31" s="242"/>
      <c r="CF31" s="242"/>
      <c r="CG31" s="242"/>
      <c r="CH31" s="242"/>
      <c r="CI31" s="242">
        <v>3</v>
      </c>
      <c r="CJ31" s="242">
        <v>3</v>
      </c>
      <c r="CK31" s="242"/>
      <c r="CL31" s="247"/>
      <c r="CM31" s="242"/>
      <c r="CN31" s="10"/>
      <c r="CO31" s="10"/>
      <c r="CP31" s="10"/>
      <c r="CQ31" s="10"/>
      <c r="CR31" s="10"/>
      <c r="CS31" s="42" t="str">
        <f t="shared" si="2"/>
        <v>20</v>
      </c>
      <c r="CT31" s="166">
        <v>3</v>
      </c>
      <c r="CU31" s="166">
        <v>2</v>
      </c>
      <c r="CV31" s="166"/>
      <c r="CW31" s="166"/>
      <c r="CX31" s="166">
        <v>2</v>
      </c>
      <c r="CY31" s="242"/>
      <c r="CZ31" s="242"/>
      <c r="DA31" s="242">
        <v>2</v>
      </c>
      <c r="DB31" s="242"/>
      <c r="DC31" s="42"/>
      <c r="DD31" s="42"/>
      <c r="DE31" s="42"/>
      <c r="DF31" s="42"/>
      <c r="DG31" s="42"/>
      <c r="DH31" s="42" t="str">
        <f t="shared" si="3"/>
        <v>5</v>
      </c>
      <c r="DI31" s="10">
        <v>2</v>
      </c>
      <c r="DJ31" s="10">
        <v>2</v>
      </c>
      <c r="DK31" s="10">
        <v>1</v>
      </c>
      <c r="DL31" s="10">
        <v>2</v>
      </c>
      <c r="DM31" s="42">
        <v>2</v>
      </c>
      <c r="DN31" s="42"/>
      <c r="DO31" s="10">
        <v>2</v>
      </c>
      <c r="DP31" s="166">
        <v>3</v>
      </c>
      <c r="DQ31" s="166">
        <v>3</v>
      </c>
      <c r="DR31" s="166"/>
      <c r="DS31" s="166"/>
      <c r="DT31" s="166"/>
      <c r="DU31" s="166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>
        <v>3</v>
      </c>
      <c r="EG31" s="242"/>
      <c r="EH31" s="242"/>
      <c r="EI31" s="42"/>
      <c r="EJ31" s="42"/>
      <c r="EK31" s="42" t="str">
        <f t="shared" si="4"/>
        <v>10</v>
      </c>
      <c r="EL31" s="42">
        <v>50</v>
      </c>
      <c r="EM31" s="42">
        <f t="shared" si="5"/>
        <v>91</v>
      </c>
    </row>
    <row r="32" ht="14.5" spans="1:143">
      <c r="A32" s="241" t="s">
        <v>187</v>
      </c>
      <c r="B32" s="241"/>
      <c r="C32" s="241" t="s">
        <v>188</v>
      </c>
      <c r="D32" s="166"/>
      <c r="E32" s="242"/>
      <c r="F32" s="242"/>
      <c r="G32" s="242"/>
      <c r="H32" s="242"/>
      <c r="I32" s="242"/>
      <c r="J32" s="242"/>
      <c r="K32" s="242"/>
      <c r="L32" s="242"/>
      <c r="M32" s="242"/>
      <c r="N32" s="42"/>
      <c r="O32" s="242"/>
      <c r="P32" s="42"/>
      <c r="Q32" s="242"/>
      <c r="R32" s="42"/>
      <c r="S32" s="42"/>
      <c r="T32" s="42"/>
      <c r="U32" s="42">
        <f t="shared" si="0"/>
        <v>0</v>
      </c>
      <c r="V32" s="10"/>
      <c r="W32" s="10"/>
      <c r="X32" s="166"/>
      <c r="Y32" s="166"/>
      <c r="Z32" s="242"/>
      <c r="AA32" s="242"/>
      <c r="AB32" s="242"/>
      <c r="AC32" s="242"/>
      <c r="AD32" s="242"/>
      <c r="AE32" s="42"/>
      <c r="AF32" s="242"/>
      <c r="AG32" s="242"/>
      <c r="AH32" s="42"/>
      <c r="AI32" s="42"/>
      <c r="AJ32" s="42"/>
      <c r="AK32" s="42"/>
      <c r="AL32" s="42"/>
      <c r="AM32" s="42"/>
      <c r="AN32" s="42"/>
      <c r="AO32" s="42">
        <f t="shared" si="1"/>
        <v>0</v>
      </c>
      <c r="AP32" s="10">
        <v>4</v>
      </c>
      <c r="AQ32" s="10">
        <v>2</v>
      </c>
      <c r="AR32" s="10"/>
      <c r="AS32" s="10"/>
      <c r="AT32" s="10"/>
      <c r="AU32" s="10"/>
      <c r="AV32" s="10"/>
      <c r="AW32" s="10"/>
      <c r="AX32" s="10"/>
      <c r="AY32" s="10"/>
      <c r="AZ32" s="10"/>
      <c r="BA32" s="10">
        <v>3</v>
      </c>
      <c r="BB32" s="46">
        <v>3</v>
      </c>
      <c r="BC32" s="46"/>
      <c r="BD32" s="46"/>
      <c r="BE32" s="46"/>
      <c r="BF32" s="46"/>
      <c r="BG32" s="46"/>
      <c r="BH32" s="46"/>
      <c r="BI32" s="10"/>
      <c r="BJ32" s="10">
        <v>2</v>
      </c>
      <c r="BK32" s="10">
        <v>2</v>
      </c>
      <c r="BL32" s="10"/>
      <c r="BM32" s="10"/>
      <c r="BN32" s="10"/>
      <c r="BO32" s="10"/>
      <c r="BP32" s="10"/>
      <c r="BQ32" s="10"/>
      <c r="BR32" s="166"/>
      <c r="BS32" s="166"/>
      <c r="BT32" s="166"/>
      <c r="BU32" s="166"/>
      <c r="BV32" s="166"/>
      <c r="BW32" s="166"/>
      <c r="BX32" s="242"/>
      <c r="BY32" s="242">
        <v>3</v>
      </c>
      <c r="BZ32" s="242"/>
      <c r="CA32" s="242"/>
      <c r="CB32" s="242">
        <v>10</v>
      </c>
      <c r="CC32" s="242"/>
      <c r="CD32" s="242"/>
      <c r="CE32" s="242"/>
      <c r="CF32" s="242"/>
      <c r="CG32" s="242"/>
      <c r="CH32" s="242"/>
      <c r="CI32" s="242"/>
      <c r="CJ32" s="242"/>
      <c r="CK32" s="242"/>
      <c r="CL32" s="247"/>
      <c r="CM32" s="242">
        <v>6</v>
      </c>
      <c r="CN32" s="10"/>
      <c r="CO32" s="10"/>
      <c r="CP32" s="10"/>
      <c r="CQ32" s="10"/>
      <c r="CR32" s="10"/>
      <c r="CS32" s="42" t="str">
        <f t="shared" si="2"/>
        <v>20</v>
      </c>
      <c r="CT32" s="166"/>
      <c r="CU32" s="166"/>
      <c r="CV32" s="166"/>
      <c r="CW32" s="166"/>
      <c r="CX32" s="166"/>
      <c r="CY32" s="242">
        <v>2</v>
      </c>
      <c r="CZ32" s="242"/>
      <c r="DA32" s="242"/>
      <c r="DB32" s="242"/>
      <c r="DC32" s="42"/>
      <c r="DD32" s="42"/>
      <c r="DE32" s="42"/>
      <c r="DF32" s="42"/>
      <c r="DG32" s="42"/>
      <c r="DH32" s="42">
        <f t="shared" si="3"/>
        <v>2</v>
      </c>
      <c r="DI32" s="10"/>
      <c r="DJ32" s="10"/>
      <c r="DK32" s="10"/>
      <c r="DL32" s="10"/>
      <c r="DM32" s="46"/>
      <c r="DN32" s="46"/>
      <c r="DO32" s="10"/>
      <c r="DP32" s="166"/>
      <c r="DQ32" s="166"/>
      <c r="DR32" s="166"/>
      <c r="DS32" s="166"/>
      <c r="DT32" s="166"/>
      <c r="DU32" s="166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42"/>
      <c r="EJ32" s="42"/>
      <c r="EK32" s="42">
        <f t="shared" si="4"/>
        <v>0</v>
      </c>
      <c r="EL32" s="42">
        <v>50</v>
      </c>
      <c r="EM32" s="42">
        <f t="shared" si="5"/>
        <v>72</v>
      </c>
    </row>
    <row r="33" ht="14.5" spans="1:143">
      <c r="A33" s="241" t="s">
        <v>189</v>
      </c>
      <c r="B33" s="241"/>
      <c r="C33" s="241" t="s">
        <v>190</v>
      </c>
      <c r="D33" s="166"/>
      <c r="E33" s="242"/>
      <c r="F33" s="242"/>
      <c r="G33" s="242"/>
      <c r="H33" s="242"/>
      <c r="I33" s="242"/>
      <c r="J33" s="242"/>
      <c r="K33" s="242"/>
      <c r="L33" s="242"/>
      <c r="M33" s="242"/>
      <c r="N33" s="46"/>
      <c r="O33" s="242"/>
      <c r="P33" s="46"/>
      <c r="Q33" s="242"/>
      <c r="R33" s="46"/>
      <c r="S33" s="46"/>
      <c r="T33" s="46"/>
      <c r="U33" s="42">
        <f t="shared" si="0"/>
        <v>0</v>
      </c>
      <c r="V33" s="10"/>
      <c r="W33" s="10"/>
      <c r="X33" s="166"/>
      <c r="Y33" s="166"/>
      <c r="Z33" s="242"/>
      <c r="AA33" s="242"/>
      <c r="AB33" s="242"/>
      <c r="AC33" s="242"/>
      <c r="AD33" s="242"/>
      <c r="AE33" s="46"/>
      <c r="AF33" s="242"/>
      <c r="AG33" s="242"/>
      <c r="AH33" s="42"/>
      <c r="AI33" s="42"/>
      <c r="AJ33" s="42"/>
      <c r="AK33" s="42"/>
      <c r="AL33" s="42"/>
      <c r="AM33" s="42"/>
      <c r="AN33" s="42"/>
      <c r="AO33" s="42">
        <f t="shared" si="1"/>
        <v>0</v>
      </c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42"/>
      <c r="BC33" s="42"/>
      <c r="BD33" s="42"/>
      <c r="BE33" s="42"/>
      <c r="BF33" s="42"/>
      <c r="BG33" s="42">
        <v>3</v>
      </c>
      <c r="BH33" s="42"/>
      <c r="BI33" s="10"/>
      <c r="BJ33" s="10"/>
      <c r="BK33" s="10"/>
      <c r="BL33" s="10">
        <v>5</v>
      </c>
      <c r="BM33" s="10"/>
      <c r="BN33" s="10"/>
      <c r="BO33" s="10"/>
      <c r="BP33" s="10"/>
      <c r="BQ33" s="10"/>
      <c r="BR33" s="166">
        <v>2</v>
      </c>
      <c r="BS33" s="166"/>
      <c r="BT33" s="166"/>
      <c r="BU33" s="166"/>
      <c r="BV33" s="166"/>
      <c r="BW33" s="166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7"/>
      <c r="CM33" s="242"/>
      <c r="CN33" s="10"/>
      <c r="CO33" s="10"/>
      <c r="CP33" s="10"/>
      <c r="CQ33" s="10"/>
      <c r="CR33" s="10"/>
      <c r="CS33" s="42">
        <f t="shared" si="2"/>
        <v>10</v>
      </c>
      <c r="CT33" s="166"/>
      <c r="CU33" s="166"/>
      <c r="CV33" s="166"/>
      <c r="CW33" s="166"/>
      <c r="CX33" s="166"/>
      <c r="CY33" s="242"/>
      <c r="CZ33" s="242"/>
      <c r="DA33" s="242"/>
      <c r="DB33" s="242"/>
      <c r="DC33" s="46"/>
      <c r="DD33" s="46"/>
      <c r="DE33" s="46"/>
      <c r="DF33" s="46"/>
      <c r="DG33" s="46"/>
      <c r="DH33" s="42">
        <f t="shared" si="3"/>
        <v>0</v>
      </c>
      <c r="DI33" s="10"/>
      <c r="DJ33" s="10"/>
      <c r="DK33" s="10"/>
      <c r="DL33" s="10"/>
      <c r="DM33" s="42"/>
      <c r="DN33" s="42"/>
      <c r="DO33" s="10"/>
      <c r="DP33" s="166"/>
      <c r="DQ33" s="166"/>
      <c r="DR33" s="166"/>
      <c r="DS33" s="166"/>
      <c r="DT33" s="166"/>
      <c r="DU33" s="166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42"/>
      <c r="EJ33" s="42"/>
      <c r="EK33" s="42">
        <f t="shared" si="4"/>
        <v>0</v>
      </c>
      <c r="EL33" s="42">
        <v>50</v>
      </c>
      <c r="EM33" s="42">
        <f t="shared" si="5"/>
        <v>60</v>
      </c>
    </row>
    <row r="34" ht="14.5" spans="1:143">
      <c r="A34" s="241" t="s">
        <v>191</v>
      </c>
      <c r="B34" s="241"/>
      <c r="C34" s="241" t="s">
        <v>192</v>
      </c>
      <c r="D34" s="166"/>
      <c r="E34" s="242"/>
      <c r="F34" s="242"/>
      <c r="G34" s="242"/>
      <c r="H34" s="242"/>
      <c r="I34" s="242"/>
      <c r="J34" s="242"/>
      <c r="K34" s="242"/>
      <c r="L34" s="242"/>
      <c r="M34" s="242"/>
      <c r="N34" s="42"/>
      <c r="O34" s="242"/>
      <c r="P34" s="42"/>
      <c r="Q34" s="242"/>
      <c r="R34" s="42"/>
      <c r="S34" s="42"/>
      <c r="T34" s="42"/>
      <c r="U34" s="42">
        <f t="shared" si="0"/>
        <v>0</v>
      </c>
      <c r="V34" s="10"/>
      <c r="W34" s="10"/>
      <c r="X34" s="166"/>
      <c r="Y34" s="166"/>
      <c r="Z34" s="242"/>
      <c r="AA34" s="242"/>
      <c r="AB34" s="242"/>
      <c r="AC34" s="242"/>
      <c r="AD34" s="242"/>
      <c r="AE34" s="42"/>
      <c r="AF34" s="242"/>
      <c r="AG34" s="242"/>
      <c r="AH34" s="42"/>
      <c r="AI34" s="42"/>
      <c r="AJ34" s="42"/>
      <c r="AK34" s="42"/>
      <c r="AL34" s="42"/>
      <c r="AM34" s="42"/>
      <c r="AN34" s="42"/>
      <c r="AO34" s="42">
        <f t="shared" si="1"/>
        <v>0</v>
      </c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42"/>
      <c r="BC34" s="42"/>
      <c r="BD34" s="42"/>
      <c r="BE34" s="42"/>
      <c r="BF34" s="42"/>
      <c r="BG34" s="42"/>
      <c r="BH34" s="42"/>
      <c r="BI34" s="10"/>
      <c r="BJ34" s="10"/>
      <c r="BK34" s="10"/>
      <c r="BL34" s="10">
        <v>5</v>
      </c>
      <c r="BM34" s="10"/>
      <c r="BN34" s="10"/>
      <c r="BO34" s="10">
        <v>5</v>
      </c>
      <c r="BP34" s="10"/>
      <c r="BQ34" s="10"/>
      <c r="BR34" s="166"/>
      <c r="BS34" s="166"/>
      <c r="BT34" s="166"/>
      <c r="BU34" s="166"/>
      <c r="BV34" s="166"/>
      <c r="BW34" s="166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7"/>
      <c r="CM34" s="242"/>
      <c r="CN34" s="10"/>
      <c r="CO34" s="10"/>
      <c r="CP34" s="10"/>
      <c r="CQ34" s="10"/>
      <c r="CR34" s="10"/>
      <c r="CS34" s="42">
        <f t="shared" si="2"/>
        <v>10</v>
      </c>
      <c r="CT34" s="166"/>
      <c r="CU34" s="166"/>
      <c r="CV34" s="166"/>
      <c r="CW34" s="166"/>
      <c r="CX34" s="166"/>
      <c r="CY34" s="242"/>
      <c r="CZ34" s="242"/>
      <c r="DA34" s="242"/>
      <c r="DB34" s="242"/>
      <c r="DC34" s="42"/>
      <c r="DD34" s="42"/>
      <c r="DE34" s="42"/>
      <c r="DF34" s="42"/>
      <c r="DG34" s="42"/>
      <c r="DH34" s="42">
        <f t="shared" si="3"/>
        <v>0</v>
      </c>
      <c r="DI34" s="10"/>
      <c r="DJ34" s="10"/>
      <c r="DK34" s="10"/>
      <c r="DL34" s="10"/>
      <c r="DM34" s="42"/>
      <c r="DN34" s="42"/>
      <c r="DO34" s="10"/>
      <c r="DP34" s="166"/>
      <c r="DQ34" s="166"/>
      <c r="DR34" s="166"/>
      <c r="DS34" s="166"/>
      <c r="DT34" s="166"/>
      <c r="DU34" s="166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42"/>
      <c r="EJ34" s="42"/>
      <c r="EK34" s="42">
        <f t="shared" si="4"/>
        <v>0</v>
      </c>
      <c r="EL34" s="42">
        <v>50</v>
      </c>
      <c r="EM34" s="42">
        <f t="shared" si="5"/>
        <v>60</v>
      </c>
    </row>
    <row r="35" ht="14.5" spans="1:143">
      <c r="A35" s="241" t="s">
        <v>193</v>
      </c>
      <c r="B35" s="241"/>
      <c r="C35" s="241" t="s">
        <v>194</v>
      </c>
      <c r="D35" s="166"/>
      <c r="E35" s="242">
        <v>2</v>
      </c>
      <c r="F35" s="242"/>
      <c r="G35" s="242"/>
      <c r="H35" s="242"/>
      <c r="I35" s="242"/>
      <c r="J35" s="242"/>
      <c r="K35" s="242"/>
      <c r="L35" s="242"/>
      <c r="M35" s="242"/>
      <c r="N35" s="42"/>
      <c r="O35" s="242"/>
      <c r="P35" s="42"/>
      <c r="Q35" s="242">
        <v>2</v>
      </c>
      <c r="R35" s="42"/>
      <c r="S35" s="42"/>
      <c r="T35" s="42"/>
      <c r="U35" s="42">
        <f t="shared" si="0"/>
        <v>4</v>
      </c>
      <c r="V35" s="10"/>
      <c r="W35" s="10"/>
      <c r="X35" s="166"/>
      <c r="Y35" s="166"/>
      <c r="Z35" s="242"/>
      <c r="AA35" s="242"/>
      <c r="AB35" s="242"/>
      <c r="AC35" s="242"/>
      <c r="AD35" s="242"/>
      <c r="AE35" s="42"/>
      <c r="AF35" s="242">
        <v>3</v>
      </c>
      <c r="AG35" s="242">
        <v>1</v>
      </c>
      <c r="AH35" s="42"/>
      <c r="AI35" s="42"/>
      <c r="AJ35" s="42"/>
      <c r="AK35" s="42"/>
      <c r="AL35" s="42"/>
      <c r="AM35" s="42"/>
      <c r="AN35" s="42"/>
      <c r="AO35" s="42">
        <f t="shared" si="1"/>
        <v>4</v>
      </c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42"/>
      <c r="BC35" s="42">
        <v>3</v>
      </c>
      <c r="BD35" s="42"/>
      <c r="BE35" s="42"/>
      <c r="BF35" s="42"/>
      <c r="BG35" s="42"/>
      <c r="BH35" s="42"/>
      <c r="BI35" s="10"/>
      <c r="BJ35" s="10"/>
      <c r="BK35" s="10"/>
      <c r="BL35" s="10"/>
      <c r="BM35" s="10"/>
      <c r="BN35" s="10"/>
      <c r="BO35" s="10"/>
      <c r="BP35" s="10"/>
      <c r="BQ35" s="10"/>
      <c r="BR35" s="166"/>
      <c r="BS35" s="166"/>
      <c r="BT35" s="166"/>
      <c r="BU35" s="166"/>
      <c r="BV35" s="166"/>
      <c r="BW35" s="166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7"/>
      <c r="CM35" s="242"/>
      <c r="CN35" s="10"/>
      <c r="CO35" s="10"/>
      <c r="CP35" s="10"/>
      <c r="CQ35" s="10"/>
      <c r="CR35" s="10"/>
      <c r="CS35" s="42">
        <f t="shared" si="2"/>
        <v>3</v>
      </c>
      <c r="CT35" s="166"/>
      <c r="CU35" s="166"/>
      <c r="CV35" s="166"/>
      <c r="CW35" s="166"/>
      <c r="CX35" s="166"/>
      <c r="CY35" s="242"/>
      <c r="CZ35" s="242">
        <v>2</v>
      </c>
      <c r="DA35" s="242"/>
      <c r="DB35" s="242"/>
      <c r="DC35" s="42"/>
      <c r="DD35" s="42"/>
      <c r="DE35" s="42"/>
      <c r="DF35" s="42"/>
      <c r="DG35" s="42"/>
      <c r="DH35" s="42">
        <f t="shared" si="3"/>
        <v>2</v>
      </c>
      <c r="DI35" s="10"/>
      <c r="DJ35" s="10"/>
      <c r="DK35" s="10"/>
      <c r="DL35" s="10"/>
      <c r="DM35" s="42"/>
      <c r="DN35" s="42"/>
      <c r="DO35" s="10">
        <v>2</v>
      </c>
      <c r="DP35" s="166"/>
      <c r="DQ35" s="166"/>
      <c r="DR35" s="166"/>
      <c r="DS35" s="166">
        <v>3</v>
      </c>
      <c r="DT35" s="166"/>
      <c r="DU35" s="166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>
        <v>2</v>
      </c>
      <c r="EH35" s="242"/>
      <c r="EI35" s="42"/>
      <c r="EJ35" s="42"/>
      <c r="EK35" s="42">
        <f t="shared" si="4"/>
        <v>7</v>
      </c>
      <c r="EL35" s="42">
        <v>50</v>
      </c>
      <c r="EM35" s="42">
        <f t="shared" si="5"/>
        <v>70</v>
      </c>
    </row>
    <row r="36" ht="14.5" spans="1:143">
      <c r="A36" s="241" t="s">
        <v>195</v>
      </c>
      <c r="B36" s="241"/>
      <c r="C36" s="241" t="s">
        <v>196</v>
      </c>
      <c r="D36" s="166"/>
      <c r="E36" s="242"/>
      <c r="F36" s="242"/>
      <c r="G36" s="242"/>
      <c r="H36" s="242"/>
      <c r="I36" s="242"/>
      <c r="J36" s="242"/>
      <c r="K36" s="242"/>
      <c r="L36" s="242"/>
      <c r="M36" s="242"/>
      <c r="N36" s="42"/>
      <c r="O36" s="242"/>
      <c r="P36" s="42"/>
      <c r="Q36" s="242"/>
      <c r="R36" s="42"/>
      <c r="S36" s="42"/>
      <c r="T36" s="42"/>
      <c r="U36" s="42">
        <f t="shared" si="0"/>
        <v>0</v>
      </c>
      <c r="V36" s="10"/>
      <c r="W36" s="10"/>
      <c r="X36" s="166"/>
      <c r="Y36" s="166"/>
      <c r="Z36" s="242"/>
      <c r="AA36" s="242"/>
      <c r="AB36" s="242"/>
      <c r="AC36" s="242"/>
      <c r="AD36" s="242"/>
      <c r="AE36" s="42"/>
      <c r="AF36" s="242"/>
      <c r="AG36" s="242"/>
      <c r="AH36" s="42"/>
      <c r="AI36" s="42"/>
      <c r="AJ36" s="42"/>
      <c r="AK36" s="42"/>
      <c r="AL36" s="42"/>
      <c r="AM36" s="42"/>
      <c r="AN36" s="42"/>
      <c r="AO36" s="42">
        <f t="shared" si="1"/>
        <v>0</v>
      </c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42"/>
      <c r="BC36" s="42"/>
      <c r="BD36" s="42"/>
      <c r="BE36" s="42"/>
      <c r="BF36" s="42"/>
      <c r="BG36" s="42"/>
      <c r="BH36" s="42"/>
      <c r="BI36" s="10"/>
      <c r="BJ36" s="10"/>
      <c r="BK36" s="10"/>
      <c r="BL36" s="10">
        <v>5</v>
      </c>
      <c r="BM36" s="10"/>
      <c r="BN36" s="10"/>
      <c r="BO36" s="10"/>
      <c r="BP36" s="10"/>
      <c r="BQ36" s="10"/>
      <c r="BR36" s="166"/>
      <c r="BS36" s="166"/>
      <c r="BT36" s="166"/>
      <c r="BU36" s="166"/>
      <c r="BV36" s="166"/>
      <c r="BW36" s="166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7"/>
      <c r="CM36" s="242"/>
      <c r="CN36" s="10"/>
      <c r="CO36" s="10"/>
      <c r="CP36" s="10"/>
      <c r="CQ36" s="10"/>
      <c r="CR36" s="10"/>
      <c r="CS36" s="42">
        <f t="shared" si="2"/>
        <v>5</v>
      </c>
      <c r="CT36" s="166"/>
      <c r="CU36" s="166"/>
      <c r="CV36" s="166"/>
      <c r="CW36" s="166"/>
      <c r="CX36" s="166"/>
      <c r="CY36" s="242"/>
      <c r="CZ36" s="242"/>
      <c r="DA36" s="242"/>
      <c r="DB36" s="242"/>
      <c r="DC36" s="42"/>
      <c r="DD36" s="42"/>
      <c r="DE36" s="42"/>
      <c r="DF36" s="42"/>
      <c r="DG36" s="42"/>
      <c r="DH36" s="42">
        <f t="shared" si="3"/>
        <v>0</v>
      </c>
      <c r="DI36" s="10"/>
      <c r="DJ36" s="10"/>
      <c r="DK36" s="10"/>
      <c r="DL36" s="10"/>
      <c r="DM36" s="42"/>
      <c r="DN36" s="42"/>
      <c r="DO36" s="10"/>
      <c r="DP36" s="166"/>
      <c r="DQ36" s="166"/>
      <c r="DR36" s="166"/>
      <c r="DS36" s="166"/>
      <c r="DT36" s="166"/>
      <c r="DU36" s="166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42"/>
      <c r="EJ36" s="42"/>
      <c r="EK36" s="42">
        <f t="shared" si="4"/>
        <v>0</v>
      </c>
      <c r="EL36" s="42">
        <v>50</v>
      </c>
      <c r="EM36" s="42">
        <f t="shared" si="5"/>
        <v>55</v>
      </c>
    </row>
    <row r="37" ht="14.5" spans="1:143">
      <c r="A37" s="241" t="s">
        <v>197</v>
      </c>
      <c r="B37" s="241"/>
      <c r="C37" s="241" t="s">
        <v>198</v>
      </c>
      <c r="D37" s="166"/>
      <c r="E37" s="242"/>
      <c r="F37" s="242"/>
      <c r="G37" s="242"/>
      <c r="H37" s="242"/>
      <c r="I37" s="242"/>
      <c r="J37" s="242"/>
      <c r="K37" s="242"/>
      <c r="L37" s="242"/>
      <c r="M37" s="242"/>
      <c r="N37" s="42"/>
      <c r="O37" s="242"/>
      <c r="P37" s="42"/>
      <c r="Q37" s="242"/>
      <c r="R37" s="42"/>
      <c r="S37" s="42"/>
      <c r="T37" s="42"/>
      <c r="U37" s="42">
        <f t="shared" si="0"/>
        <v>0</v>
      </c>
      <c r="V37" s="10"/>
      <c r="W37" s="10"/>
      <c r="X37" s="166"/>
      <c r="Y37" s="166"/>
      <c r="Z37" s="242">
        <v>2</v>
      </c>
      <c r="AA37" s="242"/>
      <c r="AB37" s="242"/>
      <c r="AC37" s="242"/>
      <c r="AD37" s="242"/>
      <c r="AE37" s="42"/>
      <c r="AF37" s="242"/>
      <c r="AG37" s="242"/>
      <c r="AH37" s="42"/>
      <c r="AI37" s="42"/>
      <c r="AJ37" s="42"/>
      <c r="AK37" s="42"/>
      <c r="AL37" s="42"/>
      <c r="AM37" s="42"/>
      <c r="AN37" s="42"/>
      <c r="AO37" s="42">
        <f t="shared" si="1"/>
        <v>2</v>
      </c>
      <c r="AP37" s="10"/>
      <c r="AQ37" s="10">
        <v>2</v>
      </c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42"/>
      <c r="BC37" s="42">
        <v>2</v>
      </c>
      <c r="BD37" s="42"/>
      <c r="BE37" s="42"/>
      <c r="BF37" s="42"/>
      <c r="BG37" s="42"/>
      <c r="BH37" s="42"/>
      <c r="BI37" s="10"/>
      <c r="BJ37" s="10"/>
      <c r="BK37" s="10">
        <v>2</v>
      </c>
      <c r="BL37" s="10"/>
      <c r="BM37" s="10"/>
      <c r="BN37" s="10"/>
      <c r="BO37" s="10"/>
      <c r="BP37" s="10"/>
      <c r="BQ37" s="10"/>
      <c r="BR37" s="166"/>
      <c r="BS37" s="166"/>
      <c r="BT37" s="166"/>
      <c r="BU37" s="166"/>
      <c r="BV37" s="166"/>
      <c r="BW37" s="166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7"/>
      <c r="CM37" s="242"/>
      <c r="CN37" s="10"/>
      <c r="CO37" s="10"/>
      <c r="CP37" s="10"/>
      <c r="CQ37" s="10"/>
      <c r="CR37" s="10"/>
      <c r="CS37" s="42">
        <f t="shared" si="2"/>
        <v>6</v>
      </c>
      <c r="CT37" s="166"/>
      <c r="CU37" s="166"/>
      <c r="CV37" s="166"/>
      <c r="CW37" s="166"/>
      <c r="CX37" s="166"/>
      <c r="CY37" s="242"/>
      <c r="CZ37" s="242"/>
      <c r="DA37" s="242"/>
      <c r="DB37" s="242"/>
      <c r="DC37" s="42"/>
      <c r="DD37" s="42"/>
      <c r="DE37" s="42"/>
      <c r="DF37" s="42"/>
      <c r="DG37" s="42"/>
      <c r="DH37" s="42">
        <f t="shared" si="3"/>
        <v>0</v>
      </c>
      <c r="DI37" s="10"/>
      <c r="DJ37" s="10"/>
      <c r="DK37" s="10"/>
      <c r="DL37" s="10"/>
      <c r="DM37" s="42"/>
      <c r="DN37" s="42"/>
      <c r="DO37" s="10"/>
      <c r="DP37" s="166"/>
      <c r="DQ37" s="166"/>
      <c r="DR37" s="166"/>
      <c r="DS37" s="166"/>
      <c r="DT37" s="166"/>
      <c r="DU37" s="166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42"/>
      <c r="EJ37" s="42"/>
      <c r="EK37" s="42">
        <f t="shared" si="4"/>
        <v>0</v>
      </c>
      <c r="EL37" s="42">
        <v>50</v>
      </c>
      <c r="EM37" s="42">
        <f t="shared" si="5"/>
        <v>58</v>
      </c>
    </row>
    <row r="38" ht="14.5" spans="1:143">
      <c r="A38" s="241" t="s">
        <v>199</v>
      </c>
      <c r="B38" s="241"/>
      <c r="C38" s="241" t="s">
        <v>200</v>
      </c>
      <c r="D38" s="166"/>
      <c r="E38" s="242"/>
      <c r="F38" s="242"/>
      <c r="G38" s="242"/>
      <c r="H38" s="242"/>
      <c r="I38" s="242"/>
      <c r="J38" s="242"/>
      <c r="K38" s="242"/>
      <c r="L38" s="242"/>
      <c r="M38" s="242"/>
      <c r="N38" s="42"/>
      <c r="O38" s="242"/>
      <c r="P38" s="42"/>
      <c r="Q38" s="242"/>
      <c r="R38" s="42"/>
      <c r="S38" s="42"/>
      <c r="T38" s="42"/>
      <c r="U38" s="42">
        <f t="shared" si="0"/>
        <v>0</v>
      </c>
      <c r="V38" s="10"/>
      <c r="W38" s="10"/>
      <c r="X38" s="166"/>
      <c r="Y38" s="166"/>
      <c r="Z38" s="242"/>
      <c r="AA38" s="242"/>
      <c r="AB38" s="242"/>
      <c r="AC38" s="242"/>
      <c r="AD38" s="242"/>
      <c r="AE38" s="42"/>
      <c r="AF38" s="242"/>
      <c r="AG38" s="242"/>
      <c r="AH38" s="42"/>
      <c r="AI38" s="42"/>
      <c r="AJ38" s="42"/>
      <c r="AK38" s="42"/>
      <c r="AL38" s="42"/>
      <c r="AM38" s="42"/>
      <c r="AN38" s="42"/>
      <c r="AO38" s="42">
        <f t="shared" si="1"/>
        <v>0</v>
      </c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42"/>
      <c r="BC38" s="42"/>
      <c r="BD38" s="42"/>
      <c r="BE38" s="42"/>
      <c r="BF38" s="42"/>
      <c r="BG38" s="42"/>
      <c r="BH38" s="42"/>
      <c r="BI38" s="10"/>
      <c r="BJ38" s="10"/>
      <c r="BK38" s="10"/>
      <c r="BL38" s="10"/>
      <c r="BM38" s="10"/>
      <c r="BN38" s="10"/>
      <c r="BO38" s="10"/>
      <c r="BP38" s="10"/>
      <c r="BQ38" s="10"/>
      <c r="BR38" s="166"/>
      <c r="BS38" s="166"/>
      <c r="BT38" s="166"/>
      <c r="BU38" s="166"/>
      <c r="BV38" s="166"/>
      <c r="BW38" s="166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7"/>
      <c r="CM38" s="242"/>
      <c r="CN38" s="10"/>
      <c r="CO38" s="10"/>
      <c r="CP38" s="10"/>
      <c r="CQ38" s="10"/>
      <c r="CR38" s="10"/>
      <c r="CS38" s="42">
        <f t="shared" si="2"/>
        <v>0</v>
      </c>
      <c r="CT38" s="166"/>
      <c r="CU38" s="166"/>
      <c r="CV38" s="166"/>
      <c r="CW38" s="166"/>
      <c r="CX38" s="166"/>
      <c r="CY38" s="242"/>
      <c r="CZ38" s="242"/>
      <c r="DA38" s="242"/>
      <c r="DB38" s="242"/>
      <c r="DC38" s="42"/>
      <c r="DD38" s="42"/>
      <c r="DE38" s="42"/>
      <c r="DF38" s="42"/>
      <c r="DG38" s="42"/>
      <c r="DH38" s="42">
        <f t="shared" si="3"/>
        <v>0</v>
      </c>
      <c r="DI38" s="10"/>
      <c r="DJ38" s="10"/>
      <c r="DK38" s="10"/>
      <c r="DL38" s="10"/>
      <c r="DM38" s="42"/>
      <c r="DN38" s="42"/>
      <c r="DO38" s="10"/>
      <c r="DP38" s="166"/>
      <c r="DQ38" s="166"/>
      <c r="DR38" s="166"/>
      <c r="DS38" s="166"/>
      <c r="DT38" s="166"/>
      <c r="DU38" s="166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42"/>
      <c r="EJ38" s="42"/>
      <c r="EK38" s="42">
        <f t="shared" si="4"/>
        <v>0</v>
      </c>
      <c r="EL38" s="42">
        <v>50</v>
      </c>
      <c r="EM38" s="42">
        <f t="shared" si="5"/>
        <v>50</v>
      </c>
    </row>
    <row r="39" ht="14.5" spans="1:143">
      <c r="A39" s="241" t="s">
        <v>201</v>
      </c>
      <c r="B39" s="241"/>
      <c r="C39" s="241" t="s">
        <v>202</v>
      </c>
      <c r="D39" s="166"/>
      <c r="E39" s="242"/>
      <c r="F39" s="242"/>
      <c r="G39" s="242"/>
      <c r="H39" s="242"/>
      <c r="I39" s="242"/>
      <c r="J39" s="242"/>
      <c r="K39" s="242"/>
      <c r="L39" s="242"/>
      <c r="M39" s="242"/>
      <c r="N39" s="42"/>
      <c r="O39" s="242"/>
      <c r="P39" s="42"/>
      <c r="Q39" s="242"/>
      <c r="R39" s="42"/>
      <c r="S39" s="42"/>
      <c r="T39" s="42"/>
      <c r="U39" s="42">
        <f t="shared" si="0"/>
        <v>0</v>
      </c>
      <c r="V39" s="10"/>
      <c r="W39" s="10"/>
      <c r="X39" s="166"/>
      <c r="Y39" s="166"/>
      <c r="Z39" s="242"/>
      <c r="AA39" s="242"/>
      <c r="AB39" s="242">
        <v>2</v>
      </c>
      <c r="AC39" s="242"/>
      <c r="AD39" s="242"/>
      <c r="AE39" s="42"/>
      <c r="AF39" s="242"/>
      <c r="AG39" s="242"/>
      <c r="AH39" s="42"/>
      <c r="AI39" s="42"/>
      <c r="AJ39" s="42"/>
      <c r="AK39" s="42"/>
      <c r="AL39" s="42"/>
      <c r="AM39" s="42"/>
      <c r="AN39" s="42"/>
      <c r="AO39" s="42">
        <f t="shared" si="1"/>
        <v>2</v>
      </c>
      <c r="AP39" s="10"/>
      <c r="AQ39" s="10"/>
      <c r="AR39" s="10"/>
      <c r="AS39" s="10"/>
      <c r="AT39" s="10"/>
      <c r="AU39" s="10">
        <v>3</v>
      </c>
      <c r="AV39" s="10"/>
      <c r="AW39" s="10">
        <v>2</v>
      </c>
      <c r="AX39" s="10">
        <v>2</v>
      </c>
      <c r="AY39" s="10"/>
      <c r="AZ39" s="10"/>
      <c r="BA39" s="10"/>
      <c r="BB39" s="42">
        <v>3</v>
      </c>
      <c r="BC39" s="42"/>
      <c r="BD39" s="42">
        <v>3</v>
      </c>
      <c r="BE39" s="42">
        <v>3</v>
      </c>
      <c r="BF39" s="42">
        <v>3</v>
      </c>
      <c r="BG39" s="42">
        <v>3</v>
      </c>
      <c r="BH39" s="42"/>
      <c r="BI39" s="10"/>
      <c r="BJ39" s="10"/>
      <c r="BK39" s="10"/>
      <c r="BL39" s="10"/>
      <c r="BM39" s="10"/>
      <c r="BN39" s="10"/>
      <c r="BO39" s="10"/>
      <c r="BP39" s="10"/>
      <c r="BQ39" s="10"/>
      <c r="BR39" s="166"/>
      <c r="BS39" s="166"/>
      <c r="BT39" s="166"/>
      <c r="BU39" s="166"/>
      <c r="BV39" s="166"/>
      <c r="BW39" s="166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>
        <v>3</v>
      </c>
      <c r="CJ39" s="242"/>
      <c r="CK39" s="242"/>
      <c r="CL39" s="247"/>
      <c r="CM39" s="242"/>
      <c r="CN39" s="10"/>
      <c r="CO39" s="10"/>
      <c r="CP39" s="10"/>
      <c r="CQ39" s="10"/>
      <c r="CR39" s="10"/>
      <c r="CS39" s="42" t="str">
        <f t="shared" si="2"/>
        <v>20</v>
      </c>
      <c r="CT39" s="166">
        <v>3</v>
      </c>
      <c r="CU39" s="166">
        <v>2</v>
      </c>
      <c r="CV39" s="166"/>
      <c r="CW39" s="166"/>
      <c r="CX39" s="166">
        <v>2</v>
      </c>
      <c r="CY39" s="242"/>
      <c r="CZ39" s="242"/>
      <c r="DA39" s="242">
        <v>2</v>
      </c>
      <c r="DB39" s="242"/>
      <c r="DC39" s="42"/>
      <c r="DD39" s="42"/>
      <c r="DE39" s="42"/>
      <c r="DF39" s="42"/>
      <c r="DG39" s="42"/>
      <c r="DH39" s="42" t="str">
        <f t="shared" si="3"/>
        <v>5</v>
      </c>
      <c r="DI39" s="10">
        <v>2</v>
      </c>
      <c r="DJ39" s="10">
        <v>2</v>
      </c>
      <c r="DK39" s="10">
        <v>1</v>
      </c>
      <c r="DL39" s="10">
        <v>2</v>
      </c>
      <c r="DM39" s="42">
        <v>2</v>
      </c>
      <c r="DN39" s="42"/>
      <c r="DO39" s="10">
        <v>2</v>
      </c>
      <c r="DP39" s="166"/>
      <c r="DQ39" s="166">
        <v>3</v>
      </c>
      <c r="DR39" s="166"/>
      <c r="DS39" s="166"/>
      <c r="DT39" s="166"/>
      <c r="DU39" s="166"/>
      <c r="DV39" s="242"/>
      <c r="DW39" s="242">
        <v>2</v>
      </c>
      <c r="DX39" s="242"/>
      <c r="DY39" s="242"/>
      <c r="DZ39" s="242"/>
      <c r="EA39" s="242"/>
      <c r="EB39" s="242"/>
      <c r="EC39" s="242"/>
      <c r="ED39" s="242"/>
      <c r="EE39" s="242"/>
      <c r="EF39" s="242">
        <v>3</v>
      </c>
      <c r="EG39" s="242"/>
      <c r="EH39" s="242"/>
      <c r="EI39" s="42"/>
      <c r="EJ39" s="42"/>
      <c r="EK39" s="42" t="str">
        <f t="shared" si="4"/>
        <v>10</v>
      </c>
      <c r="EL39" s="42">
        <v>50</v>
      </c>
      <c r="EM39" s="42">
        <f t="shared" si="5"/>
        <v>87</v>
      </c>
    </row>
    <row r="40" ht="14.5" spans="1:143">
      <c r="A40" s="241" t="s">
        <v>203</v>
      </c>
      <c r="B40" s="241"/>
      <c r="C40" s="241" t="s">
        <v>204</v>
      </c>
      <c r="D40" s="166"/>
      <c r="E40" s="242"/>
      <c r="F40" s="242"/>
      <c r="G40" s="242"/>
      <c r="H40" s="242"/>
      <c r="I40" s="242"/>
      <c r="J40" s="242"/>
      <c r="K40" s="242"/>
      <c r="L40" s="242"/>
      <c r="M40" s="242"/>
      <c r="N40" s="42"/>
      <c r="O40" s="242"/>
      <c r="P40" s="42"/>
      <c r="Q40" s="242"/>
      <c r="R40" s="42"/>
      <c r="S40" s="42"/>
      <c r="T40" s="42"/>
      <c r="U40" s="42">
        <f t="shared" si="0"/>
        <v>0</v>
      </c>
      <c r="V40" s="10"/>
      <c r="W40" s="10"/>
      <c r="X40" s="166"/>
      <c r="Y40" s="166"/>
      <c r="Z40" s="242"/>
      <c r="AA40" s="242"/>
      <c r="AB40" s="242"/>
      <c r="AC40" s="242"/>
      <c r="AD40" s="242"/>
      <c r="AE40" s="42"/>
      <c r="AF40" s="242"/>
      <c r="AG40" s="242"/>
      <c r="AH40" s="42"/>
      <c r="AI40" s="42"/>
      <c r="AJ40" s="42"/>
      <c r="AK40" s="42"/>
      <c r="AL40" s="42"/>
      <c r="AM40" s="42"/>
      <c r="AN40" s="42"/>
      <c r="AO40" s="42">
        <f t="shared" si="1"/>
        <v>0</v>
      </c>
      <c r="AP40" s="10">
        <v>4</v>
      </c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>
        <v>3</v>
      </c>
      <c r="BB40" s="91"/>
      <c r="BC40" s="91"/>
      <c r="BD40" s="91"/>
      <c r="BE40" s="91"/>
      <c r="BF40" s="91"/>
      <c r="BG40" s="91"/>
      <c r="BH40" s="91"/>
      <c r="BI40" s="10"/>
      <c r="BJ40" s="10">
        <v>2</v>
      </c>
      <c r="BK40" s="10">
        <v>2</v>
      </c>
      <c r="BL40" s="10"/>
      <c r="BM40" s="10"/>
      <c r="BN40" s="10"/>
      <c r="BO40" s="10"/>
      <c r="BP40" s="10"/>
      <c r="BQ40" s="10"/>
      <c r="BR40" s="166"/>
      <c r="BS40" s="166"/>
      <c r="BT40" s="166"/>
      <c r="BU40" s="166"/>
      <c r="BV40" s="166"/>
      <c r="BW40" s="166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7"/>
      <c r="CM40" s="242"/>
      <c r="CN40" s="10"/>
      <c r="CO40" s="10"/>
      <c r="CP40" s="10"/>
      <c r="CQ40" s="10"/>
      <c r="CR40" s="10"/>
      <c r="CS40" s="42">
        <f t="shared" si="2"/>
        <v>11</v>
      </c>
      <c r="CT40" s="166"/>
      <c r="CU40" s="166"/>
      <c r="CV40" s="166"/>
      <c r="CW40" s="166"/>
      <c r="CX40" s="166"/>
      <c r="CY40" s="242">
        <v>2</v>
      </c>
      <c r="CZ40" s="242"/>
      <c r="DA40" s="242"/>
      <c r="DB40" s="242"/>
      <c r="DC40" s="42"/>
      <c r="DD40" s="42"/>
      <c r="DE40" s="42"/>
      <c r="DF40" s="42"/>
      <c r="DG40" s="42"/>
      <c r="DH40" s="42">
        <f t="shared" si="3"/>
        <v>2</v>
      </c>
      <c r="DI40" s="10"/>
      <c r="DJ40" s="10"/>
      <c r="DK40" s="10"/>
      <c r="DL40" s="10"/>
      <c r="DM40" s="91"/>
      <c r="DN40" s="91"/>
      <c r="DO40" s="10"/>
      <c r="DP40" s="166"/>
      <c r="DQ40" s="166"/>
      <c r="DR40" s="166"/>
      <c r="DS40" s="166"/>
      <c r="DT40" s="166"/>
      <c r="DU40" s="166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42"/>
      <c r="EJ40" s="42"/>
      <c r="EK40" s="42">
        <f t="shared" si="4"/>
        <v>0</v>
      </c>
      <c r="EL40" s="42">
        <v>50</v>
      </c>
      <c r="EM40" s="42">
        <f t="shared" si="5"/>
        <v>63</v>
      </c>
    </row>
    <row r="41" ht="14.5" spans="1:143">
      <c r="A41" s="241" t="s">
        <v>205</v>
      </c>
      <c r="B41" s="241"/>
      <c r="C41" s="241" t="s">
        <v>206</v>
      </c>
      <c r="D41" s="166"/>
      <c r="E41" s="242"/>
      <c r="F41" s="242"/>
      <c r="G41" s="242"/>
      <c r="H41" s="242"/>
      <c r="I41" s="242"/>
      <c r="J41" s="242"/>
      <c r="K41" s="242"/>
      <c r="L41" s="242"/>
      <c r="M41" s="242"/>
      <c r="N41" s="42"/>
      <c r="O41" s="242"/>
      <c r="P41" s="42"/>
      <c r="Q41" s="242"/>
      <c r="R41" s="42"/>
      <c r="S41" s="42"/>
      <c r="T41" s="42"/>
      <c r="U41" s="42">
        <f t="shared" si="0"/>
        <v>0</v>
      </c>
      <c r="V41" s="10"/>
      <c r="W41" s="10"/>
      <c r="X41" s="166"/>
      <c r="Y41" s="166"/>
      <c r="Z41" s="242"/>
      <c r="AA41" s="242"/>
      <c r="AB41" s="242"/>
      <c r="AC41" s="242"/>
      <c r="AD41" s="242"/>
      <c r="AE41" s="42"/>
      <c r="AF41" s="242"/>
      <c r="AG41" s="242"/>
      <c r="AH41" s="42"/>
      <c r="AI41" s="42"/>
      <c r="AJ41" s="42"/>
      <c r="AK41" s="42"/>
      <c r="AL41" s="42"/>
      <c r="AM41" s="42"/>
      <c r="AN41" s="42"/>
      <c r="AO41" s="42">
        <f t="shared" si="1"/>
        <v>0</v>
      </c>
      <c r="AP41" s="10"/>
      <c r="AQ41" s="10"/>
      <c r="AR41" s="10"/>
      <c r="AS41" s="10"/>
      <c r="AT41" s="10">
        <v>3</v>
      </c>
      <c r="AU41" s="10"/>
      <c r="AV41" s="10"/>
      <c r="AW41" s="10"/>
      <c r="AX41" s="10"/>
      <c r="AY41" s="10"/>
      <c r="AZ41" s="10"/>
      <c r="BA41" s="10"/>
      <c r="BB41" s="245"/>
      <c r="BC41" s="245"/>
      <c r="BD41" s="245"/>
      <c r="BE41" s="245"/>
      <c r="BF41" s="245"/>
      <c r="BG41" s="245"/>
      <c r="BH41" s="245"/>
      <c r="BI41" s="10">
        <v>3</v>
      </c>
      <c r="BJ41" s="10"/>
      <c r="BK41" s="10"/>
      <c r="BL41" s="10">
        <v>5</v>
      </c>
      <c r="BM41" s="10"/>
      <c r="BN41" s="10"/>
      <c r="BO41" s="10"/>
      <c r="BP41" s="10"/>
      <c r="BQ41" s="10"/>
      <c r="BR41" s="166"/>
      <c r="BS41" s="166"/>
      <c r="BT41" s="166"/>
      <c r="BU41" s="166"/>
      <c r="BV41" s="166"/>
      <c r="BW41" s="166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>
        <v>3</v>
      </c>
      <c r="CK41" s="247"/>
      <c r="CL41" s="247"/>
      <c r="CM41" s="247"/>
      <c r="CN41" s="10"/>
      <c r="CO41" s="10"/>
      <c r="CP41" s="10"/>
      <c r="CQ41" s="10"/>
      <c r="CR41" s="10"/>
      <c r="CS41" s="42">
        <f t="shared" si="2"/>
        <v>14</v>
      </c>
      <c r="CT41" s="166"/>
      <c r="CU41" s="166"/>
      <c r="CV41" s="166"/>
      <c r="CW41" s="166"/>
      <c r="CX41" s="166"/>
      <c r="CY41" s="242"/>
      <c r="CZ41" s="242"/>
      <c r="DA41" s="242"/>
      <c r="DB41" s="242"/>
      <c r="DC41" s="42"/>
      <c r="DD41" s="42"/>
      <c r="DE41" s="42"/>
      <c r="DF41" s="42"/>
      <c r="DG41" s="42"/>
      <c r="DH41" s="42">
        <f t="shared" si="3"/>
        <v>0</v>
      </c>
      <c r="DI41" s="10"/>
      <c r="DJ41" s="10"/>
      <c r="DK41" s="10"/>
      <c r="DL41" s="10"/>
      <c r="DM41" s="245"/>
      <c r="DN41" s="245"/>
      <c r="DO41" s="10"/>
      <c r="DP41" s="166"/>
      <c r="DQ41" s="166"/>
      <c r="DR41" s="166"/>
      <c r="DS41" s="166"/>
      <c r="DT41" s="166"/>
      <c r="DU41" s="166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42"/>
      <c r="EJ41" s="42"/>
      <c r="EK41" s="42">
        <f t="shared" si="4"/>
        <v>0</v>
      </c>
      <c r="EL41" s="42">
        <v>50</v>
      </c>
      <c r="EM41" s="42">
        <f t="shared" si="5"/>
        <v>64</v>
      </c>
    </row>
    <row r="42" ht="14.5" spans="1:143">
      <c r="A42" s="241" t="s">
        <v>207</v>
      </c>
      <c r="B42" s="241"/>
      <c r="C42" s="242" t="s">
        <v>208</v>
      </c>
      <c r="D42" s="166"/>
      <c r="E42" s="166"/>
      <c r="F42" s="166"/>
      <c r="G42" s="166"/>
      <c r="H42" s="166"/>
      <c r="I42" s="166"/>
      <c r="J42" s="166"/>
      <c r="K42" s="166"/>
      <c r="L42" s="166"/>
      <c r="M42" s="242"/>
      <c r="N42" s="42"/>
      <c r="O42" s="242"/>
      <c r="P42" s="42"/>
      <c r="Q42" s="242"/>
      <c r="R42" s="166"/>
      <c r="S42" s="166"/>
      <c r="T42" s="166"/>
      <c r="U42" s="42">
        <f t="shared" si="0"/>
        <v>0</v>
      </c>
      <c r="V42" s="166"/>
      <c r="W42" s="166"/>
      <c r="X42" s="166"/>
      <c r="Y42" s="166"/>
      <c r="Z42" s="166"/>
      <c r="AA42" s="166"/>
      <c r="AB42" s="166"/>
      <c r="AC42" s="166"/>
      <c r="AD42" s="166"/>
      <c r="AE42" s="42"/>
      <c r="AF42" s="242"/>
      <c r="AG42" s="242"/>
      <c r="AH42" s="42"/>
      <c r="AI42" s="42"/>
      <c r="AJ42" s="42"/>
      <c r="AK42" s="42"/>
      <c r="AL42" s="42"/>
      <c r="AM42" s="42"/>
      <c r="AN42" s="42"/>
      <c r="AO42" s="42">
        <f t="shared" si="1"/>
        <v>0</v>
      </c>
      <c r="AP42" s="166"/>
      <c r="AQ42" s="166"/>
      <c r="AR42" s="166"/>
      <c r="AS42" s="166"/>
      <c r="AT42" s="166"/>
      <c r="AU42" s="166"/>
      <c r="AV42" s="166">
        <v>3</v>
      </c>
      <c r="AW42" s="166"/>
      <c r="AX42" s="166"/>
      <c r="AY42" s="166"/>
      <c r="AZ42" s="166"/>
      <c r="BA42" s="166"/>
      <c r="BB42" s="166"/>
      <c r="BC42" s="166">
        <v>2</v>
      </c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>
        <v>5</v>
      </c>
      <c r="BP42" s="166"/>
      <c r="BQ42" s="166"/>
      <c r="BR42" s="166"/>
      <c r="BS42" s="166"/>
      <c r="BT42" s="166"/>
      <c r="BU42" s="166"/>
      <c r="BV42" s="166"/>
      <c r="BW42" s="166">
        <v>3</v>
      </c>
      <c r="BX42" s="166"/>
      <c r="BY42" s="166"/>
      <c r="BZ42" s="166"/>
      <c r="CA42" s="166"/>
      <c r="CB42" s="166"/>
      <c r="CC42" s="166"/>
      <c r="CD42" s="166"/>
      <c r="CE42" s="166"/>
      <c r="CF42" s="242"/>
      <c r="CG42" s="242">
        <v>3</v>
      </c>
      <c r="CH42" s="242">
        <v>5</v>
      </c>
      <c r="CI42" s="242"/>
      <c r="CJ42" s="242"/>
      <c r="CK42" s="247"/>
      <c r="CL42" s="247"/>
      <c r="CM42" s="247"/>
      <c r="CN42" s="166"/>
      <c r="CO42" s="166"/>
      <c r="CP42" s="166"/>
      <c r="CQ42" s="166"/>
      <c r="CR42" s="166"/>
      <c r="CS42" s="42" t="str">
        <f t="shared" si="2"/>
        <v>20</v>
      </c>
      <c r="CT42" s="166"/>
      <c r="CU42" s="166"/>
      <c r="CV42" s="166"/>
      <c r="CW42" s="166"/>
      <c r="CX42" s="166"/>
      <c r="CY42" s="166"/>
      <c r="CZ42" s="166"/>
      <c r="DA42" s="242"/>
      <c r="DB42" s="242"/>
      <c r="DC42" s="166"/>
      <c r="DD42" s="166"/>
      <c r="DE42" s="166"/>
      <c r="DF42" s="166"/>
      <c r="DG42" s="166"/>
      <c r="DH42" s="42">
        <f t="shared" si="3"/>
        <v>0</v>
      </c>
      <c r="DI42" s="166"/>
      <c r="DJ42" s="166"/>
      <c r="DK42" s="166"/>
      <c r="DL42" s="166"/>
      <c r="DM42" s="166"/>
      <c r="DN42" s="166"/>
      <c r="DO42" s="166">
        <v>2</v>
      </c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66"/>
      <c r="EA42" s="166"/>
      <c r="EB42" s="166"/>
      <c r="EC42" s="166"/>
      <c r="ED42" s="166"/>
      <c r="EE42" s="166"/>
      <c r="EF42" s="166"/>
      <c r="EG42" s="242"/>
      <c r="EH42" s="242"/>
      <c r="EI42" s="42"/>
      <c r="EJ42" s="42"/>
      <c r="EK42" s="42">
        <f t="shared" si="4"/>
        <v>2</v>
      </c>
      <c r="EL42" s="42">
        <v>50</v>
      </c>
      <c r="EM42" s="42">
        <f t="shared" si="5"/>
        <v>72</v>
      </c>
    </row>
    <row r="43" ht="14.5" spans="1:143">
      <c r="A43" s="241" t="s">
        <v>209</v>
      </c>
      <c r="B43" s="241"/>
      <c r="C43" s="242" t="s">
        <v>210</v>
      </c>
      <c r="D43" s="166"/>
      <c r="E43" s="166"/>
      <c r="F43" s="166"/>
      <c r="G43" s="166">
        <v>1</v>
      </c>
      <c r="H43" s="166">
        <v>2</v>
      </c>
      <c r="I43" s="166">
        <v>2</v>
      </c>
      <c r="J43" s="166">
        <v>1</v>
      </c>
      <c r="K43" s="166">
        <v>1</v>
      </c>
      <c r="L43" s="166">
        <v>2</v>
      </c>
      <c r="M43" s="242"/>
      <c r="N43" s="47"/>
      <c r="O43" s="242"/>
      <c r="P43" s="47"/>
      <c r="Q43" s="242"/>
      <c r="R43" s="166"/>
      <c r="S43" s="166"/>
      <c r="T43" s="166"/>
      <c r="U43" s="42" t="str">
        <f t="shared" si="0"/>
        <v>5</v>
      </c>
      <c r="V43" s="166"/>
      <c r="W43" s="166"/>
      <c r="X43" s="166"/>
      <c r="Y43" s="166">
        <v>0.25</v>
      </c>
      <c r="Z43" s="166"/>
      <c r="AA43" s="166"/>
      <c r="AB43" s="166"/>
      <c r="AC43" s="166">
        <v>1</v>
      </c>
      <c r="AD43" s="166"/>
      <c r="AE43" s="47">
        <v>3</v>
      </c>
      <c r="AF43" s="242"/>
      <c r="AG43" s="242"/>
      <c r="AH43" s="42"/>
      <c r="AI43" s="42"/>
      <c r="AJ43" s="42"/>
      <c r="AK43" s="42"/>
      <c r="AL43" s="42"/>
      <c r="AM43" s="42"/>
      <c r="AN43" s="42"/>
      <c r="AO43" s="42">
        <f t="shared" si="1"/>
        <v>4.25</v>
      </c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>
        <v>5</v>
      </c>
      <c r="BT43" s="166">
        <v>3</v>
      </c>
      <c r="BU43" s="166"/>
      <c r="BV43" s="166"/>
      <c r="BW43" s="166"/>
      <c r="BX43" s="166"/>
      <c r="BY43" s="166"/>
      <c r="BZ43" s="166">
        <v>3</v>
      </c>
      <c r="CA43" s="166"/>
      <c r="CB43" s="166"/>
      <c r="CC43" s="166">
        <v>3</v>
      </c>
      <c r="CD43" s="166"/>
      <c r="CE43" s="166">
        <v>2</v>
      </c>
      <c r="CF43" s="242"/>
      <c r="CG43" s="242">
        <v>3</v>
      </c>
      <c r="CH43" s="242"/>
      <c r="CI43" s="242"/>
      <c r="CJ43" s="242"/>
      <c r="CK43" s="246"/>
      <c r="CL43" s="246"/>
      <c r="CM43" s="246"/>
      <c r="CN43" s="166"/>
      <c r="CO43" s="166"/>
      <c r="CP43" s="166"/>
      <c r="CQ43" s="166"/>
      <c r="CR43" s="166"/>
      <c r="CS43" s="42">
        <f t="shared" si="2"/>
        <v>19</v>
      </c>
      <c r="CT43" s="166"/>
      <c r="CU43" s="166"/>
      <c r="CV43" s="166"/>
      <c r="CW43" s="166"/>
      <c r="CX43" s="166"/>
      <c r="CY43" s="166"/>
      <c r="CZ43" s="166">
        <v>2</v>
      </c>
      <c r="DA43" s="242"/>
      <c r="DB43" s="242"/>
      <c r="DC43" s="166"/>
      <c r="DD43" s="166"/>
      <c r="DE43" s="166"/>
      <c r="DF43" s="166"/>
      <c r="DG43" s="166"/>
      <c r="DH43" s="42">
        <f t="shared" si="3"/>
        <v>2</v>
      </c>
      <c r="DI43" s="166"/>
      <c r="DJ43" s="166"/>
      <c r="DK43" s="166"/>
      <c r="DL43" s="166"/>
      <c r="DM43" s="166"/>
      <c r="DN43" s="166"/>
      <c r="DO43" s="166"/>
      <c r="DP43" s="166"/>
      <c r="DQ43" s="166"/>
      <c r="DR43" s="166"/>
      <c r="DS43" s="166"/>
      <c r="DT43" s="166"/>
      <c r="DU43" s="166"/>
      <c r="DV43" s="166"/>
      <c r="DW43" s="166"/>
      <c r="DX43" s="166"/>
      <c r="DY43" s="166"/>
      <c r="DZ43" s="166">
        <v>2</v>
      </c>
      <c r="EA43" s="166">
        <v>2</v>
      </c>
      <c r="EB43" s="166">
        <v>3</v>
      </c>
      <c r="EC43" s="166">
        <v>3</v>
      </c>
      <c r="ED43" s="166">
        <v>3</v>
      </c>
      <c r="EE43" s="166">
        <v>3</v>
      </c>
      <c r="EF43" s="166"/>
      <c r="EG43" s="242"/>
      <c r="EH43" s="242"/>
      <c r="EI43" s="42"/>
      <c r="EJ43" s="42"/>
      <c r="EK43" s="42" t="str">
        <f t="shared" si="4"/>
        <v>10</v>
      </c>
      <c r="EL43" s="42">
        <v>50</v>
      </c>
      <c r="EM43" s="42">
        <f t="shared" si="5"/>
        <v>90.25</v>
      </c>
    </row>
    <row r="44" ht="14.5" spans="1:143">
      <c r="A44" s="241" t="s">
        <v>211</v>
      </c>
      <c r="B44" s="241"/>
      <c r="C44" s="242" t="s">
        <v>212</v>
      </c>
      <c r="D44" s="166"/>
      <c r="E44" s="166"/>
      <c r="F44" s="166"/>
      <c r="G44" s="166"/>
      <c r="H44" s="166"/>
      <c r="I44" s="166"/>
      <c r="J44" s="166"/>
      <c r="K44" s="166"/>
      <c r="L44" s="166"/>
      <c r="M44" s="242"/>
      <c r="N44" s="47"/>
      <c r="O44" s="242"/>
      <c r="P44" s="47"/>
      <c r="Q44" s="242"/>
      <c r="R44" s="166"/>
      <c r="S44" s="166"/>
      <c r="T44" s="166"/>
      <c r="U44" s="42">
        <f t="shared" si="0"/>
        <v>0</v>
      </c>
      <c r="V44" s="166"/>
      <c r="W44" s="166"/>
      <c r="X44" s="166"/>
      <c r="Y44" s="166"/>
      <c r="Z44" s="166"/>
      <c r="AA44" s="166"/>
      <c r="AB44" s="166"/>
      <c r="AC44" s="166"/>
      <c r="AD44" s="166">
        <v>3</v>
      </c>
      <c r="AE44" s="47"/>
      <c r="AF44" s="47"/>
      <c r="AG44" s="242"/>
      <c r="AH44" s="42"/>
      <c r="AI44" s="42"/>
      <c r="AJ44" s="42"/>
      <c r="AK44" s="42"/>
      <c r="AL44" s="42"/>
      <c r="AM44" s="42"/>
      <c r="AN44" s="42"/>
      <c r="AO44" s="42">
        <f t="shared" si="1"/>
        <v>3</v>
      </c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242"/>
      <c r="CG44" s="242"/>
      <c r="CH44" s="242"/>
      <c r="CI44" s="242"/>
      <c r="CJ44" s="246"/>
      <c r="CK44" s="246"/>
      <c r="CL44" s="246"/>
      <c r="CM44" s="246"/>
      <c r="CN44" s="166"/>
      <c r="CO44" s="166"/>
      <c r="CP44" s="166"/>
      <c r="CQ44" s="166"/>
      <c r="CR44" s="166"/>
      <c r="CS44" s="42">
        <f t="shared" si="2"/>
        <v>0</v>
      </c>
      <c r="CT44" s="166"/>
      <c r="CU44" s="166"/>
      <c r="CV44" s="166"/>
      <c r="CW44" s="166"/>
      <c r="CX44" s="166"/>
      <c r="CY44" s="166"/>
      <c r="CZ44" s="166"/>
      <c r="DA44" s="47"/>
      <c r="DB44" s="242"/>
      <c r="DC44" s="166"/>
      <c r="DD44" s="166"/>
      <c r="DE44" s="166"/>
      <c r="DF44" s="166"/>
      <c r="DG44" s="166"/>
      <c r="DH44" s="42">
        <f t="shared" si="3"/>
        <v>0</v>
      </c>
      <c r="DI44" s="166"/>
      <c r="DJ44" s="166"/>
      <c r="DK44" s="166"/>
      <c r="DL44" s="166"/>
      <c r="DM44" s="166"/>
      <c r="DN44" s="166"/>
      <c r="DO44" s="166"/>
      <c r="DP44" s="166"/>
      <c r="DQ44" s="166"/>
      <c r="DR44" s="166"/>
      <c r="DS44" s="166"/>
      <c r="DT44" s="166"/>
      <c r="DU44" s="166"/>
      <c r="DV44" s="166"/>
      <c r="DW44" s="166"/>
      <c r="DX44" s="166"/>
      <c r="DY44" s="166">
        <v>3</v>
      </c>
      <c r="DZ44" s="166"/>
      <c r="EA44" s="166"/>
      <c r="EB44" s="166"/>
      <c r="EC44" s="166"/>
      <c r="ED44" s="166"/>
      <c r="EE44" s="166"/>
      <c r="EF44" s="166"/>
      <c r="EG44" s="242"/>
      <c r="EH44" s="242"/>
      <c r="EI44" s="42"/>
      <c r="EJ44" s="42"/>
      <c r="EK44" s="42">
        <f t="shared" si="4"/>
        <v>3</v>
      </c>
      <c r="EL44" s="42">
        <v>50</v>
      </c>
      <c r="EM44" s="42">
        <f t="shared" si="5"/>
        <v>56</v>
      </c>
    </row>
    <row r="45" ht="14.5" spans="1:143">
      <c r="A45" s="241" t="s">
        <v>213</v>
      </c>
      <c r="B45" s="241"/>
      <c r="C45" s="243" t="s">
        <v>214</v>
      </c>
      <c r="D45" s="166"/>
      <c r="E45" s="166"/>
      <c r="F45" s="166"/>
      <c r="G45" s="166"/>
      <c r="H45" s="166"/>
      <c r="I45" s="166"/>
      <c r="J45" s="166"/>
      <c r="K45" s="166"/>
      <c r="L45" s="166"/>
      <c r="M45" s="47"/>
      <c r="N45" s="47"/>
      <c r="O45" s="244">
        <v>1</v>
      </c>
      <c r="P45" s="47"/>
      <c r="Q45" s="244"/>
      <c r="R45" s="166"/>
      <c r="S45" s="166"/>
      <c r="T45" s="166"/>
      <c r="U45" s="42">
        <f t="shared" si="0"/>
        <v>1</v>
      </c>
      <c r="V45" s="166"/>
      <c r="W45" s="166"/>
      <c r="X45" s="166"/>
      <c r="Y45" s="166"/>
      <c r="Z45" s="166">
        <v>2</v>
      </c>
      <c r="AA45" s="166"/>
      <c r="AB45" s="166"/>
      <c r="AC45" s="166"/>
      <c r="AD45" s="166"/>
      <c r="AE45" s="47"/>
      <c r="AF45" s="47"/>
      <c r="AG45" s="47"/>
      <c r="AH45" s="42"/>
      <c r="AI45" s="42"/>
      <c r="AJ45" s="42"/>
      <c r="AK45" s="42"/>
      <c r="AL45" s="42"/>
      <c r="AM45" s="42"/>
      <c r="AN45" s="42"/>
      <c r="AO45" s="42">
        <f t="shared" si="1"/>
        <v>2</v>
      </c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>
        <v>3</v>
      </c>
      <c r="BY45" s="166"/>
      <c r="BZ45" s="166"/>
      <c r="CA45" s="166"/>
      <c r="CB45" s="166"/>
      <c r="CC45" s="166"/>
      <c r="CD45" s="166"/>
      <c r="CE45" s="166"/>
      <c r="CF45" s="244"/>
      <c r="CG45" s="244"/>
      <c r="CH45" s="244"/>
      <c r="CI45" s="47"/>
      <c r="CJ45" s="47"/>
      <c r="CK45" s="47"/>
      <c r="CL45" s="47"/>
      <c r="CM45" s="47"/>
      <c r="CN45" s="166"/>
      <c r="CO45" s="166"/>
      <c r="CP45" s="166"/>
      <c r="CQ45" s="166"/>
      <c r="CR45" s="166"/>
      <c r="CS45" s="42">
        <f t="shared" si="2"/>
        <v>3</v>
      </c>
      <c r="CT45" s="166"/>
      <c r="CU45" s="166"/>
      <c r="CV45" s="166"/>
      <c r="CW45" s="166"/>
      <c r="CX45" s="166"/>
      <c r="CY45" s="166"/>
      <c r="CZ45" s="166"/>
      <c r="DA45" s="47"/>
      <c r="DB45" s="47"/>
      <c r="DC45" s="166"/>
      <c r="DD45" s="166"/>
      <c r="DE45" s="166"/>
      <c r="DF45" s="166"/>
      <c r="DG45" s="166"/>
      <c r="DH45" s="42">
        <f t="shared" si="3"/>
        <v>0</v>
      </c>
      <c r="DI45" s="166"/>
      <c r="DJ45" s="166"/>
      <c r="DK45" s="166"/>
      <c r="DL45" s="166"/>
      <c r="DM45" s="166"/>
      <c r="DN45" s="166"/>
      <c r="DO45" s="166"/>
      <c r="DP45" s="166"/>
      <c r="DQ45" s="166"/>
      <c r="DR45" s="166"/>
      <c r="DS45" s="166"/>
      <c r="DT45" s="166"/>
      <c r="DU45" s="166"/>
      <c r="DV45" s="166"/>
      <c r="DW45" s="166"/>
      <c r="DX45" s="166"/>
      <c r="DY45" s="166"/>
      <c r="DZ45" s="166"/>
      <c r="EA45" s="166"/>
      <c r="EB45" s="166"/>
      <c r="EC45" s="166"/>
      <c r="ED45" s="166"/>
      <c r="EE45" s="166"/>
      <c r="EF45" s="166"/>
      <c r="EG45" s="244"/>
      <c r="EH45" s="244">
        <v>2</v>
      </c>
      <c r="EI45" s="42"/>
      <c r="EJ45" s="42"/>
      <c r="EK45" s="42">
        <f t="shared" si="4"/>
        <v>2</v>
      </c>
      <c r="EL45" s="42">
        <v>50</v>
      </c>
      <c r="EM45" s="42">
        <f t="shared" si="5"/>
        <v>58</v>
      </c>
    </row>
    <row r="46" spans="1:143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244"/>
      <c r="P46" s="47"/>
      <c r="Q46" s="244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244"/>
      <c r="CG46" s="244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244"/>
      <c r="EH46" s="244"/>
      <c r="EI46" s="47"/>
      <c r="EJ46" s="47"/>
      <c r="EK46" s="47"/>
      <c r="EL46" s="47"/>
      <c r="EM46" s="47"/>
    </row>
    <row r="47" spans="1:143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</row>
  </sheetData>
  <mergeCells count="110">
    <mergeCell ref="D1:EM1"/>
    <mergeCell ref="D2:U2"/>
    <mergeCell ref="V2:AO2"/>
    <mergeCell ref="AP2:BA2"/>
    <mergeCell ref="CT2:DG2"/>
    <mergeCell ref="DI2:DL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D5:D6"/>
    <mergeCell ref="E5:E6"/>
    <mergeCell ref="F5:F6"/>
    <mergeCell ref="G5:G6"/>
    <mergeCell ref="H5:H6"/>
    <mergeCell ref="L5:L6"/>
    <mergeCell ref="M5:M6"/>
    <mergeCell ref="N5:N6"/>
    <mergeCell ref="O5:O6"/>
    <mergeCell ref="P5:P6"/>
    <mergeCell ref="Q5:Q6"/>
    <mergeCell ref="S5:S6"/>
    <mergeCell ref="T5:T6"/>
    <mergeCell ref="U3:U6"/>
    <mergeCell ref="V5:V6"/>
    <mergeCell ref="W5:W6"/>
    <mergeCell ref="Z5:Z6"/>
    <mergeCell ref="AA5:AA6"/>
    <mergeCell ref="AB5:AB6"/>
    <mergeCell ref="AD5:AD6"/>
    <mergeCell ref="AE5:AE6"/>
    <mergeCell ref="AF5:AF6"/>
    <mergeCell ref="AG5:AG6"/>
    <mergeCell ref="AO3:AO6"/>
    <mergeCell ref="AP5:AP6"/>
    <mergeCell ref="AQ5:AQ6"/>
    <mergeCell ref="AR5:AR6"/>
    <mergeCell ref="BA5:BA6"/>
    <mergeCell ref="BI5:BI6"/>
    <mergeCell ref="BJ5:BJ6"/>
    <mergeCell ref="BL5:BL6"/>
    <mergeCell ref="BR5:BR6"/>
    <mergeCell ref="BX5:BX6"/>
    <mergeCell ref="BY5:BY6"/>
    <mergeCell ref="BZ5:BZ6"/>
    <mergeCell ref="CE5:CE6"/>
    <mergeCell ref="CS3:CS6"/>
    <mergeCell ref="CT5:CT6"/>
    <mergeCell ref="CU5:CU6"/>
    <mergeCell ref="CY5:CY6"/>
    <mergeCell ref="CZ5:CZ6"/>
    <mergeCell ref="DA5:DA6"/>
    <mergeCell ref="DB5:DB6"/>
    <mergeCell ref="DG5:DG6"/>
    <mergeCell ref="DH3:DH6"/>
    <mergeCell ref="DI5:DI6"/>
    <mergeCell ref="DJ5:DJ6"/>
    <mergeCell ref="DK5:DK6"/>
    <mergeCell ref="DL5:DL6"/>
    <mergeCell ref="DO5:DO6"/>
    <mergeCell ref="DP5:DP6"/>
    <mergeCell ref="DQ5:DQ6"/>
    <mergeCell ref="DT5:DT6"/>
    <mergeCell ref="DV5:DV6"/>
    <mergeCell ref="DW5:DW6"/>
    <mergeCell ref="DX5:DX6"/>
    <mergeCell ref="EF5:EF6"/>
    <mergeCell ref="EK3:EK6"/>
    <mergeCell ref="EL2:EL6"/>
    <mergeCell ref="EM2:EM6"/>
    <mergeCell ref="A1:C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Q43"/>
  <sheetViews>
    <sheetView topLeftCell="BC4" workbookViewId="0">
      <selection activeCell="A1" sqref="A1:DQ43"/>
    </sheetView>
  </sheetViews>
  <sheetFormatPr defaultColWidth="8.72727272727273" defaultRowHeight="14"/>
  <sheetData>
    <row r="1" ht="35.5" spans="1:121">
      <c r="A1" s="25" t="s">
        <v>1469</v>
      </c>
      <c r="B1" s="25"/>
      <c r="C1" s="25"/>
      <c r="D1" s="26" t="s">
        <v>1096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</row>
    <row r="2" ht="15" spans="1:121">
      <c r="A2" s="25"/>
      <c r="B2" s="25"/>
      <c r="C2" s="25"/>
      <c r="D2" s="27" t="s">
        <v>427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 t="s">
        <v>218</v>
      </c>
      <c r="P2" s="27"/>
      <c r="Q2" s="27"/>
      <c r="R2" s="27"/>
      <c r="S2" s="27"/>
      <c r="T2" s="27"/>
      <c r="U2" s="27"/>
      <c r="V2" s="27"/>
      <c r="W2" s="27"/>
      <c r="X2" s="27"/>
      <c r="Y2" s="27"/>
      <c r="Z2" s="129" t="s">
        <v>219</v>
      </c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1"/>
      <c r="BH2" s="27"/>
      <c r="BI2" s="27" t="s">
        <v>428</v>
      </c>
      <c r="BJ2" s="27"/>
      <c r="BK2" s="27"/>
      <c r="BL2" s="27"/>
      <c r="BM2" s="27"/>
      <c r="BN2" s="129" t="s">
        <v>221</v>
      </c>
      <c r="BO2" s="130"/>
      <c r="BP2" s="130"/>
      <c r="BQ2" s="130"/>
      <c r="BR2" s="130"/>
      <c r="BS2" s="130"/>
      <c r="BT2" s="131"/>
      <c r="BU2" s="131"/>
      <c r="BV2" s="131"/>
      <c r="BW2" s="131"/>
      <c r="BX2" s="27"/>
      <c r="BY2" s="50" t="s">
        <v>7</v>
      </c>
      <c r="BZ2" s="27" t="s">
        <v>8</v>
      </c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</row>
    <row r="3" ht="15" spans="1:121">
      <c r="A3" s="27" t="s">
        <v>9</v>
      </c>
      <c r="B3" s="27"/>
      <c r="C3" s="27"/>
      <c r="D3" s="42"/>
      <c r="E3" s="42"/>
      <c r="F3" s="42"/>
      <c r="G3" s="42"/>
      <c r="H3" s="42"/>
      <c r="I3" s="27"/>
      <c r="J3" s="27"/>
      <c r="K3" s="27"/>
      <c r="L3" s="27"/>
      <c r="M3" s="27"/>
      <c r="N3" s="27" t="s">
        <v>10</v>
      </c>
      <c r="O3" s="42"/>
      <c r="P3" s="42"/>
      <c r="Q3" s="42"/>
      <c r="R3" s="42"/>
      <c r="S3" s="27"/>
      <c r="T3" s="27"/>
      <c r="U3" s="27"/>
      <c r="V3" s="27"/>
      <c r="W3" s="27"/>
      <c r="X3" s="27"/>
      <c r="Y3" s="27" t="s">
        <v>11</v>
      </c>
      <c r="Z3" s="42"/>
      <c r="AA3" s="42"/>
      <c r="AB3" s="42"/>
      <c r="AC3" s="42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 t="s">
        <v>12</v>
      </c>
      <c r="BI3" s="42"/>
      <c r="BJ3" s="29"/>
      <c r="BK3" s="42"/>
      <c r="BL3" s="42"/>
      <c r="BM3" s="27" t="s">
        <v>13</v>
      </c>
      <c r="BN3" s="42"/>
      <c r="BO3" s="29"/>
      <c r="BP3" s="42"/>
      <c r="BQ3" s="42"/>
      <c r="BR3" s="27"/>
      <c r="BS3" s="27"/>
      <c r="BT3" s="27"/>
      <c r="BU3" s="27"/>
      <c r="BV3" s="27"/>
      <c r="BW3" s="27"/>
      <c r="BX3" s="27" t="s">
        <v>15</v>
      </c>
      <c r="BY3" s="56"/>
      <c r="BZ3" s="2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</row>
    <row r="4" ht="195" spans="1:121">
      <c r="A4" s="27" t="s">
        <v>16</v>
      </c>
      <c r="B4" s="27"/>
      <c r="C4" s="27"/>
      <c r="D4" s="42" t="s">
        <v>1470</v>
      </c>
      <c r="E4" s="29" t="s">
        <v>1471</v>
      </c>
      <c r="F4" s="30" t="s">
        <v>1472</v>
      </c>
      <c r="G4" s="31" t="s">
        <v>1473</v>
      </c>
      <c r="H4" s="40" t="s">
        <v>1474</v>
      </c>
      <c r="I4" s="65" t="s">
        <v>434</v>
      </c>
      <c r="J4" s="65" t="s">
        <v>1101</v>
      </c>
      <c r="K4" s="65" t="s">
        <v>437</v>
      </c>
      <c r="L4" s="65" t="s">
        <v>1101</v>
      </c>
      <c r="M4" s="65" t="s">
        <v>1475</v>
      </c>
      <c r="N4" s="27"/>
      <c r="O4" s="5" t="s">
        <v>1476</v>
      </c>
      <c r="P4" s="40" t="s">
        <v>1477</v>
      </c>
      <c r="Q4" s="40" t="s">
        <v>1478</v>
      </c>
      <c r="R4" s="29" t="s">
        <v>1479</v>
      </c>
      <c r="S4" s="65" t="s">
        <v>449</v>
      </c>
      <c r="T4" s="65" t="s">
        <v>1480</v>
      </c>
      <c r="U4" s="65" t="s">
        <v>41</v>
      </c>
      <c r="V4" s="65" t="s">
        <v>1481</v>
      </c>
      <c r="W4" s="65" t="s">
        <v>1482</v>
      </c>
      <c r="X4" s="65" t="s">
        <v>1483</v>
      </c>
      <c r="Y4" s="27"/>
      <c r="Z4" s="5" t="s">
        <v>1484</v>
      </c>
      <c r="AA4" s="5" t="s">
        <v>1485</v>
      </c>
      <c r="AB4" s="40" t="s">
        <v>1486</v>
      </c>
      <c r="AC4" s="5" t="s">
        <v>468</v>
      </c>
      <c r="AD4" s="65" t="s">
        <v>1487</v>
      </c>
      <c r="AE4" s="65" t="s">
        <v>1488</v>
      </c>
      <c r="AF4" s="65" t="s">
        <v>482</v>
      </c>
      <c r="AG4" s="65" t="s">
        <v>1489</v>
      </c>
      <c r="AH4" s="65" t="s">
        <v>471</v>
      </c>
      <c r="AI4" s="65" t="s">
        <v>91</v>
      </c>
      <c r="AJ4" s="65" t="s">
        <v>650</v>
      </c>
      <c r="AK4" s="65" t="s">
        <v>478</v>
      </c>
      <c r="AL4" s="65" t="s">
        <v>1490</v>
      </c>
      <c r="AM4" s="65" t="s">
        <v>1491</v>
      </c>
      <c r="AN4" s="65" t="s">
        <v>482</v>
      </c>
      <c r="AO4" s="65" t="s">
        <v>1492</v>
      </c>
      <c r="AP4" s="65" t="s">
        <v>1493</v>
      </c>
      <c r="AQ4" s="65" t="s">
        <v>275</v>
      </c>
      <c r="AR4" s="65" t="s">
        <v>54</v>
      </c>
      <c r="AS4" s="65" t="s">
        <v>1136</v>
      </c>
      <c r="AT4" s="65" t="s">
        <v>1494</v>
      </c>
      <c r="AU4" s="65" t="s">
        <v>1495</v>
      </c>
      <c r="AV4" s="65" t="s">
        <v>1496</v>
      </c>
      <c r="AW4" s="65" t="s">
        <v>1129</v>
      </c>
      <c r="AX4" s="65" t="s">
        <v>1130</v>
      </c>
      <c r="AY4" s="65" t="s">
        <v>674</v>
      </c>
      <c r="AZ4" s="65" t="s">
        <v>1497</v>
      </c>
      <c r="BA4" s="65" t="s">
        <v>1132</v>
      </c>
      <c r="BB4" s="65" t="s">
        <v>60</v>
      </c>
      <c r="BC4" s="65" t="s">
        <v>670</v>
      </c>
      <c r="BD4" s="65" t="s">
        <v>1498</v>
      </c>
      <c r="BE4" s="65" t="s">
        <v>461</v>
      </c>
      <c r="BF4" s="65" t="s">
        <v>1499</v>
      </c>
      <c r="BG4" s="65" t="s">
        <v>1500</v>
      </c>
      <c r="BH4" s="27"/>
      <c r="BI4" s="29" t="s">
        <v>1501</v>
      </c>
      <c r="BJ4" s="29" t="s">
        <v>489</v>
      </c>
      <c r="BK4" s="29" t="s">
        <v>494</v>
      </c>
      <c r="BL4" s="5" t="s">
        <v>126</v>
      </c>
      <c r="BM4" s="27"/>
      <c r="BN4" s="29" t="s">
        <v>1502</v>
      </c>
      <c r="BO4" s="29" t="s">
        <v>1503</v>
      </c>
      <c r="BP4" s="29" t="s">
        <v>715</v>
      </c>
      <c r="BQ4" s="5" t="s">
        <v>1504</v>
      </c>
      <c r="BR4" s="65" t="s">
        <v>1505</v>
      </c>
      <c r="BS4" s="65" t="s">
        <v>719</v>
      </c>
      <c r="BT4" s="65" t="s">
        <v>1506</v>
      </c>
      <c r="BU4" s="65" t="s">
        <v>1159</v>
      </c>
      <c r="BV4" s="65" t="s">
        <v>728</v>
      </c>
      <c r="BW4" s="65" t="s">
        <v>1507</v>
      </c>
      <c r="BX4" s="27"/>
      <c r="BY4" s="56"/>
      <c r="BZ4" s="2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</row>
    <row r="5" ht="15" spans="1:121">
      <c r="A5" s="27" t="s">
        <v>128</v>
      </c>
      <c r="B5" s="27"/>
      <c r="C5" s="27"/>
      <c r="D5" s="42"/>
      <c r="E5" s="42"/>
      <c r="F5" s="42"/>
      <c r="G5" s="42"/>
      <c r="H5" s="42"/>
      <c r="I5" s="50"/>
      <c r="J5" s="50"/>
      <c r="K5" s="50"/>
      <c r="L5" s="50"/>
      <c r="M5" s="50"/>
      <c r="N5" s="27"/>
      <c r="O5" s="42"/>
      <c r="P5" s="42"/>
      <c r="Q5" s="42"/>
      <c r="R5" s="42"/>
      <c r="S5" s="50"/>
      <c r="T5" s="50"/>
      <c r="U5" s="50"/>
      <c r="V5" s="50"/>
      <c r="W5" s="50"/>
      <c r="X5" s="50"/>
      <c r="Y5" s="27"/>
      <c r="Z5" s="42"/>
      <c r="AA5" s="42"/>
      <c r="AB5" s="42"/>
      <c r="AC5" s="42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27"/>
      <c r="BI5" s="42"/>
      <c r="BJ5" s="42"/>
      <c r="BK5" s="42"/>
      <c r="BL5" s="42"/>
      <c r="BM5" s="27"/>
      <c r="BN5" s="42"/>
      <c r="BO5" s="42"/>
      <c r="BP5" s="42"/>
      <c r="BQ5" s="42"/>
      <c r="BR5" s="50"/>
      <c r="BS5" s="50"/>
      <c r="BT5" s="50"/>
      <c r="BU5" s="50"/>
      <c r="BV5" s="50"/>
      <c r="BW5" s="50"/>
      <c r="BX5" s="27"/>
      <c r="BY5" s="56"/>
      <c r="BZ5" s="2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</row>
    <row r="6" ht="15" spans="1:121">
      <c r="A6" s="27" t="s">
        <v>135</v>
      </c>
      <c r="B6" s="27"/>
      <c r="C6" s="27" t="s">
        <v>136</v>
      </c>
      <c r="D6" s="42"/>
      <c r="E6" s="42"/>
      <c r="F6" s="42"/>
      <c r="G6" s="42"/>
      <c r="H6" s="42"/>
      <c r="I6" s="51"/>
      <c r="J6" s="51"/>
      <c r="K6" s="51"/>
      <c r="L6" s="51"/>
      <c r="M6" s="51"/>
      <c r="N6" s="27"/>
      <c r="O6" s="42"/>
      <c r="P6" s="42"/>
      <c r="Q6" s="42"/>
      <c r="R6" s="42"/>
      <c r="S6" s="51"/>
      <c r="T6" s="51"/>
      <c r="U6" s="51"/>
      <c r="V6" s="51"/>
      <c r="W6" s="51"/>
      <c r="X6" s="51"/>
      <c r="Y6" s="27"/>
      <c r="Z6" s="42"/>
      <c r="AA6" s="42"/>
      <c r="AB6" s="42"/>
      <c r="AC6" s="42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27"/>
      <c r="BI6" s="42"/>
      <c r="BJ6" s="42"/>
      <c r="BK6" s="42"/>
      <c r="BL6" s="42"/>
      <c r="BM6" s="27"/>
      <c r="BN6" s="42"/>
      <c r="BO6" s="42"/>
      <c r="BP6" s="42"/>
      <c r="BQ6" s="42"/>
      <c r="BR6" s="51"/>
      <c r="BS6" s="51"/>
      <c r="BT6" s="51"/>
      <c r="BU6" s="51"/>
      <c r="BV6" s="51"/>
      <c r="BW6" s="51"/>
      <c r="BX6" s="27"/>
      <c r="BY6" s="51"/>
      <c r="BZ6" s="2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</row>
    <row r="7" spans="1:121">
      <c r="A7" s="42" t="s">
        <v>1508</v>
      </c>
      <c r="B7" s="42"/>
      <c r="C7" s="42" t="s">
        <v>1509</v>
      </c>
      <c r="D7" s="42"/>
      <c r="E7" s="42"/>
      <c r="F7" s="42"/>
      <c r="G7" s="42"/>
      <c r="H7" s="42"/>
      <c r="I7" s="42"/>
      <c r="J7" s="42">
        <v>2</v>
      </c>
      <c r="K7" s="42"/>
      <c r="L7" s="42">
        <v>2</v>
      </c>
      <c r="M7" s="42"/>
      <c r="N7" s="42">
        <f t="shared" ref="N7:N28" si="0">SUM(D7:M7)</f>
        <v>4</v>
      </c>
      <c r="O7" s="42"/>
      <c r="P7" s="42"/>
      <c r="Q7" s="42"/>
      <c r="R7" s="42"/>
      <c r="S7" s="42"/>
      <c r="T7" s="42"/>
      <c r="U7" s="42"/>
      <c r="V7" s="42"/>
      <c r="W7" s="42">
        <v>2</v>
      </c>
      <c r="X7" s="42"/>
      <c r="Y7" s="42">
        <f t="shared" ref="Y7:Y20" si="1">SUM(O7:X7)</f>
        <v>2</v>
      </c>
      <c r="Z7" s="42"/>
      <c r="AA7" s="42"/>
      <c r="AB7" s="42"/>
      <c r="AC7" s="42"/>
      <c r="AD7" s="42"/>
      <c r="AE7" s="42"/>
      <c r="AF7" s="42"/>
      <c r="AG7" s="42"/>
      <c r="AH7" s="42"/>
      <c r="AI7" s="42">
        <v>3</v>
      </c>
      <c r="AJ7" s="42"/>
      <c r="AK7" s="42"/>
      <c r="AL7" s="42"/>
      <c r="AM7" s="42"/>
      <c r="AN7" s="42"/>
      <c r="AO7" s="42"/>
      <c r="AP7" s="42">
        <v>2</v>
      </c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>
        <v>5</v>
      </c>
      <c r="BF7" s="42"/>
      <c r="BG7" s="42"/>
      <c r="BH7" s="42">
        <f t="shared" ref="BH7:BH41" si="2">SUM(Z7:BG7)</f>
        <v>10</v>
      </c>
      <c r="BI7" s="42"/>
      <c r="BJ7" s="42"/>
      <c r="BK7" s="42"/>
      <c r="BL7" s="42"/>
      <c r="BM7" s="42">
        <f t="shared" ref="BM7:BM41" si="3">SUM(BI7:BL7)</f>
        <v>0</v>
      </c>
      <c r="BN7" s="42"/>
      <c r="BO7" s="42"/>
      <c r="BP7" s="42"/>
      <c r="BQ7" s="42"/>
      <c r="BR7" s="42"/>
      <c r="BS7" s="42"/>
      <c r="BT7" s="42"/>
      <c r="BU7" s="42">
        <v>2</v>
      </c>
      <c r="BV7" s="42"/>
      <c r="BW7" s="42"/>
      <c r="BX7" s="42">
        <f t="shared" ref="BX7:BX41" si="4">SUM(BN7:BW7)</f>
        <v>2</v>
      </c>
      <c r="BY7" s="42">
        <v>50</v>
      </c>
      <c r="BZ7" s="42">
        <f t="shared" ref="BZ7:BZ41" si="5">SUM(BX7+BM7+BH7+Y7+N7+BY7)</f>
        <v>68</v>
      </c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</row>
    <row r="8" spans="1:121">
      <c r="A8" s="42" t="s">
        <v>1510</v>
      </c>
      <c r="B8" s="42"/>
      <c r="C8" s="42" t="s">
        <v>1511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>
        <f t="shared" si="0"/>
        <v>0</v>
      </c>
      <c r="O8" s="42"/>
      <c r="P8" s="42"/>
      <c r="Q8" s="42"/>
      <c r="R8" s="42"/>
      <c r="S8" s="42"/>
      <c r="T8" s="42"/>
      <c r="U8" s="42"/>
      <c r="V8" s="42"/>
      <c r="W8" s="42"/>
      <c r="X8" s="42"/>
      <c r="Y8" s="42">
        <f t="shared" si="1"/>
        <v>0</v>
      </c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>
        <v>5</v>
      </c>
      <c r="BF8" s="42"/>
      <c r="BG8" s="42"/>
      <c r="BH8" s="42">
        <f t="shared" si="2"/>
        <v>5</v>
      </c>
      <c r="BI8" s="42"/>
      <c r="BJ8" s="42"/>
      <c r="BK8" s="42"/>
      <c r="BL8" s="42"/>
      <c r="BM8" s="42">
        <f t="shared" si="3"/>
        <v>0</v>
      </c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>
        <f t="shared" si="4"/>
        <v>0</v>
      </c>
      <c r="BY8" s="42">
        <v>50</v>
      </c>
      <c r="BZ8" s="42">
        <f t="shared" si="5"/>
        <v>55</v>
      </c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</row>
    <row r="9" spans="1:121">
      <c r="A9" s="42" t="s">
        <v>1512</v>
      </c>
      <c r="B9" s="42"/>
      <c r="C9" s="42" t="s">
        <v>1513</v>
      </c>
      <c r="D9" s="42"/>
      <c r="E9" s="42"/>
      <c r="F9" s="42"/>
      <c r="G9" s="42"/>
      <c r="H9" s="42"/>
      <c r="I9" s="42"/>
      <c r="J9" s="42"/>
      <c r="K9" s="42">
        <v>1</v>
      </c>
      <c r="L9" s="42"/>
      <c r="M9" s="42"/>
      <c r="N9" s="42">
        <f t="shared" si="0"/>
        <v>1</v>
      </c>
      <c r="O9" s="42"/>
      <c r="P9" s="42"/>
      <c r="Q9" s="42"/>
      <c r="R9" s="42"/>
      <c r="S9" s="42">
        <v>2</v>
      </c>
      <c r="T9" s="42">
        <v>1</v>
      </c>
      <c r="U9" s="42">
        <v>1</v>
      </c>
      <c r="V9" s="42">
        <v>1</v>
      </c>
      <c r="W9" s="42"/>
      <c r="X9" s="42"/>
      <c r="Y9" s="42">
        <f t="shared" si="1"/>
        <v>5</v>
      </c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>
        <v>2</v>
      </c>
      <c r="AW9" s="42"/>
      <c r="AX9" s="42"/>
      <c r="AY9" s="42"/>
      <c r="AZ9" s="42"/>
      <c r="BA9" s="42">
        <v>3</v>
      </c>
      <c r="BB9" s="42">
        <v>3</v>
      </c>
      <c r="BC9" s="42"/>
      <c r="BD9" s="42"/>
      <c r="BE9" s="42"/>
      <c r="BF9" s="42"/>
      <c r="BG9" s="42"/>
      <c r="BH9" s="42">
        <f t="shared" si="2"/>
        <v>8</v>
      </c>
      <c r="BI9" s="42"/>
      <c r="BJ9" s="42"/>
      <c r="BK9" s="42"/>
      <c r="BL9" s="42">
        <v>1</v>
      </c>
      <c r="BM9" s="42">
        <f t="shared" si="3"/>
        <v>1</v>
      </c>
      <c r="BN9" s="42"/>
      <c r="BO9" s="42"/>
      <c r="BP9" s="42"/>
      <c r="BQ9" s="42"/>
      <c r="BR9" s="42"/>
      <c r="BS9" s="42"/>
      <c r="BT9" s="42"/>
      <c r="BU9" s="42"/>
      <c r="BV9" s="42">
        <v>2</v>
      </c>
      <c r="BW9" s="42"/>
      <c r="BX9" s="42">
        <f t="shared" si="4"/>
        <v>2</v>
      </c>
      <c r="BY9" s="42">
        <v>50</v>
      </c>
      <c r="BZ9" s="42">
        <f t="shared" si="5"/>
        <v>67</v>
      </c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</row>
    <row r="10" spans="1:121">
      <c r="A10" s="42" t="s">
        <v>1514</v>
      </c>
      <c r="B10" s="42"/>
      <c r="C10" s="42" t="s">
        <v>1515</v>
      </c>
      <c r="D10" s="42"/>
      <c r="E10" s="42"/>
      <c r="F10" s="42"/>
      <c r="G10" s="42">
        <v>2</v>
      </c>
      <c r="H10" s="42"/>
      <c r="I10" s="42"/>
      <c r="J10" s="42"/>
      <c r="K10" s="42"/>
      <c r="L10" s="42"/>
      <c r="M10" s="42"/>
      <c r="N10" s="42">
        <f t="shared" si="0"/>
        <v>2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>
        <f t="shared" si="1"/>
        <v>0</v>
      </c>
      <c r="Z10" s="42"/>
      <c r="AA10" s="42"/>
      <c r="AB10" s="42"/>
      <c r="AC10" s="42"/>
      <c r="AD10" s="42"/>
      <c r="AE10" s="42"/>
      <c r="AF10" s="42"/>
      <c r="AG10" s="42"/>
      <c r="AH10" s="42">
        <v>10</v>
      </c>
      <c r="AI10" s="42"/>
      <c r="AJ10" s="42"/>
      <c r="AK10" s="42"/>
      <c r="AL10" s="42"/>
      <c r="AM10" s="42"/>
      <c r="AN10" s="42"/>
      <c r="AO10" s="42"/>
      <c r="AP10" s="42"/>
      <c r="AQ10" s="42"/>
      <c r="AR10" s="42">
        <v>3</v>
      </c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>
        <v>5</v>
      </c>
      <c r="BF10" s="42"/>
      <c r="BG10" s="42"/>
      <c r="BH10" s="42">
        <f t="shared" si="2"/>
        <v>18</v>
      </c>
      <c r="BI10" s="42"/>
      <c r="BJ10" s="42"/>
      <c r="BK10" s="42"/>
      <c r="BL10" s="42"/>
      <c r="BM10" s="42">
        <f t="shared" si="3"/>
        <v>0</v>
      </c>
      <c r="BN10" s="42">
        <v>3</v>
      </c>
      <c r="BO10" s="42"/>
      <c r="BP10" s="42"/>
      <c r="BQ10" s="42"/>
      <c r="BR10" s="42"/>
      <c r="BS10" s="42"/>
      <c r="BT10" s="42"/>
      <c r="BU10" s="42"/>
      <c r="BV10" s="42"/>
      <c r="BW10" s="42"/>
      <c r="BX10" s="42">
        <f t="shared" si="4"/>
        <v>3</v>
      </c>
      <c r="BY10" s="42">
        <v>50</v>
      </c>
      <c r="BZ10" s="42">
        <f t="shared" si="5"/>
        <v>73</v>
      </c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</row>
    <row r="11" spans="1:121">
      <c r="A11" s="42" t="s">
        <v>1516</v>
      </c>
      <c r="B11" s="42"/>
      <c r="C11" s="42" t="s">
        <v>1517</v>
      </c>
      <c r="D11" s="42"/>
      <c r="E11" s="45"/>
      <c r="F11" s="42"/>
      <c r="G11" s="42"/>
      <c r="H11" s="42"/>
      <c r="I11" s="42"/>
      <c r="J11" s="42"/>
      <c r="K11" s="42"/>
      <c r="L11" s="42"/>
      <c r="M11" s="42"/>
      <c r="N11" s="42">
        <f t="shared" si="0"/>
        <v>0</v>
      </c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>
        <f t="shared" si="1"/>
        <v>0</v>
      </c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>
        <v>3</v>
      </c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>
        <f t="shared" si="2"/>
        <v>3</v>
      </c>
      <c r="BI11" s="42"/>
      <c r="BJ11" s="42"/>
      <c r="BK11" s="42"/>
      <c r="BL11" s="42"/>
      <c r="BM11" s="42">
        <f t="shared" si="3"/>
        <v>0</v>
      </c>
      <c r="BN11" s="42"/>
      <c r="BO11" s="42"/>
      <c r="BP11" s="42"/>
      <c r="BQ11" s="42"/>
      <c r="BR11" s="42"/>
      <c r="BS11" s="42"/>
      <c r="BT11" s="42"/>
      <c r="BU11" s="42"/>
      <c r="BV11" s="42">
        <v>2</v>
      </c>
      <c r="BW11" s="42"/>
      <c r="BX11" s="42">
        <f t="shared" si="4"/>
        <v>2</v>
      </c>
      <c r="BY11" s="42">
        <v>50</v>
      </c>
      <c r="BZ11" s="42">
        <f t="shared" si="5"/>
        <v>55</v>
      </c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</row>
    <row r="12" spans="1:121">
      <c r="A12" s="42" t="s">
        <v>1518</v>
      </c>
      <c r="B12" s="42"/>
      <c r="C12" s="42" t="s">
        <v>1519</v>
      </c>
      <c r="D12" s="42"/>
      <c r="E12" s="45"/>
      <c r="F12" s="42"/>
      <c r="G12" s="42"/>
      <c r="H12" s="42"/>
      <c r="I12" s="42"/>
      <c r="J12" s="42"/>
      <c r="K12" s="42"/>
      <c r="L12" s="42"/>
      <c r="M12" s="42"/>
      <c r="N12" s="42">
        <f t="shared" si="0"/>
        <v>0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>
        <f t="shared" si="1"/>
        <v>0</v>
      </c>
      <c r="Z12" s="42"/>
      <c r="AA12" s="42">
        <v>3</v>
      </c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>
        <f t="shared" si="2"/>
        <v>3</v>
      </c>
      <c r="BI12" s="42"/>
      <c r="BJ12" s="42"/>
      <c r="BK12" s="42"/>
      <c r="BL12" s="42"/>
      <c r="BM12" s="42">
        <f t="shared" si="3"/>
        <v>0</v>
      </c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>
        <f t="shared" si="4"/>
        <v>0</v>
      </c>
      <c r="BY12" s="42">
        <v>50</v>
      </c>
      <c r="BZ12" s="42">
        <f t="shared" si="5"/>
        <v>53</v>
      </c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</row>
    <row r="13" spans="1:121">
      <c r="A13" s="42" t="s">
        <v>1520</v>
      </c>
      <c r="B13" s="42"/>
      <c r="C13" s="42" t="s">
        <v>1521</v>
      </c>
      <c r="D13" s="42"/>
      <c r="E13" s="45"/>
      <c r="F13" s="42"/>
      <c r="G13" s="42"/>
      <c r="H13" s="42"/>
      <c r="I13" s="42"/>
      <c r="J13" s="42"/>
      <c r="K13" s="42"/>
      <c r="L13" s="42"/>
      <c r="M13" s="42"/>
      <c r="N13" s="42">
        <f t="shared" si="0"/>
        <v>0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>
        <f t="shared" si="1"/>
        <v>0</v>
      </c>
      <c r="Z13" s="42"/>
      <c r="AA13" s="42"/>
      <c r="AB13" s="42"/>
      <c r="AC13" s="42"/>
      <c r="AD13" s="42"/>
      <c r="AE13" s="42">
        <v>1</v>
      </c>
      <c r="AF13" s="42"/>
      <c r="AG13" s="42"/>
      <c r="AH13" s="42"/>
      <c r="AI13" s="42">
        <v>3</v>
      </c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>
        <v>5</v>
      </c>
      <c r="BF13" s="42"/>
      <c r="BG13" s="42"/>
      <c r="BH13" s="42">
        <f t="shared" si="2"/>
        <v>9</v>
      </c>
      <c r="BI13" s="42"/>
      <c r="BJ13" s="42"/>
      <c r="BK13" s="42"/>
      <c r="BL13" s="42"/>
      <c r="BM13" s="42">
        <f t="shared" si="3"/>
        <v>0</v>
      </c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>
        <f t="shared" si="4"/>
        <v>0</v>
      </c>
      <c r="BY13" s="42">
        <v>50</v>
      </c>
      <c r="BZ13" s="42">
        <f t="shared" si="5"/>
        <v>59</v>
      </c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</row>
    <row r="14" spans="1:121">
      <c r="A14" s="42" t="s">
        <v>1522</v>
      </c>
      <c r="B14" s="42"/>
      <c r="C14" s="42" t="s">
        <v>1523</v>
      </c>
      <c r="D14" s="42"/>
      <c r="E14" s="45"/>
      <c r="F14" s="42"/>
      <c r="G14" s="42"/>
      <c r="H14" s="42"/>
      <c r="I14" s="42"/>
      <c r="J14" s="42"/>
      <c r="K14" s="42"/>
      <c r="L14" s="42"/>
      <c r="M14" s="42"/>
      <c r="N14" s="42">
        <f t="shared" si="0"/>
        <v>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>
        <f t="shared" si="1"/>
        <v>0</v>
      </c>
      <c r="Z14" s="42"/>
      <c r="AA14" s="42">
        <v>3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>
        <f t="shared" si="2"/>
        <v>3</v>
      </c>
      <c r="BI14" s="42"/>
      <c r="BJ14" s="42">
        <v>2</v>
      </c>
      <c r="BK14" s="42"/>
      <c r="BL14" s="42"/>
      <c r="BM14" s="42">
        <f t="shared" si="3"/>
        <v>2</v>
      </c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>
        <f t="shared" si="4"/>
        <v>0</v>
      </c>
      <c r="BY14" s="42">
        <v>50</v>
      </c>
      <c r="BZ14" s="42">
        <f t="shared" si="5"/>
        <v>55</v>
      </c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</row>
    <row r="15" spans="1:121">
      <c r="A15" s="42" t="s">
        <v>1524</v>
      </c>
      <c r="B15" s="42"/>
      <c r="C15" s="42" t="s">
        <v>1525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>
        <f t="shared" si="0"/>
        <v>0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>
        <f t="shared" si="1"/>
        <v>0</v>
      </c>
      <c r="Z15" s="42"/>
      <c r="AA15" s="42"/>
      <c r="AB15" s="42"/>
      <c r="AC15" s="42"/>
      <c r="AD15" s="42"/>
      <c r="AE15" s="42"/>
      <c r="AF15" s="42"/>
      <c r="AG15" s="42"/>
      <c r="AH15" s="42">
        <v>10</v>
      </c>
      <c r="AI15" s="42"/>
      <c r="AJ15" s="42"/>
      <c r="AK15" s="42"/>
      <c r="AL15" s="42">
        <v>3</v>
      </c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>
        <f t="shared" si="2"/>
        <v>13</v>
      </c>
      <c r="BI15" s="42"/>
      <c r="BJ15" s="42"/>
      <c r="BK15" s="42"/>
      <c r="BL15" s="42"/>
      <c r="BM15" s="42">
        <f t="shared" si="3"/>
        <v>0</v>
      </c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>
        <f t="shared" si="4"/>
        <v>0</v>
      </c>
      <c r="BY15" s="42">
        <v>50</v>
      </c>
      <c r="BZ15" s="42">
        <f t="shared" si="5"/>
        <v>63</v>
      </c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</row>
    <row r="16" spans="1:121">
      <c r="A16" s="42" t="s">
        <v>1526</v>
      </c>
      <c r="B16" s="42"/>
      <c r="C16" s="42" t="s">
        <v>1527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>
        <f t="shared" si="0"/>
        <v>0</v>
      </c>
      <c r="O16" s="42">
        <v>3</v>
      </c>
      <c r="P16" s="42"/>
      <c r="Q16" s="42"/>
      <c r="R16" s="42"/>
      <c r="S16" s="42"/>
      <c r="T16" s="42"/>
      <c r="U16" s="42"/>
      <c r="V16" s="42"/>
      <c r="W16" s="42"/>
      <c r="X16" s="42">
        <v>2</v>
      </c>
      <c r="Y16" s="42">
        <f t="shared" si="1"/>
        <v>5</v>
      </c>
      <c r="Z16" s="42"/>
      <c r="AA16" s="42">
        <v>3</v>
      </c>
      <c r="AB16" s="42"/>
      <c r="AC16" s="42"/>
      <c r="AD16" s="42">
        <v>3</v>
      </c>
      <c r="AE16" s="42"/>
      <c r="AF16" s="42"/>
      <c r="AG16" s="42"/>
      <c r="AH16" s="42"/>
      <c r="AI16" s="42"/>
      <c r="AJ16" s="42"/>
      <c r="AK16" s="42">
        <v>3</v>
      </c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>
        <v>5</v>
      </c>
      <c r="BF16" s="42">
        <v>5</v>
      </c>
      <c r="BG16" s="42"/>
      <c r="BH16" s="42">
        <f t="shared" si="2"/>
        <v>19</v>
      </c>
      <c r="BI16" s="42"/>
      <c r="BJ16" s="42">
        <v>2</v>
      </c>
      <c r="BK16" s="42"/>
      <c r="BL16" s="42"/>
      <c r="BM16" s="42">
        <f t="shared" si="3"/>
        <v>2</v>
      </c>
      <c r="BN16" s="42"/>
      <c r="BO16" s="42">
        <v>2</v>
      </c>
      <c r="BP16" s="42"/>
      <c r="BQ16" s="42">
        <v>3</v>
      </c>
      <c r="BR16" s="42"/>
      <c r="BS16" s="42"/>
      <c r="BT16" s="42"/>
      <c r="BU16" s="42"/>
      <c r="BV16" s="42">
        <v>2</v>
      </c>
      <c r="BW16" s="42"/>
      <c r="BX16" s="42">
        <f t="shared" si="4"/>
        <v>7</v>
      </c>
      <c r="BY16" s="42">
        <v>50</v>
      </c>
      <c r="BZ16" s="42">
        <f t="shared" si="5"/>
        <v>83</v>
      </c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</row>
    <row r="17" spans="1:121">
      <c r="A17" s="42" t="s">
        <v>1528</v>
      </c>
      <c r="B17" s="42"/>
      <c r="C17" s="42" t="s">
        <v>1529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>
        <f t="shared" si="0"/>
        <v>0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>
        <f t="shared" si="1"/>
        <v>0</v>
      </c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>
        <v>3</v>
      </c>
      <c r="AX17" s="42"/>
      <c r="AY17" s="42">
        <v>3</v>
      </c>
      <c r="AZ17" s="42">
        <v>3</v>
      </c>
      <c r="BA17" s="42"/>
      <c r="BB17" s="42"/>
      <c r="BC17" s="42"/>
      <c r="BD17" s="42"/>
      <c r="BE17" s="42"/>
      <c r="BF17" s="42"/>
      <c r="BG17" s="42"/>
      <c r="BH17" s="42">
        <f t="shared" si="2"/>
        <v>9</v>
      </c>
      <c r="BI17" s="42"/>
      <c r="BJ17" s="42">
        <v>2</v>
      </c>
      <c r="BK17" s="42"/>
      <c r="BL17" s="42"/>
      <c r="BM17" s="42">
        <f t="shared" si="3"/>
        <v>2</v>
      </c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>
        <f t="shared" si="4"/>
        <v>0</v>
      </c>
      <c r="BY17" s="42">
        <v>50</v>
      </c>
      <c r="BZ17" s="42">
        <f t="shared" si="5"/>
        <v>61</v>
      </c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</row>
    <row r="18" spans="1:121">
      <c r="A18" s="42" t="s">
        <v>1530</v>
      </c>
      <c r="B18" s="42"/>
      <c r="C18" s="42" t="s">
        <v>1531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>
        <f t="shared" si="0"/>
        <v>0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>
        <f t="shared" si="1"/>
        <v>0</v>
      </c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>
        <f t="shared" si="2"/>
        <v>0</v>
      </c>
      <c r="BI18" s="42"/>
      <c r="BJ18" s="42"/>
      <c r="BK18" s="42"/>
      <c r="BL18" s="42"/>
      <c r="BM18" s="42">
        <f t="shared" si="3"/>
        <v>0</v>
      </c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>
        <f t="shared" si="4"/>
        <v>0</v>
      </c>
      <c r="BY18" s="42">
        <v>50</v>
      </c>
      <c r="BZ18" s="42">
        <f t="shared" si="5"/>
        <v>50</v>
      </c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</row>
    <row r="19" spans="1:121">
      <c r="A19" s="42" t="s">
        <v>1532</v>
      </c>
      <c r="B19" s="42"/>
      <c r="C19" s="42" t="s">
        <v>1533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>
        <f t="shared" si="0"/>
        <v>0</v>
      </c>
      <c r="O19" s="42"/>
      <c r="P19" s="42"/>
      <c r="Q19" s="42">
        <v>3</v>
      </c>
      <c r="R19" s="42">
        <v>3</v>
      </c>
      <c r="S19" s="42"/>
      <c r="T19" s="42"/>
      <c r="U19" s="42"/>
      <c r="V19" s="42"/>
      <c r="W19" s="42"/>
      <c r="X19" s="42"/>
      <c r="Y19" s="42">
        <f t="shared" si="1"/>
        <v>6</v>
      </c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>
        <v>5</v>
      </c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>
        <f t="shared" si="2"/>
        <v>5</v>
      </c>
      <c r="BI19" s="42"/>
      <c r="BJ19" s="42">
        <v>2</v>
      </c>
      <c r="BK19" s="42"/>
      <c r="BL19" s="42"/>
      <c r="BM19" s="42">
        <f t="shared" si="3"/>
        <v>2</v>
      </c>
      <c r="BN19" s="42"/>
      <c r="BO19" s="42"/>
      <c r="BP19" s="42"/>
      <c r="BQ19" s="42"/>
      <c r="BR19" s="42">
        <v>3</v>
      </c>
      <c r="BS19" s="42"/>
      <c r="BT19" s="42"/>
      <c r="BU19" s="42"/>
      <c r="BV19" s="42"/>
      <c r="BW19" s="42">
        <v>1</v>
      </c>
      <c r="BX19" s="42">
        <f t="shared" si="4"/>
        <v>4</v>
      </c>
      <c r="BY19" s="42">
        <v>50</v>
      </c>
      <c r="BZ19" s="42">
        <f t="shared" si="5"/>
        <v>67</v>
      </c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</row>
    <row r="20" spans="1:121">
      <c r="A20" s="42" t="s">
        <v>1534</v>
      </c>
      <c r="B20" s="42"/>
      <c r="C20" s="42" t="s">
        <v>1535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>
        <f t="shared" si="0"/>
        <v>0</v>
      </c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>
        <f t="shared" si="1"/>
        <v>0</v>
      </c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>
        <v>5</v>
      </c>
      <c r="BF20" s="42"/>
      <c r="BG20" s="42"/>
      <c r="BH20" s="42">
        <f t="shared" si="2"/>
        <v>5</v>
      </c>
      <c r="BI20" s="42"/>
      <c r="BJ20" s="42"/>
      <c r="BK20" s="42"/>
      <c r="BL20" s="42"/>
      <c r="BM20" s="42">
        <f t="shared" si="3"/>
        <v>0</v>
      </c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>
        <f t="shared" si="4"/>
        <v>0</v>
      </c>
      <c r="BY20" s="42">
        <v>50</v>
      </c>
      <c r="BZ20" s="42">
        <f t="shared" si="5"/>
        <v>55</v>
      </c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</row>
    <row r="21" spans="1:121">
      <c r="A21" s="42" t="s">
        <v>1536</v>
      </c>
      <c r="B21" s="42"/>
      <c r="C21" s="42" t="s">
        <v>1537</v>
      </c>
      <c r="D21" s="42"/>
      <c r="E21" s="42"/>
      <c r="F21" s="42"/>
      <c r="G21" s="42"/>
      <c r="H21" s="42"/>
      <c r="I21" s="42">
        <v>2</v>
      </c>
      <c r="J21" s="42"/>
      <c r="K21" s="42">
        <v>2</v>
      </c>
      <c r="L21" s="42"/>
      <c r="M21" s="42"/>
      <c r="N21" s="42">
        <f t="shared" si="0"/>
        <v>4</v>
      </c>
      <c r="O21" s="42">
        <v>3</v>
      </c>
      <c r="P21" s="42">
        <v>3</v>
      </c>
      <c r="Q21" s="42"/>
      <c r="R21" s="42"/>
      <c r="S21" s="42">
        <v>3</v>
      </c>
      <c r="T21" s="42">
        <v>3</v>
      </c>
      <c r="U21" s="42">
        <v>1</v>
      </c>
      <c r="V21" s="42"/>
      <c r="W21" s="42"/>
      <c r="X21" s="42">
        <v>2</v>
      </c>
      <c r="Y21" s="42">
        <v>10</v>
      </c>
      <c r="Z21" s="42"/>
      <c r="AA21" s="42"/>
      <c r="AB21" s="42"/>
      <c r="AC21" s="42"/>
      <c r="AD21" s="42"/>
      <c r="AE21" s="42">
        <v>2</v>
      </c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>
        <v>3</v>
      </c>
      <c r="BB21" s="42"/>
      <c r="BC21" s="42"/>
      <c r="BD21" s="42">
        <v>4</v>
      </c>
      <c r="BE21" s="42">
        <v>5</v>
      </c>
      <c r="BF21" s="42"/>
      <c r="BG21" s="42"/>
      <c r="BH21" s="42">
        <f t="shared" si="2"/>
        <v>14</v>
      </c>
      <c r="BI21" s="42"/>
      <c r="BJ21" s="42"/>
      <c r="BK21" s="42">
        <v>2</v>
      </c>
      <c r="BL21" s="42">
        <v>2</v>
      </c>
      <c r="BM21" s="42">
        <f t="shared" si="3"/>
        <v>4</v>
      </c>
      <c r="BN21" s="42"/>
      <c r="BO21" s="42"/>
      <c r="BP21" s="42"/>
      <c r="BQ21" s="42"/>
      <c r="BR21" s="42"/>
      <c r="BS21" s="42"/>
      <c r="BT21" s="42"/>
      <c r="BU21" s="42"/>
      <c r="BV21" s="42">
        <v>2</v>
      </c>
      <c r="BW21" s="42"/>
      <c r="BX21" s="42">
        <f t="shared" si="4"/>
        <v>2</v>
      </c>
      <c r="BY21" s="42">
        <v>50</v>
      </c>
      <c r="BZ21" s="42">
        <f t="shared" si="5"/>
        <v>84</v>
      </c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</row>
    <row r="22" spans="1:121">
      <c r="A22" s="42" t="s">
        <v>1538</v>
      </c>
      <c r="B22" s="42"/>
      <c r="C22" s="42" t="s">
        <v>1539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>
        <f t="shared" si="0"/>
        <v>0</v>
      </c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>
        <f t="shared" ref="Y22:Y28" si="6">SUM(O22:X22)</f>
        <v>0</v>
      </c>
      <c r="Z22" s="42"/>
      <c r="AA22" s="42">
        <v>3</v>
      </c>
      <c r="AB22" s="42"/>
      <c r="AC22" s="42"/>
      <c r="AD22" s="42"/>
      <c r="AE22" s="42"/>
      <c r="AF22" s="42"/>
      <c r="AG22" s="42"/>
      <c r="AH22" s="42"/>
      <c r="AI22" s="42"/>
      <c r="AJ22" s="42">
        <v>5</v>
      </c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 t="s">
        <v>1540</v>
      </c>
      <c r="AW22" s="42"/>
      <c r="AX22" s="42"/>
      <c r="AY22" s="42"/>
      <c r="AZ22" s="42"/>
      <c r="BA22" s="42"/>
      <c r="BB22" s="42"/>
      <c r="BC22" s="42"/>
      <c r="BD22" s="42"/>
      <c r="BE22" s="42">
        <v>5</v>
      </c>
      <c r="BF22" s="42"/>
      <c r="BG22" s="42"/>
      <c r="BH22" s="42">
        <f t="shared" si="2"/>
        <v>13</v>
      </c>
      <c r="BI22" s="42"/>
      <c r="BJ22" s="42"/>
      <c r="BK22" s="42"/>
      <c r="BL22" s="42"/>
      <c r="BM22" s="42">
        <f t="shared" si="3"/>
        <v>0</v>
      </c>
      <c r="BN22" s="42"/>
      <c r="BO22" s="42"/>
      <c r="BP22" s="42"/>
      <c r="BQ22" s="42"/>
      <c r="BR22" s="42"/>
      <c r="BS22" s="42"/>
      <c r="BT22" s="42"/>
      <c r="BU22" s="42"/>
      <c r="BV22" s="42">
        <v>2</v>
      </c>
      <c r="BW22" s="42"/>
      <c r="BX22" s="42">
        <f t="shared" si="4"/>
        <v>2</v>
      </c>
      <c r="BY22" s="42">
        <v>50</v>
      </c>
      <c r="BZ22" s="42">
        <f t="shared" si="5"/>
        <v>65</v>
      </c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</row>
    <row r="23" spans="1:121">
      <c r="A23" s="42" t="s">
        <v>1541</v>
      </c>
      <c r="B23" s="42"/>
      <c r="C23" s="42" t="s">
        <v>1542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>
        <f t="shared" si="0"/>
        <v>0</v>
      </c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>
        <f t="shared" si="6"/>
        <v>0</v>
      </c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>
        <v>2</v>
      </c>
      <c r="AP23" s="42"/>
      <c r="AQ23" s="42"/>
      <c r="AR23" s="42"/>
      <c r="AS23" s="42"/>
      <c r="AT23" s="42"/>
      <c r="AU23" s="42"/>
      <c r="AV23" s="42"/>
      <c r="AW23" s="42"/>
      <c r="AX23" s="42">
        <v>1</v>
      </c>
      <c r="AY23" s="42"/>
      <c r="AZ23" s="42"/>
      <c r="BA23" s="42"/>
      <c r="BB23" s="42"/>
      <c r="BC23" s="42"/>
      <c r="BD23" s="42"/>
      <c r="BE23" s="42"/>
      <c r="BF23" s="42"/>
      <c r="BG23" s="42"/>
      <c r="BH23" s="42">
        <f t="shared" si="2"/>
        <v>3</v>
      </c>
      <c r="BI23" s="42"/>
      <c r="BJ23" s="42"/>
      <c r="BK23" s="42"/>
      <c r="BL23" s="42"/>
      <c r="BM23" s="42">
        <f t="shared" si="3"/>
        <v>0</v>
      </c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>
        <f t="shared" si="4"/>
        <v>0</v>
      </c>
      <c r="BY23" s="42">
        <v>50</v>
      </c>
      <c r="BZ23" s="42">
        <f t="shared" si="5"/>
        <v>53</v>
      </c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</row>
    <row r="24" spans="1:121">
      <c r="A24" s="42" t="s">
        <v>1543</v>
      </c>
      <c r="B24" s="42"/>
      <c r="C24" s="42" t="s">
        <v>1544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>
        <f t="shared" si="0"/>
        <v>0</v>
      </c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>
        <f t="shared" si="6"/>
        <v>0</v>
      </c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>
        <f t="shared" si="2"/>
        <v>0</v>
      </c>
      <c r="BI24" s="42"/>
      <c r="BJ24" s="42"/>
      <c r="BK24" s="42"/>
      <c r="BL24" s="42"/>
      <c r="BM24" s="42">
        <f t="shared" si="3"/>
        <v>0</v>
      </c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>
        <f t="shared" si="4"/>
        <v>0</v>
      </c>
      <c r="BY24" s="42">
        <v>50</v>
      </c>
      <c r="BZ24" s="42">
        <f t="shared" si="5"/>
        <v>50</v>
      </c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</row>
    <row r="25" spans="1:121">
      <c r="A25" s="42" t="s">
        <v>1545</v>
      </c>
      <c r="B25" s="42"/>
      <c r="C25" s="42" t="s">
        <v>1546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>
        <f t="shared" si="0"/>
        <v>0</v>
      </c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>
        <f t="shared" si="6"/>
        <v>0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>
        <v>3</v>
      </c>
      <c r="BC25" s="42"/>
      <c r="BD25" s="42"/>
      <c r="BE25" s="42">
        <v>5</v>
      </c>
      <c r="BF25" s="42"/>
      <c r="BG25" s="42"/>
      <c r="BH25" s="42">
        <f t="shared" si="2"/>
        <v>8</v>
      </c>
      <c r="BI25" s="42"/>
      <c r="BJ25" s="42"/>
      <c r="BK25" s="42"/>
      <c r="BL25" s="42"/>
      <c r="BM25" s="42">
        <f t="shared" si="3"/>
        <v>0</v>
      </c>
      <c r="BN25" s="42"/>
      <c r="BO25" s="42"/>
      <c r="BP25" s="42"/>
      <c r="BQ25" s="42"/>
      <c r="BR25" s="42"/>
      <c r="BS25" s="42"/>
      <c r="BT25" s="42"/>
      <c r="BU25" s="42"/>
      <c r="BV25" s="42">
        <v>2</v>
      </c>
      <c r="BW25" s="42"/>
      <c r="BX25" s="42">
        <f t="shared" si="4"/>
        <v>2</v>
      </c>
      <c r="BY25" s="42">
        <v>50</v>
      </c>
      <c r="BZ25" s="42">
        <f t="shared" si="5"/>
        <v>60</v>
      </c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</row>
    <row r="26" spans="1:121">
      <c r="A26" s="42" t="s">
        <v>1547</v>
      </c>
      <c r="B26" s="42"/>
      <c r="C26" s="42" t="s">
        <v>1548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>
        <f t="shared" si="0"/>
        <v>0</v>
      </c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>
        <f t="shared" si="6"/>
        <v>0</v>
      </c>
      <c r="Z26" s="42"/>
      <c r="AA26" s="42"/>
      <c r="AB26" s="42"/>
      <c r="AC26" s="42"/>
      <c r="AD26" s="42"/>
      <c r="AE26" s="42"/>
      <c r="AF26" s="42"/>
      <c r="AG26" s="42"/>
      <c r="AH26" s="42"/>
      <c r="AI26" s="42">
        <v>3</v>
      </c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>
        <v>5</v>
      </c>
      <c r="BF26" s="42"/>
      <c r="BG26" s="42"/>
      <c r="BH26" s="42">
        <f t="shared" si="2"/>
        <v>8</v>
      </c>
      <c r="BI26" s="42"/>
      <c r="BJ26" s="42"/>
      <c r="BK26" s="42"/>
      <c r="BL26" s="42"/>
      <c r="BM26" s="42">
        <f t="shared" si="3"/>
        <v>0</v>
      </c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>
        <f t="shared" si="4"/>
        <v>0</v>
      </c>
      <c r="BY26" s="42">
        <v>50</v>
      </c>
      <c r="BZ26" s="42">
        <f t="shared" si="5"/>
        <v>58</v>
      </c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</row>
    <row r="27" spans="1:121">
      <c r="A27" s="42" t="s">
        <v>1549</v>
      </c>
      <c r="B27" s="42"/>
      <c r="C27" s="42" t="s">
        <v>1550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>
        <f t="shared" si="0"/>
        <v>0</v>
      </c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>
        <f t="shared" si="6"/>
        <v>0</v>
      </c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>
        <v>3</v>
      </c>
      <c r="AS27" s="42"/>
      <c r="AT27" s="42">
        <v>3</v>
      </c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>
        <v>5</v>
      </c>
      <c r="BF27" s="42"/>
      <c r="BG27" s="42"/>
      <c r="BH27" s="42">
        <f t="shared" si="2"/>
        <v>11</v>
      </c>
      <c r="BI27" s="42">
        <v>2</v>
      </c>
      <c r="BJ27" s="42"/>
      <c r="BK27" s="42"/>
      <c r="BL27" s="42"/>
      <c r="BM27" s="42">
        <f t="shared" si="3"/>
        <v>2</v>
      </c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>
        <f t="shared" si="4"/>
        <v>0</v>
      </c>
      <c r="BY27" s="42">
        <v>50</v>
      </c>
      <c r="BZ27" s="42">
        <f t="shared" si="5"/>
        <v>63</v>
      </c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</row>
    <row r="28" spans="1:121">
      <c r="A28" s="42" t="s">
        <v>1551</v>
      </c>
      <c r="B28" s="42"/>
      <c r="C28" s="42" t="s">
        <v>1552</v>
      </c>
      <c r="D28" s="42"/>
      <c r="E28" s="42">
        <v>2</v>
      </c>
      <c r="F28" s="42">
        <v>2</v>
      </c>
      <c r="G28" s="42"/>
      <c r="H28" s="42"/>
      <c r="I28" s="42"/>
      <c r="J28" s="42"/>
      <c r="K28" s="42"/>
      <c r="L28" s="42"/>
      <c r="M28" s="42"/>
      <c r="N28" s="42">
        <f t="shared" si="0"/>
        <v>4</v>
      </c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>
        <f t="shared" si="6"/>
        <v>0</v>
      </c>
      <c r="Z28" s="42"/>
      <c r="AA28" s="42"/>
      <c r="AB28" s="42">
        <v>3</v>
      </c>
      <c r="AC28" s="42">
        <v>3</v>
      </c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>
        <v>3</v>
      </c>
      <c r="AS28" s="42"/>
      <c r="AT28" s="42">
        <v>3</v>
      </c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>
        <v>5</v>
      </c>
      <c r="BF28" s="42"/>
      <c r="BG28" s="42"/>
      <c r="BH28" s="42">
        <f t="shared" si="2"/>
        <v>17</v>
      </c>
      <c r="BI28" s="42"/>
      <c r="BJ28" s="42"/>
      <c r="BK28" s="42"/>
      <c r="BL28" s="42"/>
      <c r="BM28" s="42">
        <f t="shared" si="3"/>
        <v>0</v>
      </c>
      <c r="BN28" s="42"/>
      <c r="BO28" s="42"/>
      <c r="BP28" s="42">
        <v>2</v>
      </c>
      <c r="BQ28" s="42"/>
      <c r="BR28" s="42"/>
      <c r="BS28" s="42">
        <v>2</v>
      </c>
      <c r="BT28" s="42"/>
      <c r="BU28" s="42"/>
      <c r="BV28" s="42"/>
      <c r="BW28" s="42"/>
      <c r="BX28" s="42">
        <f t="shared" si="4"/>
        <v>4</v>
      </c>
      <c r="BY28" s="42">
        <v>50</v>
      </c>
      <c r="BZ28" s="42">
        <f t="shared" si="5"/>
        <v>75</v>
      </c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</row>
    <row r="29" spans="1:121">
      <c r="A29" s="42" t="s">
        <v>1553</v>
      </c>
      <c r="B29" s="42"/>
      <c r="C29" s="42" t="s">
        <v>1554</v>
      </c>
      <c r="D29" s="42">
        <v>1</v>
      </c>
      <c r="E29" s="42"/>
      <c r="F29" s="42"/>
      <c r="G29" s="42"/>
      <c r="H29" s="42"/>
      <c r="I29" s="42">
        <v>2</v>
      </c>
      <c r="J29" s="42"/>
      <c r="K29" s="42">
        <v>2</v>
      </c>
      <c r="L29" s="42"/>
      <c r="M29" s="42">
        <v>2</v>
      </c>
      <c r="N29" s="42">
        <v>5</v>
      </c>
      <c r="O29" s="42">
        <v>3</v>
      </c>
      <c r="P29" s="42">
        <v>3</v>
      </c>
      <c r="Q29" s="42"/>
      <c r="R29" s="42"/>
      <c r="S29" s="42">
        <v>3</v>
      </c>
      <c r="T29" s="42">
        <v>1</v>
      </c>
      <c r="U29" s="42">
        <v>1</v>
      </c>
      <c r="V29" s="42"/>
      <c r="W29" s="42"/>
      <c r="X29" s="42">
        <v>2</v>
      </c>
      <c r="Y29" s="42">
        <v>10</v>
      </c>
      <c r="Z29" s="42">
        <v>3</v>
      </c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>
        <v>2</v>
      </c>
      <c r="AW29" s="42"/>
      <c r="AX29" s="42"/>
      <c r="AY29" s="42"/>
      <c r="AZ29" s="42"/>
      <c r="BA29" s="42">
        <v>3</v>
      </c>
      <c r="BB29" s="42"/>
      <c r="BC29" s="42">
        <v>4</v>
      </c>
      <c r="BD29" s="42">
        <v>3</v>
      </c>
      <c r="BE29" s="42"/>
      <c r="BF29" s="42"/>
      <c r="BG29" s="42"/>
      <c r="BH29" s="42">
        <f t="shared" si="2"/>
        <v>15</v>
      </c>
      <c r="BI29" s="42"/>
      <c r="BJ29" s="42"/>
      <c r="BK29" s="42">
        <v>2</v>
      </c>
      <c r="BL29" s="42">
        <v>2</v>
      </c>
      <c r="BM29" s="42">
        <f t="shared" si="3"/>
        <v>4</v>
      </c>
      <c r="BN29" s="42"/>
      <c r="BO29" s="42"/>
      <c r="BP29" s="42"/>
      <c r="BQ29" s="42"/>
      <c r="BR29" s="42"/>
      <c r="BS29" s="42"/>
      <c r="BT29" s="42">
        <v>2</v>
      </c>
      <c r="BU29" s="42"/>
      <c r="BV29" s="42">
        <v>2</v>
      </c>
      <c r="BW29" s="42"/>
      <c r="BX29" s="42">
        <f t="shared" si="4"/>
        <v>4</v>
      </c>
      <c r="BY29" s="42">
        <v>50</v>
      </c>
      <c r="BZ29" s="42">
        <f t="shared" si="5"/>
        <v>88</v>
      </c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</row>
    <row r="30" spans="1:121">
      <c r="A30" s="42" t="s">
        <v>1555</v>
      </c>
      <c r="B30" s="42"/>
      <c r="C30" s="42" t="s">
        <v>1556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>
        <f t="shared" ref="N30:N41" si="7">SUM(D30:M30)</f>
        <v>0</v>
      </c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>
        <f t="shared" ref="Y30:Y40" si="8">SUM(O30:X30)</f>
        <v>0</v>
      </c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>
        <f t="shared" si="2"/>
        <v>0</v>
      </c>
      <c r="BI30" s="42"/>
      <c r="BJ30" s="42"/>
      <c r="BK30" s="42"/>
      <c r="BL30" s="42"/>
      <c r="BM30" s="42">
        <f t="shared" si="3"/>
        <v>0</v>
      </c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>
        <f t="shared" si="4"/>
        <v>0</v>
      </c>
      <c r="BY30" s="42">
        <v>50</v>
      </c>
      <c r="BZ30" s="42">
        <f t="shared" si="5"/>
        <v>50</v>
      </c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</row>
    <row r="31" spans="1:121">
      <c r="A31" s="42" t="s">
        <v>1557</v>
      </c>
      <c r="B31" s="42"/>
      <c r="C31" s="42" t="s">
        <v>1558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>
        <f t="shared" si="7"/>
        <v>0</v>
      </c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>
        <f t="shared" si="8"/>
        <v>0</v>
      </c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>
        <f t="shared" si="2"/>
        <v>0</v>
      </c>
      <c r="BI31" s="42"/>
      <c r="BJ31" s="42"/>
      <c r="BK31" s="42"/>
      <c r="BL31" s="42"/>
      <c r="BM31" s="42">
        <f t="shared" si="3"/>
        <v>0</v>
      </c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>
        <f t="shared" si="4"/>
        <v>0</v>
      </c>
      <c r="BY31" s="42">
        <v>50</v>
      </c>
      <c r="BZ31" s="42">
        <f t="shared" si="5"/>
        <v>50</v>
      </c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</row>
    <row r="32" spans="1:121">
      <c r="A32" s="42" t="s">
        <v>1559</v>
      </c>
      <c r="B32" s="42"/>
      <c r="C32" s="42" t="s">
        <v>1560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>
        <f t="shared" si="7"/>
        <v>0</v>
      </c>
      <c r="O32" s="42"/>
      <c r="P32" s="42"/>
      <c r="Q32" s="42"/>
      <c r="R32" s="42">
        <v>3</v>
      </c>
      <c r="S32" s="42"/>
      <c r="T32" s="42"/>
      <c r="U32" s="42"/>
      <c r="V32" s="42"/>
      <c r="W32" s="42"/>
      <c r="X32" s="42"/>
      <c r="Y32" s="42">
        <f t="shared" si="8"/>
        <v>3</v>
      </c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>
        <v>2</v>
      </c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>
        <v>5</v>
      </c>
      <c r="BF32" s="42"/>
      <c r="BG32" s="42"/>
      <c r="BH32" s="42">
        <f t="shared" si="2"/>
        <v>7</v>
      </c>
      <c r="BI32" s="42"/>
      <c r="BJ32" s="42"/>
      <c r="BK32" s="42"/>
      <c r="BL32" s="42"/>
      <c r="BM32" s="42">
        <f t="shared" si="3"/>
        <v>0</v>
      </c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>
        <f t="shared" si="4"/>
        <v>0</v>
      </c>
      <c r="BY32" s="42">
        <v>50</v>
      </c>
      <c r="BZ32" s="42">
        <f t="shared" si="5"/>
        <v>60</v>
      </c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</row>
    <row r="33" spans="1:121">
      <c r="A33" s="42" t="s">
        <v>1561</v>
      </c>
      <c r="B33" s="42"/>
      <c r="C33" s="42" t="s">
        <v>1562</v>
      </c>
      <c r="D33" s="46"/>
      <c r="E33" s="46"/>
      <c r="F33" s="46"/>
      <c r="G33" s="46"/>
      <c r="H33" s="46">
        <v>1</v>
      </c>
      <c r="I33" s="46"/>
      <c r="J33" s="46"/>
      <c r="K33" s="46"/>
      <c r="L33" s="46"/>
      <c r="M33" s="46"/>
      <c r="N33" s="42">
        <f t="shared" si="7"/>
        <v>1</v>
      </c>
      <c r="O33" s="46">
        <v>3</v>
      </c>
      <c r="P33" s="46">
        <v>3</v>
      </c>
      <c r="Q33" s="46"/>
      <c r="R33" s="46"/>
      <c r="S33" s="46"/>
      <c r="T33" s="46"/>
      <c r="U33" s="46"/>
      <c r="V33" s="46"/>
      <c r="W33" s="46"/>
      <c r="X33" s="46">
        <v>2</v>
      </c>
      <c r="Y33" s="42">
        <f t="shared" si="8"/>
        <v>8</v>
      </c>
      <c r="Z33" s="46"/>
      <c r="AA33" s="46"/>
      <c r="AB33" s="46"/>
      <c r="AC33" s="46"/>
      <c r="AD33" s="46"/>
      <c r="AE33" s="46"/>
      <c r="AF33" s="46"/>
      <c r="AG33" s="46">
        <v>3</v>
      </c>
      <c r="AH33" s="46"/>
      <c r="AI33" s="46"/>
      <c r="AJ33" s="46"/>
      <c r="AK33" s="46"/>
      <c r="AL33" s="46"/>
      <c r="AM33" s="46"/>
      <c r="AN33" s="46"/>
      <c r="AO33" s="46"/>
      <c r="AP33" s="46"/>
      <c r="AQ33" s="46">
        <v>5</v>
      </c>
      <c r="AR33" s="46"/>
      <c r="AS33" s="46">
        <v>1</v>
      </c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>
        <v>4</v>
      </c>
      <c r="BE33" s="46"/>
      <c r="BF33" s="46"/>
      <c r="BG33" s="46"/>
      <c r="BH33" s="42">
        <f t="shared" si="2"/>
        <v>13</v>
      </c>
      <c r="BI33" s="46"/>
      <c r="BJ33" s="46"/>
      <c r="BK33" s="46"/>
      <c r="BL33" s="46"/>
      <c r="BM33" s="42">
        <f t="shared" si="3"/>
        <v>0</v>
      </c>
      <c r="BN33" s="46"/>
      <c r="BO33" s="46"/>
      <c r="BP33" s="46"/>
      <c r="BQ33" s="46"/>
      <c r="BR33" s="46"/>
      <c r="BS33" s="46"/>
      <c r="BT33" s="46"/>
      <c r="BU33" s="46">
        <v>2</v>
      </c>
      <c r="BV33" s="46"/>
      <c r="BW33" s="46"/>
      <c r="BX33" s="42">
        <f t="shared" si="4"/>
        <v>2</v>
      </c>
      <c r="BY33" s="42">
        <v>50</v>
      </c>
      <c r="BZ33" s="42">
        <f t="shared" si="5"/>
        <v>74</v>
      </c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</row>
    <row r="34" spans="1:121">
      <c r="A34" s="42" t="s">
        <v>1563</v>
      </c>
      <c r="B34" s="42"/>
      <c r="C34" s="42" t="s">
        <v>1564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>
        <f t="shared" si="7"/>
        <v>0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>
        <f t="shared" si="8"/>
        <v>0</v>
      </c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>
        <f t="shared" si="2"/>
        <v>0</v>
      </c>
      <c r="BI34" s="42"/>
      <c r="BJ34" s="42"/>
      <c r="BK34" s="42"/>
      <c r="BL34" s="42"/>
      <c r="BM34" s="42">
        <f t="shared" si="3"/>
        <v>0</v>
      </c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>
        <f t="shared" si="4"/>
        <v>0</v>
      </c>
      <c r="BY34" s="42">
        <v>50</v>
      </c>
      <c r="BZ34" s="42">
        <f t="shared" si="5"/>
        <v>50</v>
      </c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</row>
    <row r="35" spans="1:121">
      <c r="A35" s="42" t="s">
        <v>1565</v>
      </c>
      <c r="B35" s="42"/>
      <c r="C35" s="42" t="s">
        <v>1566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>
        <f t="shared" si="7"/>
        <v>0</v>
      </c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>
        <f t="shared" si="8"/>
        <v>0</v>
      </c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>
        <f t="shared" si="2"/>
        <v>0</v>
      </c>
      <c r="BI35" s="42"/>
      <c r="BJ35" s="42"/>
      <c r="BK35" s="42"/>
      <c r="BL35" s="42"/>
      <c r="BM35" s="42">
        <f t="shared" si="3"/>
        <v>0</v>
      </c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>
        <f t="shared" si="4"/>
        <v>0</v>
      </c>
      <c r="BY35" s="42">
        <v>50</v>
      </c>
      <c r="BZ35" s="42">
        <f t="shared" si="5"/>
        <v>50</v>
      </c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</row>
    <row r="36" spans="1:121">
      <c r="A36" s="42" t="s">
        <v>1567</v>
      </c>
      <c r="B36" s="42"/>
      <c r="C36" s="42" t="s">
        <v>1568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>
        <f t="shared" si="7"/>
        <v>0</v>
      </c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>
        <f t="shared" si="8"/>
        <v>0</v>
      </c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>
        <f t="shared" si="2"/>
        <v>0</v>
      </c>
      <c r="BI36" s="42"/>
      <c r="BJ36" s="42"/>
      <c r="BK36" s="42"/>
      <c r="BL36" s="42"/>
      <c r="BM36" s="42">
        <f t="shared" si="3"/>
        <v>0</v>
      </c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>
        <f t="shared" si="4"/>
        <v>0</v>
      </c>
      <c r="BY36" s="42">
        <v>50</v>
      </c>
      <c r="BZ36" s="42">
        <f t="shared" si="5"/>
        <v>50</v>
      </c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</row>
    <row r="37" spans="1:121">
      <c r="A37" s="42" t="s">
        <v>1569</v>
      </c>
      <c r="B37" s="42"/>
      <c r="C37" s="42" t="s">
        <v>1570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>
        <f t="shared" si="7"/>
        <v>0</v>
      </c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>
        <f t="shared" si="8"/>
        <v>0</v>
      </c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>
        <f t="shared" si="2"/>
        <v>0</v>
      </c>
      <c r="BI37" s="42"/>
      <c r="BJ37" s="42">
        <v>2</v>
      </c>
      <c r="BK37" s="42"/>
      <c r="BL37" s="42"/>
      <c r="BM37" s="42">
        <f t="shared" si="3"/>
        <v>2</v>
      </c>
      <c r="BN37" s="42"/>
      <c r="BO37" s="42"/>
      <c r="BP37" s="42"/>
      <c r="BQ37" s="42">
        <v>1</v>
      </c>
      <c r="BR37" s="42"/>
      <c r="BS37" s="42"/>
      <c r="BT37" s="42"/>
      <c r="BU37" s="42"/>
      <c r="BV37" s="42"/>
      <c r="BW37" s="42"/>
      <c r="BX37" s="42">
        <f t="shared" si="4"/>
        <v>1</v>
      </c>
      <c r="BY37" s="42">
        <v>50</v>
      </c>
      <c r="BZ37" s="42">
        <f t="shared" si="5"/>
        <v>53</v>
      </c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</row>
    <row r="38" spans="1:121">
      <c r="A38" s="42" t="s">
        <v>1571</v>
      </c>
      <c r="B38" s="42"/>
      <c r="C38" s="42" t="s">
        <v>1572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>
        <f t="shared" si="7"/>
        <v>0</v>
      </c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>
        <f t="shared" si="8"/>
        <v>0</v>
      </c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>
        <v>1</v>
      </c>
      <c r="AY38" s="42"/>
      <c r="AZ38" s="42"/>
      <c r="BA38" s="42">
        <v>3</v>
      </c>
      <c r="BB38" s="42"/>
      <c r="BC38" s="42"/>
      <c r="BD38" s="42"/>
      <c r="BE38" s="42">
        <v>5</v>
      </c>
      <c r="BF38" s="42"/>
      <c r="BG38" s="42"/>
      <c r="BH38" s="42">
        <f t="shared" si="2"/>
        <v>9</v>
      </c>
      <c r="BI38" s="42"/>
      <c r="BJ38" s="42">
        <v>2</v>
      </c>
      <c r="BK38" s="42"/>
      <c r="BL38" s="42"/>
      <c r="BM38" s="42">
        <f t="shared" si="3"/>
        <v>2</v>
      </c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>
        <f t="shared" si="4"/>
        <v>0</v>
      </c>
      <c r="BY38" s="42">
        <v>50</v>
      </c>
      <c r="BZ38" s="42">
        <f t="shared" si="5"/>
        <v>61</v>
      </c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</row>
    <row r="39" spans="1:121">
      <c r="A39" s="42" t="s">
        <v>1573</v>
      </c>
      <c r="B39" s="42"/>
      <c r="C39" s="42" t="s">
        <v>1574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>
        <f t="shared" si="7"/>
        <v>0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>
        <f t="shared" si="8"/>
        <v>0</v>
      </c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>
        <f t="shared" si="2"/>
        <v>0</v>
      </c>
      <c r="BI39" s="42"/>
      <c r="BJ39" s="42">
        <v>2</v>
      </c>
      <c r="BK39" s="42"/>
      <c r="BL39" s="42"/>
      <c r="BM39" s="42">
        <f t="shared" si="3"/>
        <v>2</v>
      </c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>
        <f t="shared" si="4"/>
        <v>0</v>
      </c>
      <c r="BY39" s="42">
        <v>50</v>
      </c>
      <c r="BZ39" s="42">
        <f t="shared" si="5"/>
        <v>52</v>
      </c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</row>
    <row r="40" spans="1:121">
      <c r="A40" s="42" t="s">
        <v>1575</v>
      </c>
      <c r="B40" s="42"/>
      <c r="C40" s="42" t="s">
        <v>1576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>
        <f t="shared" si="7"/>
        <v>0</v>
      </c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>
        <f t="shared" si="8"/>
        <v>0</v>
      </c>
      <c r="Z40" s="42"/>
      <c r="AA40" s="42"/>
      <c r="AB40" s="42"/>
      <c r="AC40" s="42"/>
      <c r="AD40" s="42"/>
      <c r="AE40" s="42"/>
      <c r="AF40" s="42">
        <v>2</v>
      </c>
      <c r="AG40" s="42"/>
      <c r="AH40" s="42"/>
      <c r="AI40" s="42"/>
      <c r="AJ40" s="42"/>
      <c r="AK40" s="42"/>
      <c r="AL40" s="42"/>
      <c r="AM40" s="42">
        <v>2</v>
      </c>
      <c r="AN40" s="42">
        <v>2</v>
      </c>
      <c r="AO40" s="42"/>
      <c r="AP40" s="42"/>
      <c r="AQ40" s="42"/>
      <c r="AR40" s="42">
        <v>3</v>
      </c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>
        <v>8</v>
      </c>
      <c r="BH40" s="42">
        <f t="shared" si="2"/>
        <v>17</v>
      </c>
      <c r="BI40" s="42"/>
      <c r="BJ40" s="42"/>
      <c r="BK40" s="42"/>
      <c r="BL40" s="42"/>
      <c r="BM40" s="42">
        <f t="shared" si="3"/>
        <v>0</v>
      </c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>
        <f t="shared" si="4"/>
        <v>0</v>
      </c>
      <c r="BY40" s="42">
        <v>50</v>
      </c>
      <c r="BZ40" s="42">
        <f t="shared" si="5"/>
        <v>67</v>
      </c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</row>
    <row r="41" spans="1:121">
      <c r="A41" s="42" t="s">
        <v>1577</v>
      </c>
      <c r="B41" s="42"/>
      <c r="C41" s="42" t="s">
        <v>1578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>
        <f t="shared" si="7"/>
        <v>0</v>
      </c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>
        <f>SUM(O41:V41)</f>
        <v>0</v>
      </c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>
        <f t="shared" si="2"/>
        <v>0</v>
      </c>
      <c r="BI41" s="42"/>
      <c r="BJ41" s="42">
        <v>2</v>
      </c>
      <c r="BK41" s="42"/>
      <c r="BL41" s="42"/>
      <c r="BM41" s="42">
        <f t="shared" si="3"/>
        <v>2</v>
      </c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>
        <f t="shared" si="4"/>
        <v>0</v>
      </c>
      <c r="BY41" s="42">
        <v>50</v>
      </c>
      <c r="BZ41" s="42">
        <f t="shared" si="5"/>
        <v>52</v>
      </c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</row>
    <row r="42" spans="1:12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</row>
    <row r="43" spans="1:12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</row>
  </sheetData>
  <mergeCells count="121">
    <mergeCell ref="D1:BZ1"/>
    <mergeCell ref="D2:N2"/>
    <mergeCell ref="O2:Y2"/>
    <mergeCell ref="Z2:BG2"/>
    <mergeCell ref="BI2:BL2"/>
    <mergeCell ref="BN2:BT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3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3:BH6"/>
    <mergeCell ref="BI5:BI6"/>
    <mergeCell ref="BJ5:BJ6"/>
    <mergeCell ref="BK5:BK6"/>
    <mergeCell ref="BL5:BL6"/>
    <mergeCell ref="BM3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3:BX6"/>
    <mergeCell ref="BY2:BY6"/>
    <mergeCell ref="BZ2:BZ6"/>
    <mergeCell ref="A1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Q50"/>
  <sheetViews>
    <sheetView topLeftCell="BT4" workbookViewId="0">
      <selection activeCell="A1" sqref="A1:CQ48"/>
    </sheetView>
  </sheetViews>
  <sheetFormatPr defaultColWidth="8.72727272727273" defaultRowHeight="14"/>
  <sheetData>
    <row r="1" ht="35.5" spans="1:95">
      <c r="A1" s="100" t="s">
        <v>1579</v>
      </c>
      <c r="B1" s="100"/>
      <c r="C1" s="100"/>
      <c r="D1" s="101" t="s">
        <v>1096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28"/>
    </row>
    <row r="2" ht="15" spans="1:95">
      <c r="A2" s="100"/>
      <c r="B2" s="100"/>
      <c r="C2" s="100"/>
      <c r="D2" s="103" t="s">
        <v>427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11" t="s">
        <v>218</v>
      </c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113"/>
      <c r="AD2" s="103" t="s">
        <v>219</v>
      </c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 t="s">
        <v>428</v>
      </c>
      <c r="BP2" s="103"/>
      <c r="BQ2" s="103"/>
      <c r="BR2" s="103"/>
      <c r="BS2" s="103"/>
      <c r="BT2" s="103"/>
      <c r="BU2" s="103" t="s">
        <v>221</v>
      </c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5" t="s">
        <v>7</v>
      </c>
      <c r="CQ2" s="105" t="s">
        <v>8</v>
      </c>
    </row>
    <row r="3" ht="112" spans="1:95">
      <c r="A3" s="103" t="s">
        <v>9</v>
      </c>
      <c r="B3" s="103"/>
      <c r="C3" s="103"/>
      <c r="D3" s="10">
        <v>12.1</v>
      </c>
      <c r="E3" s="10">
        <v>12.3</v>
      </c>
      <c r="F3" s="10">
        <v>12.22</v>
      </c>
      <c r="G3" s="10">
        <v>5.9</v>
      </c>
      <c r="H3" s="103">
        <v>4.29</v>
      </c>
      <c r="I3" s="103">
        <v>4.21</v>
      </c>
      <c r="J3" s="10"/>
      <c r="K3" s="10"/>
      <c r="L3" s="10"/>
      <c r="M3" s="10"/>
      <c r="N3" s="103" t="s">
        <v>10</v>
      </c>
      <c r="O3" s="10">
        <v>12.1</v>
      </c>
      <c r="P3" s="10">
        <v>12.3</v>
      </c>
      <c r="Q3" s="10">
        <v>12.22</v>
      </c>
      <c r="R3" s="103">
        <v>5.5</v>
      </c>
      <c r="S3" s="103">
        <v>5.1</v>
      </c>
      <c r="T3" s="55"/>
      <c r="U3" s="55"/>
      <c r="V3" s="55"/>
      <c r="W3" s="55"/>
      <c r="X3" s="55"/>
      <c r="Y3" s="103"/>
      <c r="Z3" s="114"/>
      <c r="AA3" s="103"/>
      <c r="AB3" s="103"/>
      <c r="AC3" s="105" t="s">
        <v>11</v>
      </c>
      <c r="AD3" s="10">
        <v>11.15</v>
      </c>
      <c r="AE3" s="10" t="s">
        <v>1580</v>
      </c>
      <c r="AF3" s="103">
        <v>1.4</v>
      </c>
      <c r="AG3" s="103">
        <v>12.28</v>
      </c>
      <c r="AH3" s="116" t="s">
        <v>1581</v>
      </c>
      <c r="AI3" s="116" t="s">
        <v>248</v>
      </c>
      <c r="AJ3" s="117" t="s">
        <v>1258</v>
      </c>
      <c r="AK3" s="10" t="s">
        <v>1582</v>
      </c>
      <c r="AL3" s="10" t="s">
        <v>1583</v>
      </c>
      <c r="AM3" s="10" t="s">
        <v>1584</v>
      </c>
      <c r="AN3" s="10" t="s">
        <v>236</v>
      </c>
      <c r="AO3" s="10" t="s">
        <v>1585</v>
      </c>
      <c r="AP3" s="10" t="s">
        <v>1251</v>
      </c>
      <c r="AQ3" s="10" t="s">
        <v>1586</v>
      </c>
      <c r="AR3" s="10" t="s">
        <v>1252</v>
      </c>
      <c r="AS3" s="10" t="s">
        <v>1587</v>
      </c>
      <c r="AT3" s="14" t="s">
        <v>1588</v>
      </c>
      <c r="AU3" s="10">
        <v>3.24</v>
      </c>
      <c r="AV3" s="10">
        <v>5.8</v>
      </c>
      <c r="AW3" s="10">
        <v>5.22</v>
      </c>
      <c r="AX3" s="103">
        <v>5.31</v>
      </c>
      <c r="AY3" s="103">
        <v>5.29</v>
      </c>
      <c r="AZ3" s="103">
        <v>5.8</v>
      </c>
      <c r="BA3" s="103">
        <v>3.26</v>
      </c>
      <c r="BB3" s="10">
        <v>11.15</v>
      </c>
      <c r="BC3" s="10" t="s">
        <v>1580</v>
      </c>
      <c r="BD3" s="103">
        <v>1.4</v>
      </c>
      <c r="BE3" s="103">
        <v>12.28</v>
      </c>
      <c r="BF3" s="103">
        <v>4.28</v>
      </c>
      <c r="BG3" s="103">
        <v>4.3</v>
      </c>
      <c r="BH3" s="103" t="s">
        <v>1589</v>
      </c>
      <c r="BI3" s="103">
        <v>4.16</v>
      </c>
      <c r="BJ3" s="103">
        <v>4.17</v>
      </c>
      <c r="BK3" s="121" t="s">
        <v>1590</v>
      </c>
      <c r="BL3" s="122" t="s">
        <v>1591</v>
      </c>
      <c r="BM3" s="57" t="s">
        <v>1592</v>
      </c>
      <c r="BN3" s="105" t="s">
        <v>12</v>
      </c>
      <c r="BO3" s="10">
        <v>4.9</v>
      </c>
      <c r="BP3" s="10">
        <v>4.25</v>
      </c>
      <c r="BQ3" s="55"/>
      <c r="BR3" s="10"/>
      <c r="BS3" s="10"/>
      <c r="BT3" s="105" t="s">
        <v>13</v>
      </c>
      <c r="BU3" s="10">
        <v>12.15</v>
      </c>
      <c r="BV3" s="48">
        <v>12.14</v>
      </c>
      <c r="BW3" s="127" t="s">
        <v>1593</v>
      </c>
      <c r="BX3" s="127" t="s">
        <v>1594</v>
      </c>
      <c r="BY3" s="48" t="s">
        <v>1595</v>
      </c>
      <c r="BZ3" s="48" t="s">
        <v>1595</v>
      </c>
      <c r="CA3" s="10" t="s">
        <v>1596</v>
      </c>
      <c r="CB3" s="10" t="s">
        <v>1261</v>
      </c>
      <c r="CC3" s="103">
        <v>6.8</v>
      </c>
      <c r="CD3" s="103">
        <v>2.6</v>
      </c>
      <c r="CE3" s="10">
        <v>12.15</v>
      </c>
      <c r="CF3" s="48">
        <v>12.14</v>
      </c>
      <c r="CG3" s="10">
        <v>4.26</v>
      </c>
      <c r="CH3" s="10">
        <v>5.1</v>
      </c>
      <c r="CI3" s="122"/>
      <c r="CJ3" s="122"/>
      <c r="CK3" s="122"/>
      <c r="CL3" s="122"/>
      <c r="CM3" s="122"/>
      <c r="CN3" s="10"/>
      <c r="CO3" s="105" t="s">
        <v>15</v>
      </c>
      <c r="CP3" s="115"/>
      <c r="CQ3" s="115"/>
    </row>
    <row r="4" ht="105" spans="1:95">
      <c r="A4" s="103" t="s">
        <v>16</v>
      </c>
      <c r="B4" s="103"/>
      <c r="C4" s="103"/>
      <c r="D4" s="10" t="s">
        <v>1597</v>
      </c>
      <c r="E4" s="48" t="s">
        <v>1598</v>
      </c>
      <c r="F4" s="30" t="s">
        <v>1599</v>
      </c>
      <c r="G4" s="104" t="s">
        <v>624</v>
      </c>
      <c r="H4" s="103" t="s">
        <v>1600</v>
      </c>
      <c r="I4" s="103" t="s">
        <v>1601</v>
      </c>
      <c r="J4" s="30"/>
      <c r="K4" s="30"/>
      <c r="L4" s="30"/>
      <c r="M4" s="30"/>
      <c r="N4" s="103"/>
      <c r="O4" s="55" t="s">
        <v>1597</v>
      </c>
      <c r="P4" s="48" t="s">
        <v>1598</v>
      </c>
      <c r="Q4" s="30" t="s">
        <v>1599</v>
      </c>
      <c r="R4" s="103" t="s">
        <v>1602</v>
      </c>
      <c r="S4" s="103" t="s">
        <v>1603</v>
      </c>
      <c r="T4" s="104"/>
      <c r="U4" s="104"/>
      <c r="V4" s="104"/>
      <c r="W4" s="104"/>
      <c r="X4" s="104"/>
      <c r="Y4" s="103"/>
      <c r="Z4" s="114"/>
      <c r="AA4" s="103"/>
      <c r="AB4" s="103"/>
      <c r="AC4" s="115"/>
      <c r="AD4" s="48" t="s">
        <v>461</v>
      </c>
      <c r="AE4" s="48" t="s">
        <v>1604</v>
      </c>
      <c r="AF4" s="103" t="s">
        <v>1605</v>
      </c>
      <c r="AG4" s="103" t="s">
        <v>1606</v>
      </c>
      <c r="AH4" s="52" t="s">
        <v>270</v>
      </c>
      <c r="AI4" s="52" t="s">
        <v>675</v>
      </c>
      <c r="AJ4" s="52" t="s">
        <v>676</v>
      </c>
      <c r="AK4" s="52" t="s">
        <v>1607</v>
      </c>
      <c r="AL4" s="52" t="s">
        <v>1608</v>
      </c>
      <c r="AM4" s="52" t="s">
        <v>57</v>
      </c>
      <c r="AN4" s="52" t="s">
        <v>1609</v>
      </c>
      <c r="AO4" s="52" t="s">
        <v>487</v>
      </c>
      <c r="AP4" s="52" t="s">
        <v>273</v>
      </c>
      <c r="AQ4" s="53" t="s">
        <v>458</v>
      </c>
      <c r="AR4" s="52" t="s">
        <v>274</v>
      </c>
      <c r="AS4" s="52" t="s">
        <v>685</v>
      </c>
      <c r="AT4" s="10" t="s">
        <v>1610</v>
      </c>
      <c r="AU4" s="53" t="s">
        <v>1611</v>
      </c>
      <c r="AV4" s="48" t="s">
        <v>1612</v>
      </c>
      <c r="AW4" s="48" t="s">
        <v>1613</v>
      </c>
      <c r="AX4" s="103" t="s">
        <v>1614</v>
      </c>
      <c r="AY4" s="103" t="s">
        <v>1615</v>
      </c>
      <c r="AZ4" s="103" t="s">
        <v>1616</v>
      </c>
      <c r="BA4" s="103" t="s">
        <v>1617</v>
      </c>
      <c r="BB4" s="48" t="s">
        <v>461</v>
      </c>
      <c r="BC4" s="48" t="s">
        <v>1604</v>
      </c>
      <c r="BD4" s="103" t="s">
        <v>1605</v>
      </c>
      <c r="BE4" s="103" t="s">
        <v>1606</v>
      </c>
      <c r="BF4" s="103" t="s">
        <v>645</v>
      </c>
      <c r="BG4" s="103" t="s">
        <v>291</v>
      </c>
      <c r="BH4" s="103" t="s">
        <v>1618</v>
      </c>
      <c r="BI4" s="103" t="s">
        <v>473</v>
      </c>
      <c r="BJ4" s="103" t="s">
        <v>1619</v>
      </c>
      <c r="BK4" s="57" t="s">
        <v>1620</v>
      </c>
      <c r="BL4" s="123" t="s">
        <v>712</v>
      </c>
      <c r="BM4" s="96" t="s">
        <v>672</v>
      </c>
      <c r="BN4" s="115"/>
      <c r="BO4" s="53" t="s">
        <v>1621</v>
      </c>
      <c r="BP4" s="53" t="s">
        <v>701</v>
      </c>
      <c r="BQ4" s="53"/>
      <c r="BR4" s="48"/>
      <c r="BS4" s="52"/>
      <c r="BT4" s="115"/>
      <c r="BU4" s="48" t="s">
        <v>503</v>
      </c>
      <c r="BV4" s="48" t="s">
        <v>1622</v>
      </c>
      <c r="BW4" s="52" t="s">
        <v>107</v>
      </c>
      <c r="BX4" s="52" t="s">
        <v>106</v>
      </c>
      <c r="BY4" s="48" t="s">
        <v>1623</v>
      </c>
      <c r="BZ4" s="48" t="s">
        <v>1623</v>
      </c>
      <c r="CA4" s="48" t="s">
        <v>1160</v>
      </c>
      <c r="CB4" s="52" t="s">
        <v>1622</v>
      </c>
      <c r="CC4" s="103" t="s">
        <v>1624</v>
      </c>
      <c r="CD4" s="103" t="s">
        <v>730</v>
      </c>
      <c r="CE4" s="48" t="s">
        <v>503</v>
      </c>
      <c r="CF4" s="48" t="s">
        <v>1622</v>
      </c>
      <c r="CG4" s="121" t="s">
        <v>1625</v>
      </c>
      <c r="CH4" s="48" t="s">
        <v>1626</v>
      </c>
      <c r="CI4" s="123"/>
      <c r="CJ4" s="123"/>
      <c r="CK4" s="123"/>
      <c r="CL4" s="123"/>
      <c r="CM4" s="123"/>
      <c r="CN4" s="52"/>
      <c r="CO4" s="115"/>
      <c r="CP4" s="115"/>
      <c r="CQ4" s="115"/>
    </row>
    <row r="5" ht="15" spans="1:95">
      <c r="A5" s="103" t="s">
        <v>128</v>
      </c>
      <c r="B5" s="103"/>
      <c r="C5" s="103"/>
      <c r="D5" s="10" t="s">
        <v>131</v>
      </c>
      <c r="E5" s="10" t="s">
        <v>131</v>
      </c>
      <c r="F5" s="10" t="s">
        <v>131</v>
      </c>
      <c r="G5" s="10" t="s">
        <v>131</v>
      </c>
      <c r="H5" s="105" t="s">
        <v>131</v>
      </c>
      <c r="I5" s="105" t="s">
        <v>131</v>
      </c>
      <c r="J5" s="10"/>
      <c r="K5" s="10"/>
      <c r="L5" s="92"/>
      <c r="M5" s="92"/>
      <c r="N5" s="103"/>
      <c r="O5" s="55" t="s">
        <v>131</v>
      </c>
      <c r="P5" s="55" t="s">
        <v>131</v>
      </c>
      <c r="Q5" s="55" t="s">
        <v>131</v>
      </c>
      <c r="R5" s="105" t="s">
        <v>131</v>
      </c>
      <c r="S5" s="105" t="s">
        <v>131</v>
      </c>
      <c r="T5" s="55"/>
      <c r="U5" s="55"/>
      <c r="V5" s="55"/>
      <c r="W5" s="55"/>
      <c r="X5" s="55"/>
      <c r="Y5" s="105"/>
      <c r="Z5" s="86"/>
      <c r="AA5" s="105"/>
      <c r="AB5" s="105"/>
      <c r="AC5" s="115"/>
      <c r="AD5" s="55" t="s">
        <v>131</v>
      </c>
      <c r="AE5" s="10" t="s">
        <v>131</v>
      </c>
      <c r="AF5" s="105" t="s">
        <v>131</v>
      </c>
      <c r="AG5" s="105" t="s">
        <v>131</v>
      </c>
      <c r="AH5" s="118" t="s">
        <v>324</v>
      </c>
      <c r="AI5" s="118" t="s">
        <v>324</v>
      </c>
      <c r="AJ5" s="118" t="s">
        <v>324</v>
      </c>
      <c r="AK5" s="92" t="s">
        <v>131</v>
      </c>
      <c r="AL5" s="92" t="s">
        <v>131</v>
      </c>
      <c r="AM5" s="92" t="s">
        <v>131</v>
      </c>
      <c r="AN5" s="92" t="s">
        <v>1627</v>
      </c>
      <c r="AO5" s="92" t="s">
        <v>1628</v>
      </c>
      <c r="AP5" s="10" t="s">
        <v>131</v>
      </c>
      <c r="AQ5" s="10" t="s">
        <v>131</v>
      </c>
      <c r="AR5" s="10" t="s">
        <v>340</v>
      </c>
      <c r="AS5" s="92" t="s">
        <v>1629</v>
      </c>
      <c r="AT5" s="92" t="s">
        <v>1630</v>
      </c>
      <c r="AU5" s="10" t="s">
        <v>131</v>
      </c>
      <c r="AV5" s="10" t="s">
        <v>131</v>
      </c>
      <c r="AW5" s="10" t="s">
        <v>131</v>
      </c>
      <c r="AX5" s="105" t="s">
        <v>131</v>
      </c>
      <c r="AY5" s="105" t="s">
        <v>131</v>
      </c>
      <c r="AZ5" s="105" t="s">
        <v>131</v>
      </c>
      <c r="BA5" s="105" t="s">
        <v>131</v>
      </c>
      <c r="BB5" s="10" t="s">
        <v>131</v>
      </c>
      <c r="BC5" s="10" t="s">
        <v>131</v>
      </c>
      <c r="BD5" s="105" t="s">
        <v>131</v>
      </c>
      <c r="BE5" s="105" t="s">
        <v>131</v>
      </c>
      <c r="BF5" s="105" t="s">
        <v>131</v>
      </c>
      <c r="BG5" s="105" t="s">
        <v>131</v>
      </c>
      <c r="BH5" s="105" t="s">
        <v>131</v>
      </c>
      <c r="BI5" s="105" t="s">
        <v>131</v>
      </c>
      <c r="BJ5" s="105" t="s">
        <v>131</v>
      </c>
      <c r="BK5" s="124" t="s">
        <v>130</v>
      </c>
      <c r="BL5" s="105"/>
      <c r="BM5" s="98" t="s">
        <v>130</v>
      </c>
      <c r="BN5" s="115"/>
      <c r="BO5" s="10" t="s">
        <v>131</v>
      </c>
      <c r="BP5" s="10" t="s">
        <v>131</v>
      </c>
      <c r="BQ5" s="112"/>
      <c r="BR5" s="112"/>
      <c r="BS5" s="92"/>
      <c r="BT5" s="115"/>
      <c r="BU5" s="55" t="s">
        <v>131</v>
      </c>
      <c r="BV5" s="55" t="s">
        <v>131</v>
      </c>
      <c r="BW5" s="118" t="s">
        <v>324</v>
      </c>
      <c r="BX5" s="118" t="s">
        <v>324</v>
      </c>
      <c r="BY5" s="10" t="s">
        <v>340</v>
      </c>
      <c r="BZ5" s="10" t="s">
        <v>340</v>
      </c>
      <c r="CA5" s="10" t="s">
        <v>340</v>
      </c>
      <c r="CB5" s="10" t="s">
        <v>340</v>
      </c>
      <c r="CC5" s="105" t="s">
        <v>131</v>
      </c>
      <c r="CD5" s="105" t="s">
        <v>130</v>
      </c>
      <c r="CE5" s="10" t="s">
        <v>131</v>
      </c>
      <c r="CF5" s="10" t="s">
        <v>131</v>
      </c>
      <c r="CG5" s="10" t="s">
        <v>131</v>
      </c>
      <c r="CH5" s="10" t="s">
        <v>131</v>
      </c>
      <c r="CI5" s="112"/>
      <c r="CJ5" s="112"/>
      <c r="CK5" s="112"/>
      <c r="CL5" s="112"/>
      <c r="CM5" s="112"/>
      <c r="CN5" s="92"/>
      <c r="CO5" s="115"/>
      <c r="CP5" s="115"/>
      <c r="CQ5" s="115"/>
    </row>
    <row r="6" ht="15" spans="1:95">
      <c r="A6" s="103" t="s">
        <v>135</v>
      </c>
      <c r="B6" s="103"/>
      <c r="C6" s="103" t="s">
        <v>136</v>
      </c>
      <c r="D6" s="10"/>
      <c r="E6" s="10"/>
      <c r="F6" s="10"/>
      <c r="G6" s="10"/>
      <c r="H6" s="106"/>
      <c r="I6" s="106"/>
      <c r="J6" s="10"/>
      <c r="K6" s="10"/>
      <c r="L6" s="54"/>
      <c r="M6" s="54"/>
      <c r="N6" s="103"/>
      <c r="O6" s="10"/>
      <c r="P6" s="10"/>
      <c r="Q6" s="10"/>
      <c r="R6" s="106"/>
      <c r="S6" s="106"/>
      <c r="T6" s="55"/>
      <c r="U6" s="55"/>
      <c r="V6" s="55"/>
      <c r="W6" s="55"/>
      <c r="X6" s="55"/>
      <c r="Y6" s="106"/>
      <c r="Z6" s="87"/>
      <c r="AA6" s="106"/>
      <c r="AB6" s="106"/>
      <c r="AC6" s="106"/>
      <c r="AD6" s="10"/>
      <c r="AE6" s="10"/>
      <c r="AF6" s="106"/>
      <c r="AG6" s="115"/>
      <c r="AH6" s="119"/>
      <c r="AI6" s="119"/>
      <c r="AJ6" s="119"/>
      <c r="AK6" s="54"/>
      <c r="AL6" s="54"/>
      <c r="AM6" s="54"/>
      <c r="AN6" s="54"/>
      <c r="AO6" s="54"/>
      <c r="AP6" s="10"/>
      <c r="AQ6" s="10"/>
      <c r="AR6" s="10"/>
      <c r="AS6" s="54"/>
      <c r="AT6" s="54"/>
      <c r="AU6" s="10"/>
      <c r="AV6" s="10"/>
      <c r="AW6" s="10"/>
      <c r="AX6" s="106"/>
      <c r="AY6" s="106"/>
      <c r="AZ6" s="106"/>
      <c r="BA6" s="106"/>
      <c r="BB6" s="10"/>
      <c r="BC6" s="10"/>
      <c r="BD6" s="106"/>
      <c r="BE6" s="115"/>
      <c r="BF6" s="106"/>
      <c r="BG6" s="115"/>
      <c r="BH6" s="106"/>
      <c r="BI6" s="106"/>
      <c r="BJ6" s="106"/>
      <c r="BK6" s="125"/>
      <c r="BL6" s="115"/>
      <c r="BM6" s="99"/>
      <c r="BN6" s="106"/>
      <c r="BO6" s="10"/>
      <c r="BP6" s="10"/>
      <c r="BQ6" s="126"/>
      <c r="BR6" s="126"/>
      <c r="BS6" s="54"/>
      <c r="BT6" s="106"/>
      <c r="BU6" s="10"/>
      <c r="BV6" s="10"/>
      <c r="BW6" s="119"/>
      <c r="BX6" s="119"/>
      <c r="BY6" s="10"/>
      <c r="BZ6" s="10"/>
      <c r="CA6" s="10"/>
      <c r="CB6" s="10"/>
      <c r="CC6" s="106"/>
      <c r="CD6" s="106"/>
      <c r="CE6" s="10"/>
      <c r="CF6" s="10"/>
      <c r="CG6" s="10"/>
      <c r="CH6" s="10"/>
      <c r="CI6" s="126"/>
      <c r="CJ6" s="126"/>
      <c r="CK6" s="126"/>
      <c r="CL6" s="126"/>
      <c r="CM6" s="126"/>
      <c r="CN6" s="54"/>
      <c r="CO6" s="106"/>
      <c r="CP6" s="106"/>
      <c r="CQ6" s="106"/>
    </row>
    <row r="7" ht="15" spans="1:95">
      <c r="A7" s="107" t="s">
        <v>1631</v>
      </c>
      <c r="B7" s="108"/>
      <c r="C7" s="55" t="s">
        <v>1632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f t="shared" ref="N7:N43" si="0">IF(SUM(D7:M7)&gt;5,"5",SUM(D7:M7))</f>
        <v>0</v>
      </c>
      <c r="O7" s="10"/>
      <c r="P7" s="10"/>
      <c r="Q7" s="10"/>
      <c r="R7" s="10"/>
      <c r="S7" s="10"/>
      <c r="T7" s="55"/>
      <c r="U7" s="55"/>
      <c r="V7" s="55"/>
      <c r="W7" s="55"/>
      <c r="X7" s="55"/>
      <c r="Y7" s="55"/>
      <c r="Z7" s="55"/>
      <c r="AA7" s="55"/>
      <c r="AB7" s="55"/>
      <c r="AC7" s="10">
        <f t="shared" ref="AC7:AC43" si="1">IF(SUM(O7:AB7)&gt;10,"10",IF(SUM(O7:AB7)&lt;0,"0",SUM(O7:AB7)))</f>
        <v>0</v>
      </c>
      <c r="AD7" s="10"/>
      <c r="AE7" s="10"/>
      <c r="AF7" s="10"/>
      <c r="AG7" s="120"/>
      <c r="AH7" s="116"/>
      <c r="AI7" s="116"/>
      <c r="AJ7" s="116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20"/>
      <c r="BF7" s="10"/>
      <c r="BG7" s="120"/>
      <c r="BH7" s="10"/>
      <c r="BI7" s="10"/>
      <c r="BJ7" s="10"/>
      <c r="BK7" s="10"/>
      <c r="BL7" s="10"/>
      <c r="BM7" s="10"/>
      <c r="BN7" s="10">
        <f t="shared" ref="BN7:BN43" si="2">IF(SUM(AD7:BM7)&gt;20,"20",SUM(AD7:BM7))</f>
        <v>0</v>
      </c>
      <c r="BO7" s="10"/>
      <c r="BP7" s="10"/>
      <c r="BQ7" s="55"/>
      <c r="BR7" s="10"/>
      <c r="BS7" s="10"/>
      <c r="BT7" s="10">
        <f t="shared" ref="BT7:BT43" si="3">IF(SUM(BO7:BS7)&gt;5,"5",SUM(BO7:BS7))</f>
        <v>0</v>
      </c>
      <c r="BU7" s="10"/>
      <c r="BV7" s="10"/>
      <c r="BW7" s="116"/>
      <c r="BX7" s="116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>
        <f t="shared" ref="CO7:CO43" si="4">IF(SUM(BU7:CN7)&gt;10,"10",SUM(BU7:CN7))</f>
        <v>0</v>
      </c>
      <c r="CP7" s="10">
        <v>50</v>
      </c>
      <c r="CQ7" s="10">
        <f t="shared" ref="CQ7:CQ43" si="5">SUM(CO7+BT7+BN7+AC7+N7+CP7)</f>
        <v>50</v>
      </c>
    </row>
    <row r="8" spans="1:95">
      <c r="A8" s="107" t="s">
        <v>1633</v>
      </c>
      <c r="B8" s="108"/>
      <c r="C8" s="55" t="s">
        <v>1634</v>
      </c>
      <c r="D8" s="10"/>
      <c r="E8" s="10"/>
      <c r="F8" s="10"/>
      <c r="G8" s="10"/>
      <c r="H8" s="10"/>
      <c r="I8" s="10">
        <v>3</v>
      </c>
      <c r="J8" s="10"/>
      <c r="K8" s="10"/>
      <c r="L8" s="10"/>
      <c r="M8" s="10"/>
      <c r="N8" s="10">
        <f t="shared" si="0"/>
        <v>3</v>
      </c>
      <c r="O8" s="10"/>
      <c r="P8" s="10"/>
      <c r="Q8" s="10"/>
      <c r="R8" s="10"/>
      <c r="S8" s="10"/>
      <c r="T8" s="55"/>
      <c r="U8" s="55"/>
      <c r="V8" s="55"/>
      <c r="W8" s="55"/>
      <c r="X8" s="55"/>
      <c r="Y8" s="55"/>
      <c r="Z8" s="55"/>
      <c r="AA8" s="55"/>
      <c r="AB8" s="55"/>
      <c r="AC8" s="10">
        <f t="shared" si="1"/>
        <v>0</v>
      </c>
      <c r="AD8" s="10">
        <v>5</v>
      </c>
      <c r="AE8" s="10"/>
      <c r="AF8" s="10"/>
      <c r="AG8" s="10"/>
      <c r="AH8" s="116"/>
      <c r="AI8" s="116"/>
      <c r="AJ8" s="116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>
        <v>5</v>
      </c>
      <c r="BC8" s="10"/>
      <c r="BD8" s="10"/>
      <c r="BE8" s="10"/>
      <c r="BF8" s="10"/>
      <c r="BG8" s="10">
        <v>2</v>
      </c>
      <c r="BH8" s="10"/>
      <c r="BI8" s="10"/>
      <c r="BJ8" s="10"/>
      <c r="BK8" s="10"/>
      <c r="BL8" s="10"/>
      <c r="BM8" s="10"/>
      <c r="BN8" s="10">
        <f t="shared" si="2"/>
        <v>12</v>
      </c>
      <c r="BO8" s="10"/>
      <c r="BP8" s="10"/>
      <c r="BQ8" s="55"/>
      <c r="BR8" s="10"/>
      <c r="BS8" s="10"/>
      <c r="BT8" s="10">
        <f t="shared" si="3"/>
        <v>0</v>
      </c>
      <c r="BU8" s="10"/>
      <c r="BV8" s="10"/>
      <c r="BW8" s="116"/>
      <c r="BX8" s="116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>
        <f t="shared" si="4"/>
        <v>0</v>
      </c>
      <c r="CP8" s="10">
        <v>50</v>
      </c>
      <c r="CQ8" s="10">
        <f t="shared" si="5"/>
        <v>65</v>
      </c>
    </row>
    <row r="9" spans="1:95">
      <c r="A9" s="107" t="s">
        <v>1635</v>
      </c>
      <c r="B9" s="108"/>
      <c r="C9" s="55" t="s">
        <v>1636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>
        <f t="shared" si="0"/>
        <v>0</v>
      </c>
      <c r="O9" s="10"/>
      <c r="P9" s="10"/>
      <c r="Q9" s="10"/>
      <c r="R9" s="10"/>
      <c r="S9" s="10"/>
      <c r="T9" s="55"/>
      <c r="U9" s="55"/>
      <c r="V9" s="55"/>
      <c r="W9" s="55"/>
      <c r="X9" s="55"/>
      <c r="Y9" s="55"/>
      <c r="Z9" s="55"/>
      <c r="AA9" s="55"/>
      <c r="AB9" s="55"/>
      <c r="AC9" s="10">
        <f t="shared" si="1"/>
        <v>0</v>
      </c>
      <c r="AD9" s="10"/>
      <c r="AE9" s="10"/>
      <c r="AF9" s="10"/>
      <c r="AG9" s="10">
        <v>3</v>
      </c>
      <c r="AH9" s="116"/>
      <c r="AI9" s="116"/>
      <c r="AJ9" s="116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>
        <v>3</v>
      </c>
      <c r="BF9" s="10"/>
      <c r="BG9" s="10"/>
      <c r="BH9" s="10"/>
      <c r="BI9" s="10"/>
      <c r="BJ9" s="10"/>
      <c r="BK9" s="10"/>
      <c r="BL9" s="10"/>
      <c r="BM9" s="10"/>
      <c r="BN9" s="10">
        <f t="shared" si="2"/>
        <v>6</v>
      </c>
      <c r="BO9" s="10"/>
      <c r="BP9" s="10"/>
      <c r="BQ9" s="55"/>
      <c r="BR9" s="10"/>
      <c r="BS9" s="10"/>
      <c r="BT9" s="10">
        <f t="shared" si="3"/>
        <v>0</v>
      </c>
      <c r="BU9" s="10"/>
      <c r="BV9" s="10"/>
      <c r="BW9" s="116"/>
      <c r="BX9" s="116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>
        <f t="shared" si="4"/>
        <v>0</v>
      </c>
      <c r="CP9" s="10">
        <v>50</v>
      </c>
      <c r="CQ9" s="10">
        <f t="shared" si="5"/>
        <v>56</v>
      </c>
    </row>
    <row r="10" spans="1:95">
      <c r="A10" s="107" t="s">
        <v>1637</v>
      </c>
      <c r="B10" s="108"/>
      <c r="C10" s="55" t="s">
        <v>1638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 t="shared" si="0"/>
        <v>0</v>
      </c>
      <c r="O10" s="10"/>
      <c r="P10" s="10"/>
      <c r="Q10" s="10"/>
      <c r="R10" s="10"/>
      <c r="S10" s="10"/>
      <c r="T10" s="55"/>
      <c r="U10" s="55"/>
      <c r="V10" s="55"/>
      <c r="W10" s="55"/>
      <c r="X10" s="55"/>
      <c r="Y10" s="55"/>
      <c r="Z10" s="55"/>
      <c r="AA10" s="55"/>
      <c r="AB10" s="55"/>
      <c r="AC10" s="10">
        <f t="shared" si="1"/>
        <v>0</v>
      </c>
      <c r="AD10" s="10"/>
      <c r="AE10" s="10"/>
      <c r="AF10" s="10"/>
      <c r="AG10" s="10"/>
      <c r="AH10" s="116"/>
      <c r="AI10" s="116"/>
      <c r="AJ10" s="116"/>
      <c r="AK10" s="10"/>
      <c r="AL10" s="10">
        <v>2</v>
      </c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>
        <f t="shared" si="2"/>
        <v>2</v>
      </c>
      <c r="BO10" s="10"/>
      <c r="BP10" s="10"/>
      <c r="BQ10" s="55"/>
      <c r="BR10" s="10"/>
      <c r="BS10" s="10"/>
      <c r="BT10" s="10">
        <f t="shared" si="3"/>
        <v>0</v>
      </c>
      <c r="BU10" s="10"/>
      <c r="BV10" s="10"/>
      <c r="BW10" s="116"/>
      <c r="BX10" s="116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>
        <f t="shared" si="4"/>
        <v>0</v>
      </c>
      <c r="CP10" s="10">
        <v>50</v>
      </c>
      <c r="CQ10" s="10">
        <f t="shared" si="5"/>
        <v>52</v>
      </c>
    </row>
    <row r="11" spans="1:95">
      <c r="A11" s="107" t="s">
        <v>1639</v>
      </c>
      <c r="B11" s="108"/>
      <c r="C11" s="55" t="s">
        <v>1640</v>
      </c>
      <c r="D11" s="10"/>
      <c r="E11" s="34"/>
      <c r="F11" s="10"/>
      <c r="G11" s="10"/>
      <c r="H11" s="10"/>
      <c r="I11" s="10"/>
      <c r="J11" s="10"/>
      <c r="K11" s="10"/>
      <c r="L11" s="10"/>
      <c r="M11" s="10"/>
      <c r="N11" s="10">
        <f t="shared" si="0"/>
        <v>0</v>
      </c>
      <c r="O11" s="10"/>
      <c r="P11" s="34"/>
      <c r="Q11" s="10"/>
      <c r="R11" s="10"/>
      <c r="S11" s="10"/>
      <c r="T11" s="55"/>
      <c r="U11" s="55"/>
      <c r="V11" s="55"/>
      <c r="W11" s="55"/>
      <c r="X11" s="55"/>
      <c r="Y11" s="55"/>
      <c r="Z11" s="55"/>
      <c r="AA11" s="55"/>
      <c r="AB11" s="55"/>
      <c r="AC11" s="10">
        <f t="shared" si="1"/>
        <v>0</v>
      </c>
      <c r="AD11" s="10">
        <v>5</v>
      </c>
      <c r="AE11" s="10"/>
      <c r="AF11" s="10"/>
      <c r="AG11" s="10"/>
      <c r="AH11" s="116"/>
      <c r="AI11" s="116"/>
      <c r="AJ11" s="116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>
        <v>2</v>
      </c>
      <c r="BA11" s="10"/>
      <c r="BB11" s="10">
        <v>5</v>
      </c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>
        <f t="shared" si="2"/>
        <v>12</v>
      </c>
      <c r="BO11" s="10"/>
      <c r="BP11" s="10"/>
      <c r="BQ11" s="55"/>
      <c r="BR11" s="10"/>
      <c r="BS11" s="10"/>
      <c r="BT11" s="10">
        <f t="shared" si="3"/>
        <v>0</v>
      </c>
      <c r="BU11" s="10"/>
      <c r="BV11" s="10"/>
      <c r="BW11" s="116"/>
      <c r="BX11" s="116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>
        <f t="shared" si="4"/>
        <v>0</v>
      </c>
      <c r="CP11" s="10">
        <v>50</v>
      </c>
      <c r="CQ11" s="10">
        <f t="shared" si="5"/>
        <v>62</v>
      </c>
    </row>
    <row r="12" spans="1:95">
      <c r="A12" s="107" t="s">
        <v>1641</v>
      </c>
      <c r="B12" s="108"/>
      <c r="C12" s="55" t="s">
        <v>1642</v>
      </c>
      <c r="D12" s="10"/>
      <c r="E12" s="34"/>
      <c r="F12" s="10"/>
      <c r="G12" s="10"/>
      <c r="H12" s="10"/>
      <c r="I12" s="10"/>
      <c r="J12" s="10"/>
      <c r="K12" s="10"/>
      <c r="L12" s="10"/>
      <c r="M12" s="10"/>
      <c r="N12" s="10">
        <f t="shared" si="0"/>
        <v>0</v>
      </c>
      <c r="O12" s="10"/>
      <c r="P12" s="34"/>
      <c r="Q12" s="10"/>
      <c r="R12" s="10"/>
      <c r="S12" s="10"/>
      <c r="T12" s="55"/>
      <c r="U12" s="55"/>
      <c r="V12" s="55"/>
      <c r="W12" s="55"/>
      <c r="X12" s="55"/>
      <c r="Y12" s="55"/>
      <c r="Z12" s="55"/>
      <c r="AA12" s="55"/>
      <c r="AB12" s="55"/>
      <c r="AC12" s="10">
        <f t="shared" si="1"/>
        <v>0</v>
      </c>
      <c r="AD12" s="10"/>
      <c r="AE12" s="10"/>
      <c r="AF12" s="10"/>
      <c r="AG12" s="10"/>
      <c r="AH12" s="116"/>
      <c r="AI12" s="116"/>
      <c r="AJ12" s="116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>
        <f t="shared" si="2"/>
        <v>0</v>
      </c>
      <c r="BO12" s="10"/>
      <c r="BP12" s="10"/>
      <c r="BQ12" s="55"/>
      <c r="BR12" s="10"/>
      <c r="BS12" s="10"/>
      <c r="BT12" s="10">
        <f t="shared" si="3"/>
        <v>0</v>
      </c>
      <c r="BU12" s="10"/>
      <c r="BV12" s="10"/>
      <c r="BW12" s="116"/>
      <c r="BX12" s="116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>
        <f t="shared" si="4"/>
        <v>0</v>
      </c>
      <c r="CP12" s="10">
        <v>50</v>
      </c>
      <c r="CQ12" s="10">
        <f t="shared" si="5"/>
        <v>50</v>
      </c>
    </row>
    <row r="13" spans="1:95">
      <c r="A13" s="107" t="s">
        <v>1643</v>
      </c>
      <c r="B13" s="108"/>
      <c r="C13" s="55" t="s">
        <v>1644</v>
      </c>
      <c r="D13" s="10"/>
      <c r="E13" s="34"/>
      <c r="F13" s="10"/>
      <c r="G13" s="10"/>
      <c r="H13" s="10"/>
      <c r="I13" s="10"/>
      <c r="J13" s="10"/>
      <c r="K13" s="10"/>
      <c r="L13" s="10"/>
      <c r="M13" s="10"/>
      <c r="N13" s="10">
        <f t="shared" si="0"/>
        <v>0</v>
      </c>
      <c r="O13" s="10"/>
      <c r="P13" s="34"/>
      <c r="Q13" s="10"/>
      <c r="R13" s="10"/>
      <c r="S13" s="10"/>
      <c r="T13" s="55"/>
      <c r="U13" s="55"/>
      <c r="V13" s="55"/>
      <c r="W13" s="55"/>
      <c r="X13" s="55"/>
      <c r="Y13" s="55"/>
      <c r="Z13" s="55"/>
      <c r="AA13" s="55"/>
      <c r="AB13" s="55"/>
      <c r="AC13" s="10">
        <f t="shared" si="1"/>
        <v>0</v>
      </c>
      <c r="AD13" s="10"/>
      <c r="AE13" s="10"/>
      <c r="AF13" s="10"/>
      <c r="AG13" s="10"/>
      <c r="AH13" s="116"/>
      <c r="AI13" s="116"/>
      <c r="AJ13" s="116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>
        <f t="shared" si="2"/>
        <v>0</v>
      </c>
      <c r="BO13" s="10"/>
      <c r="BP13" s="10"/>
      <c r="BQ13" s="55"/>
      <c r="BR13" s="10"/>
      <c r="BS13" s="10"/>
      <c r="BT13" s="10">
        <f t="shared" si="3"/>
        <v>0</v>
      </c>
      <c r="BU13" s="10"/>
      <c r="BV13" s="10"/>
      <c r="BW13" s="116"/>
      <c r="BX13" s="116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>
        <f t="shared" si="4"/>
        <v>0</v>
      </c>
      <c r="CP13" s="10">
        <v>50</v>
      </c>
      <c r="CQ13" s="10">
        <f t="shared" si="5"/>
        <v>50</v>
      </c>
    </row>
    <row r="14" spans="1:95">
      <c r="A14" s="107" t="s">
        <v>1645</v>
      </c>
      <c r="B14" s="108"/>
      <c r="C14" s="55" t="s">
        <v>1646</v>
      </c>
      <c r="D14" s="10"/>
      <c r="E14" s="34"/>
      <c r="F14" s="10"/>
      <c r="G14" s="10"/>
      <c r="H14" s="10"/>
      <c r="I14" s="10"/>
      <c r="J14" s="10"/>
      <c r="K14" s="10"/>
      <c r="L14" s="10"/>
      <c r="M14" s="10"/>
      <c r="N14" s="10">
        <f t="shared" si="0"/>
        <v>0</v>
      </c>
      <c r="O14" s="10"/>
      <c r="P14" s="34"/>
      <c r="Q14" s="10"/>
      <c r="R14" s="10"/>
      <c r="S14" s="10"/>
      <c r="T14" s="55"/>
      <c r="U14" s="55"/>
      <c r="V14" s="55"/>
      <c r="W14" s="55"/>
      <c r="X14" s="55"/>
      <c r="Y14" s="55"/>
      <c r="Z14" s="55"/>
      <c r="AA14" s="55"/>
      <c r="AB14" s="55"/>
      <c r="AC14" s="10">
        <f t="shared" si="1"/>
        <v>0</v>
      </c>
      <c r="AD14" s="10"/>
      <c r="AE14" s="10"/>
      <c r="AF14" s="10"/>
      <c r="AG14" s="10"/>
      <c r="AH14" s="116"/>
      <c r="AI14" s="116"/>
      <c r="AJ14" s="116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2"/>
        <v>0</v>
      </c>
      <c r="BO14" s="10"/>
      <c r="BP14" s="10"/>
      <c r="BQ14" s="55"/>
      <c r="BR14" s="10"/>
      <c r="BS14" s="10"/>
      <c r="BT14" s="10">
        <f t="shared" si="3"/>
        <v>0</v>
      </c>
      <c r="BU14" s="10"/>
      <c r="BV14" s="10"/>
      <c r="BW14" s="116"/>
      <c r="BX14" s="116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>
        <f t="shared" si="4"/>
        <v>0</v>
      </c>
      <c r="CP14" s="10">
        <v>50</v>
      </c>
      <c r="CQ14" s="10">
        <f t="shared" si="5"/>
        <v>50</v>
      </c>
    </row>
    <row r="15" spans="1:95">
      <c r="A15" s="107" t="s">
        <v>1647</v>
      </c>
      <c r="B15" s="108"/>
      <c r="C15" s="55" t="s">
        <v>1648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>
        <f t="shared" si="0"/>
        <v>0</v>
      </c>
      <c r="O15" s="10"/>
      <c r="P15" s="10"/>
      <c r="Q15" s="10"/>
      <c r="R15" s="10"/>
      <c r="S15" s="10"/>
      <c r="T15" s="55"/>
      <c r="U15" s="55"/>
      <c r="V15" s="55"/>
      <c r="W15" s="55"/>
      <c r="X15" s="55"/>
      <c r="Y15" s="55"/>
      <c r="Z15" s="55"/>
      <c r="AA15" s="55"/>
      <c r="AB15" s="55"/>
      <c r="AC15" s="10">
        <f t="shared" si="1"/>
        <v>0</v>
      </c>
      <c r="AD15" s="10">
        <v>5</v>
      </c>
      <c r="AE15" s="10"/>
      <c r="AF15" s="10"/>
      <c r="AG15" s="10"/>
      <c r="AH15" s="116"/>
      <c r="AI15" s="116"/>
      <c r="AJ15" s="116"/>
      <c r="AK15" s="10"/>
      <c r="AL15" s="10"/>
      <c r="AM15" s="10"/>
      <c r="AN15" s="10"/>
      <c r="AO15" s="10"/>
      <c r="AP15" s="10"/>
      <c r="AQ15" s="10">
        <v>2</v>
      </c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>
        <v>5</v>
      </c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>
        <f t="shared" si="2"/>
        <v>12</v>
      </c>
      <c r="BO15" s="10"/>
      <c r="BP15" s="10"/>
      <c r="BQ15" s="55"/>
      <c r="BR15" s="10"/>
      <c r="BS15" s="10"/>
      <c r="BT15" s="10">
        <f t="shared" si="3"/>
        <v>0</v>
      </c>
      <c r="BU15" s="10"/>
      <c r="BV15" s="10"/>
      <c r="BW15" s="116"/>
      <c r="BX15" s="116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>
        <f t="shared" si="4"/>
        <v>0</v>
      </c>
      <c r="CP15" s="10">
        <v>50</v>
      </c>
      <c r="CQ15" s="10">
        <f t="shared" si="5"/>
        <v>62</v>
      </c>
    </row>
    <row r="16" spans="1:95">
      <c r="A16" s="107" t="s">
        <v>1649</v>
      </c>
      <c r="B16" s="108"/>
      <c r="C16" s="55" t="s">
        <v>1650</v>
      </c>
      <c r="D16" s="10"/>
      <c r="E16" s="10"/>
      <c r="F16" s="10"/>
      <c r="G16" s="10">
        <v>2</v>
      </c>
      <c r="H16" s="10"/>
      <c r="I16" s="10"/>
      <c r="J16" s="10"/>
      <c r="K16" s="10"/>
      <c r="L16" s="10"/>
      <c r="M16" s="10"/>
      <c r="N16" s="10">
        <f t="shared" si="0"/>
        <v>2</v>
      </c>
      <c r="O16" s="10"/>
      <c r="P16" s="10"/>
      <c r="Q16" s="10"/>
      <c r="R16" s="10"/>
      <c r="S16" s="10"/>
      <c r="T16" s="55"/>
      <c r="U16" s="55"/>
      <c r="V16" s="55"/>
      <c r="W16" s="55"/>
      <c r="X16" s="55"/>
      <c r="Y16" s="55"/>
      <c r="Z16" s="55"/>
      <c r="AA16" s="55"/>
      <c r="AB16" s="55"/>
      <c r="AC16" s="10">
        <f t="shared" si="1"/>
        <v>0</v>
      </c>
      <c r="AD16" s="10"/>
      <c r="AE16" s="10"/>
      <c r="AF16" s="10"/>
      <c r="AG16" s="10"/>
      <c r="AH16" s="116">
        <v>3</v>
      </c>
      <c r="AI16" s="116">
        <v>3</v>
      </c>
      <c r="AJ16" s="116"/>
      <c r="AK16" s="10"/>
      <c r="AL16" s="10"/>
      <c r="AM16" s="10">
        <v>3</v>
      </c>
      <c r="AN16" s="10"/>
      <c r="AO16" s="10"/>
      <c r="AP16" s="10"/>
      <c r="AQ16" s="10"/>
      <c r="AR16" s="10">
        <v>2</v>
      </c>
      <c r="AS16" s="10"/>
      <c r="AT16" s="10"/>
      <c r="AU16" s="10"/>
      <c r="AV16" s="10"/>
      <c r="AW16" s="10">
        <v>3</v>
      </c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>
        <f t="shared" si="2"/>
        <v>14</v>
      </c>
      <c r="BO16" s="10">
        <v>2</v>
      </c>
      <c r="BP16" s="10">
        <v>2</v>
      </c>
      <c r="BQ16" s="55"/>
      <c r="BR16" s="10"/>
      <c r="BS16" s="10"/>
      <c r="BT16" s="10">
        <f t="shared" si="3"/>
        <v>4</v>
      </c>
      <c r="BU16" s="10"/>
      <c r="BV16" s="10">
        <v>2</v>
      </c>
      <c r="BW16" s="116"/>
      <c r="BX16" s="116">
        <v>2</v>
      </c>
      <c r="BY16" s="10"/>
      <c r="BZ16" s="10"/>
      <c r="CA16" s="10">
        <v>3</v>
      </c>
      <c r="CB16" s="10">
        <v>2</v>
      </c>
      <c r="CC16" s="10"/>
      <c r="CD16" s="10"/>
      <c r="CE16" s="10"/>
      <c r="CF16" s="10">
        <v>2</v>
      </c>
      <c r="CG16" s="10">
        <v>3</v>
      </c>
      <c r="CH16" s="10"/>
      <c r="CI16" s="10"/>
      <c r="CJ16" s="10"/>
      <c r="CK16" s="10"/>
      <c r="CL16" s="10"/>
      <c r="CM16" s="10"/>
      <c r="CN16" s="10"/>
      <c r="CO16" s="10" t="str">
        <f t="shared" si="4"/>
        <v>10</v>
      </c>
      <c r="CP16" s="10">
        <v>50</v>
      </c>
      <c r="CQ16" s="10">
        <f t="shared" si="5"/>
        <v>80</v>
      </c>
    </row>
    <row r="17" spans="1:95">
      <c r="A17" s="107" t="s">
        <v>1651</v>
      </c>
      <c r="B17" s="108"/>
      <c r="C17" s="55" t="s">
        <v>1652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 t="shared" si="0"/>
        <v>0</v>
      </c>
      <c r="O17" s="10"/>
      <c r="P17" s="10"/>
      <c r="Q17" s="10"/>
      <c r="R17" s="10"/>
      <c r="S17" s="10"/>
      <c r="T17" s="55"/>
      <c r="U17" s="55"/>
      <c r="V17" s="55"/>
      <c r="W17" s="55"/>
      <c r="X17" s="55"/>
      <c r="Y17" s="55"/>
      <c r="Z17" s="55"/>
      <c r="AA17" s="55"/>
      <c r="AB17" s="55"/>
      <c r="AC17" s="10">
        <f t="shared" si="1"/>
        <v>0</v>
      </c>
      <c r="AD17" s="10">
        <v>5</v>
      </c>
      <c r="AE17" s="10"/>
      <c r="AF17" s="10">
        <v>2</v>
      </c>
      <c r="AG17" s="10">
        <v>3</v>
      </c>
      <c r="AH17" s="116"/>
      <c r="AI17" s="116"/>
      <c r="AJ17" s="116">
        <v>3</v>
      </c>
      <c r="AK17" s="10"/>
      <c r="AL17" s="10"/>
      <c r="AM17" s="10"/>
      <c r="AN17" s="10"/>
      <c r="AO17" s="10"/>
      <c r="AP17" s="10"/>
      <c r="AQ17" s="10">
        <v>3</v>
      </c>
      <c r="AR17" s="10"/>
      <c r="AS17" s="10">
        <v>6</v>
      </c>
      <c r="AT17" s="10"/>
      <c r="AU17" s="10"/>
      <c r="AV17" s="10"/>
      <c r="AW17" s="10"/>
      <c r="AX17" s="10"/>
      <c r="AY17" s="10"/>
      <c r="AZ17" s="10"/>
      <c r="BA17" s="10">
        <v>2</v>
      </c>
      <c r="BB17" s="10">
        <v>5</v>
      </c>
      <c r="BC17" s="10"/>
      <c r="BD17" s="10">
        <v>2</v>
      </c>
      <c r="BE17" s="10">
        <v>3</v>
      </c>
      <c r="BF17" s="10"/>
      <c r="BG17" s="10"/>
      <c r="BH17" s="10"/>
      <c r="BI17" s="10"/>
      <c r="BJ17" s="10"/>
      <c r="BK17" s="10"/>
      <c r="BL17" s="10"/>
      <c r="BM17" s="10"/>
      <c r="BN17" s="10" t="str">
        <f t="shared" si="2"/>
        <v>20</v>
      </c>
      <c r="BO17" s="10"/>
      <c r="BP17" s="10"/>
      <c r="BQ17" s="55"/>
      <c r="BR17" s="10"/>
      <c r="BS17" s="10"/>
      <c r="BT17" s="10">
        <f t="shared" si="3"/>
        <v>0</v>
      </c>
      <c r="BU17" s="10"/>
      <c r="BV17" s="10">
        <v>2</v>
      </c>
      <c r="BW17" s="116"/>
      <c r="BX17" s="116"/>
      <c r="BY17" s="10">
        <v>2</v>
      </c>
      <c r="BZ17" s="10">
        <v>2</v>
      </c>
      <c r="CA17" s="10"/>
      <c r="CB17" s="10"/>
      <c r="CC17" s="10"/>
      <c r="CD17" s="10">
        <v>2</v>
      </c>
      <c r="CE17" s="10"/>
      <c r="CF17" s="10">
        <v>2</v>
      </c>
      <c r="CG17" s="10"/>
      <c r="CH17" s="10"/>
      <c r="CI17" s="10"/>
      <c r="CJ17" s="10"/>
      <c r="CK17" s="10"/>
      <c r="CL17" s="10"/>
      <c r="CM17" s="10"/>
      <c r="CN17" s="10"/>
      <c r="CO17" s="10">
        <f t="shared" si="4"/>
        <v>10</v>
      </c>
      <c r="CP17" s="10">
        <v>50</v>
      </c>
      <c r="CQ17" s="10">
        <f t="shared" si="5"/>
        <v>80</v>
      </c>
    </row>
    <row r="18" spans="1:95">
      <c r="A18" s="107" t="s">
        <v>1653</v>
      </c>
      <c r="B18" s="108"/>
      <c r="C18" s="55" t="s">
        <v>1654</v>
      </c>
      <c r="D18" s="10"/>
      <c r="E18" s="10"/>
      <c r="F18" s="10"/>
      <c r="G18" s="10"/>
      <c r="H18" s="10"/>
      <c r="I18" s="10">
        <v>1</v>
      </c>
      <c r="J18" s="10"/>
      <c r="K18" s="10"/>
      <c r="L18" s="10"/>
      <c r="M18" s="10"/>
      <c r="N18" s="10">
        <f t="shared" si="0"/>
        <v>1</v>
      </c>
      <c r="O18" s="10"/>
      <c r="P18" s="10"/>
      <c r="Q18" s="10"/>
      <c r="R18" s="10"/>
      <c r="S18" s="10"/>
      <c r="T18" s="55"/>
      <c r="U18" s="55"/>
      <c r="V18" s="55"/>
      <c r="W18" s="55"/>
      <c r="X18" s="55"/>
      <c r="Y18" s="55"/>
      <c r="Z18" s="55"/>
      <c r="AA18" s="55"/>
      <c r="AB18" s="55"/>
      <c r="AC18" s="10">
        <f t="shared" si="1"/>
        <v>0</v>
      </c>
      <c r="AD18" s="10"/>
      <c r="AE18" s="10"/>
      <c r="AF18" s="10"/>
      <c r="AG18" s="10"/>
      <c r="AH18" s="116"/>
      <c r="AI18" s="116"/>
      <c r="AJ18" s="116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>
        <f t="shared" si="2"/>
        <v>0</v>
      </c>
      <c r="BO18" s="10"/>
      <c r="BP18" s="10"/>
      <c r="BQ18" s="55"/>
      <c r="BR18" s="10"/>
      <c r="BS18" s="10"/>
      <c r="BT18" s="10">
        <f t="shared" si="3"/>
        <v>0</v>
      </c>
      <c r="BU18" s="10"/>
      <c r="BV18" s="10"/>
      <c r="BW18" s="116"/>
      <c r="BX18" s="116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>
        <f t="shared" si="4"/>
        <v>0</v>
      </c>
      <c r="CP18" s="10">
        <v>50</v>
      </c>
      <c r="CQ18" s="10">
        <f t="shared" si="5"/>
        <v>51</v>
      </c>
    </row>
    <row r="19" spans="1:95">
      <c r="A19" s="107" t="s">
        <v>1655</v>
      </c>
      <c r="B19" s="108"/>
      <c r="C19" s="55" t="s">
        <v>1656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 t="shared" si="0"/>
        <v>0</v>
      </c>
      <c r="O19" s="10"/>
      <c r="P19" s="10"/>
      <c r="Q19" s="10"/>
      <c r="R19" s="10"/>
      <c r="S19" s="10"/>
      <c r="T19" s="55"/>
      <c r="U19" s="55"/>
      <c r="V19" s="55"/>
      <c r="W19" s="55"/>
      <c r="X19" s="55"/>
      <c r="Y19" s="55"/>
      <c r="Z19" s="55"/>
      <c r="AA19" s="55"/>
      <c r="AB19" s="55"/>
      <c r="AC19" s="10">
        <f t="shared" si="1"/>
        <v>0</v>
      </c>
      <c r="AD19" s="10"/>
      <c r="AE19" s="10"/>
      <c r="AF19" s="10"/>
      <c r="AG19" s="10">
        <v>3</v>
      </c>
      <c r="AH19" s="116"/>
      <c r="AI19" s="116"/>
      <c r="AJ19" s="116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>
        <v>3</v>
      </c>
      <c r="BF19" s="10"/>
      <c r="BG19" s="10"/>
      <c r="BH19" s="10"/>
      <c r="BI19" s="10"/>
      <c r="BJ19" s="10"/>
      <c r="BK19" s="10"/>
      <c r="BL19" s="10"/>
      <c r="BM19" s="10"/>
      <c r="BN19" s="10">
        <f t="shared" si="2"/>
        <v>6</v>
      </c>
      <c r="BO19" s="10"/>
      <c r="BP19" s="10"/>
      <c r="BQ19" s="55"/>
      <c r="BR19" s="10"/>
      <c r="BS19" s="10"/>
      <c r="BT19" s="10">
        <f t="shared" si="3"/>
        <v>0</v>
      </c>
      <c r="BU19" s="10"/>
      <c r="BV19" s="10">
        <v>2</v>
      </c>
      <c r="BW19" s="116"/>
      <c r="BX19" s="116"/>
      <c r="BY19" s="10"/>
      <c r="BZ19" s="10"/>
      <c r="CA19" s="10"/>
      <c r="CB19" s="10"/>
      <c r="CC19" s="10"/>
      <c r="CD19" s="10"/>
      <c r="CE19" s="10"/>
      <c r="CF19" s="10">
        <v>2</v>
      </c>
      <c r="CG19" s="10"/>
      <c r="CH19" s="10"/>
      <c r="CI19" s="10"/>
      <c r="CJ19" s="10"/>
      <c r="CK19" s="10"/>
      <c r="CL19" s="10"/>
      <c r="CM19" s="10"/>
      <c r="CN19" s="10"/>
      <c r="CO19" s="10">
        <f t="shared" si="4"/>
        <v>4</v>
      </c>
      <c r="CP19" s="10">
        <v>50</v>
      </c>
      <c r="CQ19" s="10">
        <f t="shared" si="5"/>
        <v>60</v>
      </c>
    </row>
    <row r="20" spans="1:95">
      <c r="A20" s="107" t="s">
        <v>1657</v>
      </c>
      <c r="B20" s="108"/>
      <c r="C20" s="55" t="s">
        <v>168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>
        <f t="shared" si="0"/>
        <v>0</v>
      </c>
      <c r="O20" s="10"/>
      <c r="P20" s="10"/>
      <c r="Q20" s="10"/>
      <c r="R20" s="10"/>
      <c r="S20" s="10"/>
      <c r="T20" s="55"/>
      <c r="U20" s="55"/>
      <c r="V20" s="55"/>
      <c r="W20" s="55"/>
      <c r="X20" s="55"/>
      <c r="Y20" s="55"/>
      <c r="Z20" s="55"/>
      <c r="AA20" s="55"/>
      <c r="AB20" s="55"/>
      <c r="AC20" s="10">
        <f t="shared" si="1"/>
        <v>0</v>
      </c>
      <c r="AD20" s="10"/>
      <c r="AE20" s="10"/>
      <c r="AF20" s="10"/>
      <c r="AG20" s="10"/>
      <c r="AH20" s="116"/>
      <c r="AI20" s="116"/>
      <c r="AJ20" s="116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>
        <f t="shared" si="2"/>
        <v>0</v>
      </c>
      <c r="BO20" s="10"/>
      <c r="BP20" s="10"/>
      <c r="BQ20" s="55"/>
      <c r="BR20" s="10"/>
      <c r="BS20" s="10"/>
      <c r="BT20" s="10">
        <f t="shared" si="3"/>
        <v>0</v>
      </c>
      <c r="BU20" s="10"/>
      <c r="BV20" s="10"/>
      <c r="BW20" s="116"/>
      <c r="BX20" s="116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>
        <f t="shared" si="4"/>
        <v>0</v>
      </c>
      <c r="CP20" s="10">
        <v>50</v>
      </c>
      <c r="CQ20" s="10">
        <f t="shared" si="5"/>
        <v>50</v>
      </c>
    </row>
    <row r="21" spans="1:95">
      <c r="A21" s="107" t="s">
        <v>1658</v>
      </c>
      <c r="B21" s="108"/>
      <c r="C21" s="55" t="s">
        <v>1659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>
        <f t="shared" si="0"/>
        <v>0</v>
      </c>
      <c r="O21" s="10"/>
      <c r="P21" s="10"/>
      <c r="Q21" s="10"/>
      <c r="R21" s="10"/>
      <c r="S21" s="10"/>
      <c r="T21" s="55"/>
      <c r="U21" s="55"/>
      <c r="V21" s="55"/>
      <c r="W21" s="55"/>
      <c r="X21" s="55"/>
      <c r="Y21" s="55"/>
      <c r="Z21" s="55"/>
      <c r="AA21" s="55"/>
      <c r="AB21" s="55"/>
      <c r="AC21" s="10">
        <f t="shared" si="1"/>
        <v>0</v>
      </c>
      <c r="AD21" s="10"/>
      <c r="AE21" s="10"/>
      <c r="AF21" s="10"/>
      <c r="AG21" s="10"/>
      <c r="AH21" s="116"/>
      <c r="AI21" s="116"/>
      <c r="AJ21" s="116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>
        <v>2</v>
      </c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>
        <f t="shared" si="2"/>
        <v>2</v>
      </c>
      <c r="BO21" s="10"/>
      <c r="BP21" s="10"/>
      <c r="BQ21" s="55"/>
      <c r="BR21" s="10"/>
      <c r="BS21" s="10"/>
      <c r="BT21" s="10">
        <f t="shared" si="3"/>
        <v>0</v>
      </c>
      <c r="BU21" s="10"/>
      <c r="BV21" s="10"/>
      <c r="BW21" s="116"/>
      <c r="BX21" s="116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>
        <f t="shared" si="4"/>
        <v>0</v>
      </c>
      <c r="CP21" s="10">
        <v>50</v>
      </c>
      <c r="CQ21" s="10">
        <f t="shared" si="5"/>
        <v>52</v>
      </c>
    </row>
    <row r="22" spans="1:95">
      <c r="A22" s="107" t="s">
        <v>1660</v>
      </c>
      <c r="B22" s="108"/>
      <c r="C22" s="55" t="s">
        <v>1661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f t="shared" si="0"/>
        <v>0</v>
      </c>
      <c r="O22" s="10"/>
      <c r="P22" s="10"/>
      <c r="Q22" s="10"/>
      <c r="R22" s="10"/>
      <c r="S22" s="10"/>
      <c r="T22" s="55"/>
      <c r="U22" s="55"/>
      <c r="V22" s="55"/>
      <c r="W22" s="55"/>
      <c r="X22" s="55"/>
      <c r="Y22" s="55"/>
      <c r="Z22" s="55"/>
      <c r="AA22" s="55"/>
      <c r="AB22" s="55"/>
      <c r="AC22" s="10">
        <f t="shared" si="1"/>
        <v>0</v>
      </c>
      <c r="AD22" s="10">
        <v>5</v>
      </c>
      <c r="AE22" s="10"/>
      <c r="AF22" s="10"/>
      <c r="AG22" s="10"/>
      <c r="AH22" s="116"/>
      <c r="AI22" s="116"/>
      <c r="AJ22" s="116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>
        <v>3</v>
      </c>
      <c r="AV22" s="10">
        <v>3</v>
      </c>
      <c r="AW22" s="10"/>
      <c r="AX22" s="10"/>
      <c r="AY22" s="10"/>
      <c r="AZ22" s="10"/>
      <c r="BA22" s="10"/>
      <c r="BB22" s="10">
        <v>5</v>
      </c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>
        <f t="shared" si="2"/>
        <v>16</v>
      </c>
      <c r="BO22" s="10"/>
      <c r="BP22" s="10"/>
      <c r="BQ22" s="55"/>
      <c r="BR22" s="10"/>
      <c r="BS22" s="10"/>
      <c r="BT22" s="10">
        <f t="shared" si="3"/>
        <v>0</v>
      </c>
      <c r="BU22" s="10"/>
      <c r="BV22" s="10"/>
      <c r="BW22" s="116"/>
      <c r="BX22" s="116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>
        <f t="shared" si="4"/>
        <v>0</v>
      </c>
      <c r="CP22" s="10">
        <v>50</v>
      </c>
      <c r="CQ22" s="10">
        <f t="shared" si="5"/>
        <v>66</v>
      </c>
    </row>
    <row r="23" spans="1:95">
      <c r="A23" s="107" t="s">
        <v>1662</v>
      </c>
      <c r="B23" s="108"/>
      <c r="C23" s="55" t="s">
        <v>1663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 t="shared" si="0"/>
        <v>0</v>
      </c>
      <c r="O23" s="10"/>
      <c r="P23" s="10"/>
      <c r="Q23" s="10"/>
      <c r="R23" s="10"/>
      <c r="S23" s="10"/>
      <c r="T23" s="55"/>
      <c r="U23" s="55"/>
      <c r="V23" s="55"/>
      <c r="W23" s="55"/>
      <c r="X23" s="55"/>
      <c r="Y23" s="55"/>
      <c r="Z23" s="55"/>
      <c r="AA23" s="55"/>
      <c r="AB23" s="55"/>
      <c r="AC23" s="10">
        <f t="shared" si="1"/>
        <v>0</v>
      </c>
      <c r="AD23" s="10"/>
      <c r="AE23" s="10"/>
      <c r="AF23" s="10"/>
      <c r="AG23" s="10"/>
      <c r="AH23" s="116"/>
      <c r="AI23" s="116"/>
      <c r="AJ23" s="116"/>
      <c r="AK23" s="10"/>
      <c r="AL23" s="10">
        <v>2</v>
      </c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2"/>
        <v>2</v>
      </c>
      <c r="BO23" s="10"/>
      <c r="BP23" s="10"/>
      <c r="BQ23" s="55"/>
      <c r="BR23" s="10"/>
      <c r="BS23" s="10"/>
      <c r="BT23" s="10">
        <f t="shared" si="3"/>
        <v>0</v>
      </c>
      <c r="BU23" s="10"/>
      <c r="BV23" s="10"/>
      <c r="BW23" s="116"/>
      <c r="BX23" s="116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>
        <f t="shared" si="4"/>
        <v>0</v>
      </c>
      <c r="CP23" s="10">
        <v>50</v>
      </c>
      <c r="CQ23" s="10">
        <f t="shared" si="5"/>
        <v>52</v>
      </c>
    </row>
    <row r="24" spans="1:95">
      <c r="A24" s="107" t="s">
        <v>1664</v>
      </c>
      <c r="B24" s="108"/>
      <c r="C24" s="55" t="s">
        <v>1665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>
        <f t="shared" si="0"/>
        <v>0</v>
      </c>
      <c r="O24" s="10"/>
      <c r="P24" s="10"/>
      <c r="Q24" s="10"/>
      <c r="R24" s="10"/>
      <c r="S24" s="10"/>
      <c r="T24" s="55"/>
      <c r="U24" s="55"/>
      <c r="V24" s="55"/>
      <c r="W24" s="55"/>
      <c r="X24" s="55"/>
      <c r="Y24" s="55"/>
      <c r="Z24" s="55"/>
      <c r="AA24" s="55"/>
      <c r="AB24" s="55"/>
      <c r="AC24" s="10">
        <f t="shared" si="1"/>
        <v>0</v>
      </c>
      <c r="AD24" s="10"/>
      <c r="AE24" s="10"/>
      <c r="AF24" s="10"/>
      <c r="AG24" s="10">
        <v>3</v>
      </c>
      <c r="AH24" s="116"/>
      <c r="AI24" s="116"/>
      <c r="AJ24" s="116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>
        <v>2</v>
      </c>
      <c r="BB24" s="10"/>
      <c r="BC24" s="10"/>
      <c r="BD24" s="10"/>
      <c r="BE24" s="10">
        <v>3</v>
      </c>
      <c r="BF24" s="10"/>
      <c r="BG24" s="10"/>
      <c r="BH24" s="10"/>
      <c r="BI24" s="10">
        <v>2</v>
      </c>
      <c r="BJ24" s="10">
        <v>3</v>
      </c>
      <c r="BK24" s="10">
        <v>3</v>
      </c>
      <c r="BL24" s="10">
        <v>3</v>
      </c>
      <c r="BM24" s="10"/>
      <c r="BN24" s="10">
        <f t="shared" si="2"/>
        <v>19</v>
      </c>
      <c r="BO24" s="10"/>
      <c r="BP24" s="10"/>
      <c r="BQ24" s="55"/>
      <c r="BR24" s="10"/>
      <c r="BS24" s="10"/>
      <c r="BT24" s="10">
        <f t="shared" si="3"/>
        <v>0</v>
      </c>
      <c r="BU24" s="10"/>
      <c r="BV24" s="10"/>
      <c r="BW24" s="116"/>
      <c r="BX24" s="116"/>
      <c r="BY24" s="10"/>
      <c r="BZ24" s="10"/>
      <c r="CA24" s="10"/>
      <c r="CB24" s="10"/>
      <c r="CC24" s="10"/>
      <c r="CD24" s="10">
        <v>2</v>
      </c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>
        <f t="shared" si="4"/>
        <v>2</v>
      </c>
      <c r="CP24" s="10">
        <v>50</v>
      </c>
      <c r="CQ24" s="10">
        <f t="shared" si="5"/>
        <v>71</v>
      </c>
    </row>
    <row r="25" spans="1:95">
      <c r="A25" s="107" t="s">
        <v>1666</v>
      </c>
      <c r="B25" s="108"/>
      <c r="C25" s="55" t="s">
        <v>1667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f t="shared" si="0"/>
        <v>0</v>
      </c>
      <c r="O25" s="10"/>
      <c r="P25" s="10"/>
      <c r="Q25" s="10"/>
      <c r="R25" s="10"/>
      <c r="S25" s="10"/>
      <c r="T25" s="55"/>
      <c r="U25" s="55"/>
      <c r="V25" s="55"/>
      <c r="W25" s="55"/>
      <c r="X25" s="55"/>
      <c r="Y25" s="55"/>
      <c r="Z25" s="55"/>
      <c r="AA25" s="55"/>
      <c r="AB25" s="55"/>
      <c r="AC25" s="10">
        <f t="shared" si="1"/>
        <v>0</v>
      </c>
      <c r="AD25" s="10"/>
      <c r="AE25" s="10"/>
      <c r="AF25" s="10"/>
      <c r="AG25" s="10">
        <v>3</v>
      </c>
      <c r="AH25" s="116"/>
      <c r="AI25" s="116"/>
      <c r="AJ25" s="116"/>
      <c r="AK25" s="10"/>
      <c r="AL25" s="10"/>
      <c r="AM25" s="10"/>
      <c r="AN25" s="10"/>
      <c r="AO25" s="10"/>
      <c r="AP25" s="10">
        <v>2</v>
      </c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>
        <v>2</v>
      </c>
      <c r="BB25" s="10"/>
      <c r="BC25" s="10"/>
      <c r="BD25" s="10"/>
      <c r="BE25" s="10">
        <v>3</v>
      </c>
      <c r="BF25" s="10"/>
      <c r="BG25" s="10"/>
      <c r="BH25" s="10"/>
      <c r="BI25" s="10"/>
      <c r="BJ25" s="10"/>
      <c r="BK25" s="10"/>
      <c r="BL25" s="10"/>
      <c r="BM25" s="10"/>
      <c r="BN25" s="10">
        <f t="shared" si="2"/>
        <v>10</v>
      </c>
      <c r="BO25" s="10"/>
      <c r="BP25" s="10"/>
      <c r="BQ25" s="55"/>
      <c r="BR25" s="10"/>
      <c r="BS25" s="10"/>
      <c r="BT25" s="10">
        <f t="shared" si="3"/>
        <v>0</v>
      </c>
      <c r="BU25" s="10"/>
      <c r="BV25" s="10"/>
      <c r="BW25" s="116"/>
      <c r="BX25" s="116"/>
      <c r="BY25" s="10"/>
      <c r="BZ25" s="10"/>
      <c r="CA25" s="10"/>
      <c r="CB25" s="10"/>
      <c r="CC25" s="10"/>
      <c r="CD25" s="10">
        <v>2</v>
      </c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>
        <f t="shared" si="4"/>
        <v>2</v>
      </c>
      <c r="CP25" s="10">
        <v>50</v>
      </c>
      <c r="CQ25" s="10">
        <f t="shared" si="5"/>
        <v>62</v>
      </c>
    </row>
    <row r="26" spans="1:95">
      <c r="A26" s="107" t="s">
        <v>1668</v>
      </c>
      <c r="B26" s="108"/>
      <c r="C26" s="55" t="s">
        <v>1669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f t="shared" si="0"/>
        <v>0</v>
      </c>
      <c r="O26" s="10"/>
      <c r="P26" s="10"/>
      <c r="Q26" s="10"/>
      <c r="R26" s="10"/>
      <c r="S26" s="10"/>
      <c r="T26" s="55"/>
      <c r="U26" s="55"/>
      <c r="V26" s="55"/>
      <c r="W26" s="55"/>
      <c r="X26" s="55"/>
      <c r="Y26" s="55"/>
      <c r="Z26" s="55"/>
      <c r="AA26" s="55"/>
      <c r="AB26" s="55"/>
      <c r="AC26" s="10">
        <f t="shared" si="1"/>
        <v>0</v>
      </c>
      <c r="AD26" s="10"/>
      <c r="AE26" s="10"/>
      <c r="AF26" s="10"/>
      <c r="AG26" s="10"/>
      <c r="AH26" s="116"/>
      <c r="AI26" s="116"/>
      <c r="AJ26" s="116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>
        <v>3</v>
      </c>
      <c r="AV26" s="10">
        <v>3</v>
      </c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>
        <f t="shared" si="2"/>
        <v>6</v>
      </c>
      <c r="BO26" s="10"/>
      <c r="BP26" s="10"/>
      <c r="BQ26" s="55"/>
      <c r="BR26" s="10"/>
      <c r="BS26" s="10"/>
      <c r="BT26" s="10">
        <f t="shared" si="3"/>
        <v>0</v>
      </c>
      <c r="BU26" s="10"/>
      <c r="BV26" s="10"/>
      <c r="BW26" s="116"/>
      <c r="BX26" s="116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>
        <f t="shared" si="4"/>
        <v>0</v>
      </c>
      <c r="CP26" s="10">
        <v>50</v>
      </c>
      <c r="CQ26" s="10">
        <f t="shared" si="5"/>
        <v>56</v>
      </c>
    </row>
    <row r="27" spans="1:95">
      <c r="A27" s="107" t="s">
        <v>1670</v>
      </c>
      <c r="B27" s="108"/>
      <c r="C27" s="55" t="s">
        <v>1671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>
        <f t="shared" si="0"/>
        <v>0</v>
      </c>
      <c r="O27" s="10"/>
      <c r="P27" s="10"/>
      <c r="Q27" s="10"/>
      <c r="R27" s="10"/>
      <c r="S27" s="10"/>
      <c r="T27" s="55"/>
      <c r="U27" s="55"/>
      <c r="V27" s="55"/>
      <c r="W27" s="55"/>
      <c r="X27" s="55"/>
      <c r="Y27" s="55"/>
      <c r="Z27" s="55"/>
      <c r="AA27" s="55"/>
      <c r="AB27" s="55"/>
      <c r="AC27" s="10">
        <f t="shared" si="1"/>
        <v>0</v>
      </c>
      <c r="AD27" s="10"/>
      <c r="AE27" s="10"/>
      <c r="AF27" s="10"/>
      <c r="AG27" s="10"/>
      <c r="AH27" s="116"/>
      <c r="AI27" s="116"/>
      <c r="AJ27" s="116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2"/>
        <v>0</v>
      </c>
      <c r="BO27" s="10"/>
      <c r="BP27" s="10"/>
      <c r="BQ27" s="55"/>
      <c r="BR27" s="10"/>
      <c r="BS27" s="10"/>
      <c r="BT27" s="10">
        <f t="shared" si="3"/>
        <v>0</v>
      </c>
      <c r="BU27" s="10"/>
      <c r="BV27" s="10"/>
      <c r="BW27" s="116"/>
      <c r="BX27" s="116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>
        <f t="shared" si="4"/>
        <v>0</v>
      </c>
      <c r="CP27" s="10">
        <v>50</v>
      </c>
      <c r="CQ27" s="10">
        <f t="shared" si="5"/>
        <v>50</v>
      </c>
    </row>
    <row r="28" spans="1:95">
      <c r="A28" s="107" t="s">
        <v>1672</v>
      </c>
      <c r="B28" s="108"/>
      <c r="C28" s="55" t="s">
        <v>1673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f t="shared" si="0"/>
        <v>0</v>
      </c>
      <c r="O28" s="10"/>
      <c r="P28" s="10"/>
      <c r="Q28" s="10"/>
      <c r="R28" s="10"/>
      <c r="S28" s="10"/>
      <c r="T28" s="55"/>
      <c r="U28" s="55"/>
      <c r="V28" s="55"/>
      <c r="W28" s="55"/>
      <c r="X28" s="55"/>
      <c r="Y28" s="55"/>
      <c r="Z28" s="55"/>
      <c r="AA28" s="55"/>
      <c r="AB28" s="55"/>
      <c r="AC28" s="10">
        <f t="shared" si="1"/>
        <v>0</v>
      </c>
      <c r="AD28" s="10"/>
      <c r="AE28" s="10"/>
      <c r="AF28" s="10"/>
      <c r="AG28" s="10"/>
      <c r="AH28" s="116"/>
      <c r="AI28" s="116"/>
      <c r="AJ28" s="116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2"/>
        <v>0</v>
      </c>
      <c r="BO28" s="10"/>
      <c r="BP28" s="10"/>
      <c r="BQ28" s="55"/>
      <c r="BR28" s="10"/>
      <c r="BS28" s="10"/>
      <c r="BT28" s="10">
        <f t="shared" si="3"/>
        <v>0</v>
      </c>
      <c r="BU28" s="10"/>
      <c r="BV28" s="10"/>
      <c r="BW28" s="116"/>
      <c r="BX28" s="116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>
        <f t="shared" si="4"/>
        <v>0</v>
      </c>
      <c r="CP28" s="10">
        <v>50</v>
      </c>
      <c r="CQ28" s="10">
        <f t="shared" si="5"/>
        <v>50</v>
      </c>
    </row>
    <row r="29" spans="1:95">
      <c r="A29" s="107" t="s">
        <v>1674</v>
      </c>
      <c r="B29" s="108"/>
      <c r="C29" s="55" t="s">
        <v>1675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>
        <f t="shared" si="0"/>
        <v>0</v>
      </c>
      <c r="O29" s="10"/>
      <c r="P29" s="10"/>
      <c r="Q29" s="10"/>
      <c r="R29" s="10"/>
      <c r="S29" s="10"/>
      <c r="T29" s="55"/>
      <c r="U29" s="55"/>
      <c r="V29" s="55"/>
      <c r="W29" s="55"/>
      <c r="X29" s="55"/>
      <c r="Y29" s="55"/>
      <c r="Z29" s="55"/>
      <c r="AA29" s="55"/>
      <c r="AB29" s="55"/>
      <c r="AC29" s="10">
        <f t="shared" si="1"/>
        <v>0</v>
      </c>
      <c r="AD29" s="10"/>
      <c r="AE29" s="10"/>
      <c r="AF29" s="10">
        <v>2</v>
      </c>
      <c r="AG29" s="10"/>
      <c r="AH29" s="116"/>
      <c r="AI29" s="116"/>
      <c r="AJ29" s="116"/>
      <c r="AK29" s="10"/>
      <c r="AL29" s="10"/>
      <c r="AM29" s="10"/>
      <c r="AN29" s="10"/>
      <c r="AO29" s="10"/>
      <c r="AP29" s="10"/>
      <c r="AQ29" s="10">
        <v>3</v>
      </c>
      <c r="AR29" s="10"/>
      <c r="AS29" s="10">
        <v>4</v>
      </c>
      <c r="AT29" s="10"/>
      <c r="AU29" s="10"/>
      <c r="AV29" s="10"/>
      <c r="AW29" s="10"/>
      <c r="AX29" s="10"/>
      <c r="AY29" s="10"/>
      <c r="AZ29" s="10">
        <v>2</v>
      </c>
      <c r="BA29" s="10">
        <v>2</v>
      </c>
      <c r="BB29" s="10"/>
      <c r="BC29" s="10"/>
      <c r="BD29" s="10">
        <v>2</v>
      </c>
      <c r="BE29" s="10"/>
      <c r="BF29" s="10"/>
      <c r="BG29" s="10"/>
      <c r="BH29" s="10"/>
      <c r="BI29" s="10"/>
      <c r="BJ29" s="10"/>
      <c r="BK29" s="10"/>
      <c r="BL29" s="10"/>
      <c r="BM29" s="10"/>
      <c r="BN29" s="10">
        <f t="shared" si="2"/>
        <v>15</v>
      </c>
      <c r="BO29" s="10"/>
      <c r="BP29" s="10"/>
      <c r="BQ29" s="55"/>
      <c r="BR29" s="10"/>
      <c r="BS29" s="10"/>
      <c r="BT29" s="10">
        <f t="shared" si="3"/>
        <v>0</v>
      </c>
      <c r="BU29" s="10"/>
      <c r="BV29" s="10"/>
      <c r="BW29" s="116"/>
      <c r="BX29" s="116"/>
      <c r="BY29" s="10"/>
      <c r="BZ29" s="10"/>
      <c r="CA29" s="10"/>
      <c r="CB29" s="10"/>
      <c r="CC29" s="10"/>
      <c r="CD29" s="10">
        <v>2</v>
      </c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>
        <f t="shared" si="4"/>
        <v>2</v>
      </c>
      <c r="CP29" s="10">
        <v>50</v>
      </c>
      <c r="CQ29" s="10">
        <f t="shared" si="5"/>
        <v>67</v>
      </c>
    </row>
    <row r="30" spans="1:95">
      <c r="A30" s="107" t="s">
        <v>1676</v>
      </c>
      <c r="B30" s="108"/>
      <c r="C30" s="55" t="s">
        <v>1677</v>
      </c>
      <c r="D30" s="10">
        <v>3</v>
      </c>
      <c r="E30" s="10"/>
      <c r="F30" s="10"/>
      <c r="G30" s="10"/>
      <c r="H30" s="10"/>
      <c r="I30" s="10"/>
      <c r="J30" s="10"/>
      <c r="K30" s="10"/>
      <c r="L30" s="10"/>
      <c r="M30" s="10"/>
      <c r="N30" s="10">
        <f t="shared" si="0"/>
        <v>3</v>
      </c>
      <c r="O30" s="10">
        <v>3</v>
      </c>
      <c r="P30" s="10"/>
      <c r="Q30" s="10"/>
      <c r="R30" s="10"/>
      <c r="S30" s="10"/>
      <c r="T30" s="55"/>
      <c r="U30" s="55"/>
      <c r="V30" s="55"/>
      <c r="W30" s="55"/>
      <c r="X30" s="55"/>
      <c r="Y30" s="55"/>
      <c r="Z30" s="55"/>
      <c r="AA30" s="55"/>
      <c r="AB30" s="55"/>
      <c r="AC30" s="10">
        <f t="shared" si="1"/>
        <v>3</v>
      </c>
      <c r="AD30" s="10"/>
      <c r="AE30" s="10"/>
      <c r="AF30" s="10"/>
      <c r="AG30" s="10"/>
      <c r="AH30" s="116"/>
      <c r="AI30" s="116"/>
      <c r="AJ30" s="116">
        <v>3</v>
      </c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2"/>
        <v>3</v>
      </c>
      <c r="BO30" s="10"/>
      <c r="BP30" s="10">
        <v>2</v>
      </c>
      <c r="BQ30" s="55"/>
      <c r="BR30" s="10"/>
      <c r="BS30" s="10"/>
      <c r="BT30" s="10">
        <f t="shared" si="3"/>
        <v>2</v>
      </c>
      <c r="BU30" s="10">
        <v>3</v>
      </c>
      <c r="BV30" s="10"/>
      <c r="BW30" s="116"/>
      <c r="BX30" s="116"/>
      <c r="BY30" s="10"/>
      <c r="BZ30" s="10"/>
      <c r="CA30" s="10">
        <v>1</v>
      </c>
      <c r="CB30" s="10"/>
      <c r="CC30" s="10"/>
      <c r="CD30" s="10"/>
      <c r="CE30" s="10">
        <v>3</v>
      </c>
      <c r="CF30" s="10"/>
      <c r="CG30" s="10"/>
      <c r="CH30" s="10"/>
      <c r="CI30" s="10"/>
      <c r="CJ30" s="10"/>
      <c r="CK30" s="10"/>
      <c r="CL30" s="10"/>
      <c r="CM30" s="10"/>
      <c r="CN30" s="10"/>
      <c r="CO30" s="10">
        <f t="shared" si="4"/>
        <v>7</v>
      </c>
      <c r="CP30" s="10">
        <v>50</v>
      </c>
      <c r="CQ30" s="10">
        <f t="shared" si="5"/>
        <v>68</v>
      </c>
    </row>
    <row r="31" spans="1:95">
      <c r="A31" s="107" t="s">
        <v>1678</v>
      </c>
      <c r="B31" s="108"/>
      <c r="C31" s="55" t="s">
        <v>1679</v>
      </c>
      <c r="D31" s="10"/>
      <c r="E31" s="10"/>
      <c r="F31" s="10"/>
      <c r="G31" s="10">
        <v>2</v>
      </c>
      <c r="H31" s="10"/>
      <c r="I31" s="10"/>
      <c r="J31" s="10"/>
      <c r="K31" s="10"/>
      <c r="L31" s="10"/>
      <c r="M31" s="10"/>
      <c r="N31" s="10">
        <f t="shared" si="0"/>
        <v>2</v>
      </c>
      <c r="O31" s="10"/>
      <c r="P31" s="10"/>
      <c r="Q31" s="10"/>
      <c r="R31" s="10">
        <v>2</v>
      </c>
      <c r="S31" s="10">
        <v>2</v>
      </c>
      <c r="T31" s="55"/>
      <c r="U31" s="55"/>
      <c r="V31" s="55"/>
      <c r="W31" s="55"/>
      <c r="X31" s="55"/>
      <c r="Y31" s="55"/>
      <c r="Z31" s="55"/>
      <c r="AA31" s="55"/>
      <c r="AB31" s="55"/>
      <c r="AC31" s="10">
        <f t="shared" si="1"/>
        <v>4</v>
      </c>
      <c r="AD31" s="10"/>
      <c r="AE31" s="10"/>
      <c r="AF31" s="10"/>
      <c r="AG31" s="10"/>
      <c r="AH31" s="116">
        <v>3</v>
      </c>
      <c r="AI31" s="116">
        <v>3</v>
      </c>
      <c r="AJ31" s="116">
        <v>3</v>
      </c>
      <c r="AK31" s="10"/>
      <c r="AL31" s="10"/>
      <c r="AM31" s="10">
        <v>3</v>
      </c>
      <c r="AN31" s="10"/>
      <c r="AO31" s="10">
        <v>2</v>
      </c>
      <c r="AP31" s="10">
        <v>2</v>
      </c>
      <c r="AQ31" s="10"/>
      <c r="AR31" s="10"/>
      <c r="AS31" s="10"/>
      <c r="AT31" s="10">
        <v>5</v>
      </c>
      <c r="AU31" s="10"/>
      <c r="AV31" s="10"/>
      <c r="AW31" s="10">
        <v>3</v>
      </c>
      <c r="AX31" s="10">
        <v>3</v>
      </c>
      <c r="AY31" s="10"/>
      <c r="AZ31" s="10"/>
      <c r="BA31" s="10"/>
      <c r="BB31" s="10"/>
      <c r="BC31" s="10"/>
      <c r="BD31" s="10"/>
      <c r="BE31" s="10"/>
      <c r="BF31" s="10">
        <v>2</v>
      </c>
      <c r="BG31" s="10"/>
      <c r="BH31" s="10"/>
      <c r="BI31" s="10"/>
      <c r="BJ31" s="10"/>
      <c r="BK31" s="10"/>
      <c r="BL31" s="10"/>
      <c r="BM31" s="10"/>
      <c r="BN31" s="10" t="str">
        <f t="shared" si="2"/>
        <v>20</v>
      </c>
      <c r="BO31" s="10">
        <v>2</v>
      </c>
      <c r="BP31" s="10">
        <v>2</v>
      </c>
      <c r="BQ31" s="55"/>
      <c r="BR31" s="10"/>
      <c r="BS31" s="10"/>
      <c r="BT31" s="10">
        <f t="shared" si="3"/>
        <v>4</v>
      </c>
      <c r="BU31" s="10"/>
      <c r="BV31" s="10">
        <v>2</v>
      </c>
      <c r="BW31" s="116"/>
      <c r="BX31" s="116">
        <v>2</v>
      </c>
      <c r="BY31" s="10"/>
      <c r="BZ31" s="10"/>
      <c r="CA31" s="10">
        <v>3</v>
      </c>
      <c r="CB31" s="10">
        <v>2</v>
      </c>
      <c r="CC31" s="10"/>
      <c r="CD31" s="10"/>
      <c r="CE31" s="10"/>
      <c r="CF31" s="10">
        <v>2</v>
      </c>
      <c r="CG31" s="10">
        <v>3</v>
      </c>
      <c r="CH31" s="10">
        <v>2</v>
      </c>
      <c r="CI31" s="10"/>
      <c r="CJ31" s="10"/>
      <c r="CK31" s="10"/>
      <c r="CL31" s="10"/>
      <c r="CM31" s="10"/>
      <c r="CN31" s="10"/>
      <c r="CO31" s="10" t="str">
        <f t="shared" si="4"/>
        <v>10</v>
      </c>
      <c r="CP31" s="10">
        <v>50</v>
      </c>
      <c r="CQ31" s="10">
        <f t="shared" si="5"/>
        <v>90</v>
      </c>
    </row>
    <row r="32" spans="1:95">
      <c r="A32" s="107" t="s">
        <v>1680</v>
      </c>
      <c r="B32" s="108"/>
      <c r="C32" s="55" t="s">
        <v>1681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>
        <f t="shared" si="0"/>
        <v>0</v>
      </c>
      <c r="O32" s="10"/>
      <c r="P32" s="10"/>
      <c r="Q32" s="10"/>
      <c r="R32" s="10"/>
      <c r="S32" s="10"/>
      <c r="T32" s="55"/>
      <c r="U32" s="55"/>
      <c r="V32" s="55"/>
      <c r="W32" s="55"/>
      <c r="X32" s="55"/>
      <c r="Y32" s="55"/>
      <c r="Z32" s="55"/>
      <c r="AA32" s="55"/>
      <c r="AB32" s="55"/>
      <c r="AC32" s="10">
        <f t="shared" si="1"/>
        <v>0</v>
      </c>
      <c r="AD32" s="10"/>
      <c r="AE32" s="10">
        <v>8</v>
      </c>
      <c r="AF32" s="10"/>
      <c r="AG32" s="10">
        <v>3</v>
      </c>
      <c r="AH32" s="116"/>
      <c r="AI32" s="116"/>
      <c r="AJ32" s="116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>
        <v>2</v>
      </c>
      <c r="AZ32" s="10">
        <v>2</v>
      </c>
      <c r="BA32" s="10"/>
      <c r="BB32" s="10"/>
      <c r="BC32" s="10">
        <v>8</v>
      </c>
      <c r="BD32" s="10"/>
      <c r="BE32" s="10">
        <v>3</v>
      </c>
      <c r="BF32" s="10">
        <v>2</v>
      </c>
      <c r="BG32" s="10"/>
      <c r="BH32" s="10"/>
      <c r="BI32" s="10"/>
      <c r="BJ32" s="10"/>
      <c r="BK32" s="10"/>
      <c r="BL32" s="10"/>
      <c r="BM32" s="10"/>
      <c r="BN32" s="10" t="str">
        <f t="shared" si="2"/>
        <v>20</v>
      </c>
      <c r="BO32" s="10"/>
      <c r="BP32" s="10"/>
      <c r="BQ32" s="55"/>
      <c r="BR32" s="10"/>
      <c r="BS32" s="10"/>
      <c r="BT32" s="10">
        <f t="shared" si="3"/>
        <v>0</v>
      </c>
      <c r="BU32" s="10"/>
      <c r="BV32" s="10">
        <v>2</v>
      </c>
      <c r="BW32" s="116">
        <v>2</v>
      </c>
      <c r="BX32" s="116"/>
      <c r="BY32" s="10"/>
      <c r="BZ32" s="10"/>
      <c r="CA32" s="10"/>
      <c r="CB32" s="10"/>
      <c r="CC32" s="10">
        <v>2</v>
      </c>
      <c r="CD32" s="10"/>
      <c r="CE32" s="10"/>
      <c r="CF32" s="10">
        <v>2</v>
      </c>
      <c r="CG32" s="10"/>
      <c r="CH32" s="10">
        <v>2</v>
      </c>
      <c r="CI32" s="10"/>
      <c r="CJ32" s="10"/>
      <c r="CK32" s="10"/>
      <c r="CL32" s="10"/>
      <c r="CM32" s="10"/>
      <c r="CN32" s="10"/>
      <c r="CO32" s="10">
        <f t="shared" si="4"/>
        <v>10</v>
      </c>
      <c r="CP32" s="10">
        <v>50</v>
      </c>
      <c r="CQ32" s="10">
        <f t="shared" si="5"/>
        <v>80</v>
      </c>
    </row>
    <row r="33" spans="1:95">
      <c r="A33" s="107" t="s">
        <v>1682</v>
      </c>
      <c r="B33" s="108"/>
      <c r="C33" s="55" t="s">
        <v>1683</v>
      </c>
      <c r="D33" s="54"/>
      <c r="E33" s="54">
        <v>2</v>
      </c>
      <c r="F33" s="54">
        <v>2</v>
      </c>
      <c r="G33" s="10"/>
      <c r="H33" s="10">
        <v>2</v>
      </c>
      <c r="I33" s="10"/>
      <c r="J33" s="54"/>
      <c r="K33" s="54"/>
      <c r="L33" s="54"/>
      <c r="M33" s="54"/>
      <c r="N33" s="10" t="str">
        <f t="shared" si="0"/>
        <v>5</v>
      </c>
      <c r="O33" s="54"/>
      <c r="P33" s="54">
        <v>2</v>
      </c>
      <c r="Q33" s="54">
        <v>2</v>
      </c>
      <c r="R33" s="10"/>
      <c r="S33" s="10"/>
      <c r="T33" s="55"/>
      <c r="U33" s="55"/>
      <c r="V33" s="55"/>
      <c r="W33" s="55"/>
      <c r="X33" s="55"/>
      <c r="Y33" s="55"/>
      <c r="Z33" s="55"/>
      <c r="AA33" s="55"/>
      <c r="AB33" s="55"/>
      <c r="AC33" s="10">
        <f t="shared" si="1"/>
        <v>4</v>
      </c>
      <c r="AD33" s="10">
        <v>5</v>
      </c>
      <c r="AE33" s="10"/>
      <c r="AF33" s="10"/>
      <c r="AG33" s="10"/>
      <c r="AH33" s="119"/>
      <c r="AI33" s="119"/>
      <c r="AJ33" s="119">
        <v>2</v>
      </c>
      <c r="AK33" s="54">
        <v>2</v>
      </c>
      <c r="AL33" s="54"/>
      <c r="AM33" s="54"/>
      <c r="AN33" s="54"/>
      <c r="AO33" s="54"/>
      <c r="AP33" s="54"/>
      <c r="AQ33" s="54"/>
      <c r="AR33" s="54"/>
      <c r="AS33" s="54"/>
      <c r="AT33" s="54"/>
      <c r="AU33" s="10"/>
      <c r="AV33" s="10"/>
      <c r="AW33" s="10"/>
      <c r="AX33" s="10"/>
      <c r="AY33" s="10"/>
      <c r="AZ33" s="10"/>
      <c r="BA33" s="10"/>
      <c r="BB33" s="10">
        <v>5</v>
      </c>
      <c r="BC33" s="10"/>
      <c r="BD33" s="10"/>
      <c r="BE33" s="10"/>
      <c r="BF33" s="10"/>
      <c r="BG33" s="10"/>
      <c r="BH33" s="10">
        <v>5</v>
      </c>
      <c r="BI33" s="10"/>
      <c r="BJ33" s="10"/>
      <c r="BK33" s="10"/>
      <c r="BL33" s="10"/>
      <c r="BM33" s="54"/>
      <c r="BN33" s="10">
        <f t="shared" si="2"/>
        <v>19</v>
      </c>
      <c r="BO33" s="10"/>
      <c r="BP33" s="10"/>
      <c r="BQ33" s="55"/>
      <c r="BR33" s="54"/>
      <c r="BS33" s="54"/>
      <c r="BT33" s="10">
        <f t="shared" si="3"/>
        <v>0</v>
      </c>
      <c r="BU33" s="54"/>
      <c r="BV33" s="54">
        <v>2</v>
      </c>
      <c r="BW33" s="119"/>
      <c r="BX33" s="119"/>
      <c r="BY33" s="54"/>
      <c r="BZ33" s="54"/>
      <c r="CA33" s="54"/>
      <c r="CB33" s="10"/>
      <c r="CC33" s="10"/>
      <c r="CD33" s="10"/>
      <c r="CE33" s="54"/>
      <c r="CF33" s="54">
        <v>2</v>
      </c>
      <c r="CG33" s="10"/>
      <c r="CH33" s="10"/>
      <c r="CI33" s="54"/>
      <c r="CJ33" s="54"/>
      <c r="CK33" s="54"/>
      <c r="CL33" s="54"/>
      <c r="CM33" s="54"/>
      <c r="CN33" s="54"/>
      <c r="CO33" s="10">
        <f t="shared" si="4"/>
        <v>4</v>
      </c>
      <c r="CP33" s="10">
        <v>50</v>
      </c>
      <c r="CQ33" s="10">
        <f t="shared" si="5"/>
        <v>82</v>
      </c>
    </row>
    <row r="34" spans="1:95">
      <c r="A34" s="107" t="s">
        <v>1684</v>
      </c>
      <c r="B34" s="108"/>
      <c r="C34" s="55" t="s">
        <v>1685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>
        <f t="shared" si="0"/>
        <v>0</v>
      </c>
      <c r="O34" s="10"/>
      <c r="P34" s="10"/>
      <c r="Q34" s="10"/>
      <c r="R34" s="10"/>
      <c r="S34" s="10"/>
      <c r="T34" s="55"/>
      <c r="U34" s="55"/>
      <c r="V34" s="55"/>
      <c r="W34" s="55"/>
      <c r="X34" s="55"/>
      <c r="Y34" s="55"/>
      <c r="Z34" s="55"/>
      <c r="AA34" s="55"/>
      <c r="AB34" s="55"/>
      <c r="AC34" s="10">
        <f t="shared" si="1"/>
        <v>0</v>
      </c>
      <c r="AD34" s="10"/>
      <c r="AE34" s="10"/>
      <c r="AF34" s="10"/>
      <c r="AG34" s="10"/>
      <c r="AH34" s="116"/>
      <c r="AI34" s="116"/>
      <c r="AJ34" s="116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>
        <f t="shared" si="2"/>
        <v>0</v>
      </c>
      <c r="BO34" s="10"/>
      <c r="BP34" s="10"/>
      <c r="BQ34" s="55"/>
      <c r="BR34" s="10"/>
      <c r="BS34" s="10"/>
      <c r="BT34" s="10">
        <f t="shared" si="3"/>
        <v>0</v>
      </c>
      <c r="BU34" s="10"/>
      <c r="BV34" s="10"/>
      <c r="BW34" s="116"/>
      <c r="BX34" s="116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>
        <f t="shared" si="4"/>
        <v>0</v>
      </c>
      <c r="CP34" s="10">
        <v>50</v>
      </c>
      <c r="CQ34" s="10">
        <f t="shared" si="5"/>
        <v>50</v>
      </c>
    </row>
    <row r="35" spans="1:95">
      <c r="A35" s="107" t="s">
        <v>1686</v>
      </c>
      <c r="B35" s="108"/>
      <c r="C35" s="55" t="s">
        <v>1687</v>
      </c>
      <c r="D35" s="10"/>
      <c r="E35" s="10">
        <v>2</v>
      </c>
      <c r="F35" s="10">
        <v>2</v>
      </c>
      <c r="G35" s="10"/>
      <c r="H35" s="10">
        <v>2</v>
      </c>
      <c r="I35" s="10"/>
      <c r="J35" s="10"/>
      <c r="K35" s="10"/>
      <c r="L35" s="10"/>
      <c r="M35" s="10"/>
      <c r="N35" s="10" t="str">
        <f t="shared" si="0"/>
        <v>5</v>
      </c>
      <c r="O35" s="10"/>
      <c r="P35" s="10">
        <v>2</v>
      </c>
      <c r="Q35" s="10">
        <v>2</v>
      </c>
      <c r="R35" s="10"/>
      <c r="S35" s="10"/>
      <c r="T35" s="55"/>
      <c r="U35" s="55"/>
      <c r="V35" s="55"/>
      <c r="W35" s="55"/>
      <c r="X35" s="55"/>
      <c r="Y35" s="55"/>
      <c r="Z35" s="55"/>
      <c r="AA35" s="55"/>
      <c r="AB35" s="55"/>
      <c r="AC35" s="10">
        <f t="shared" si="1"/>
        <v>4</v>
      </c>
      <c r="AD35" s="10"/>
      <c r="AE35" s="10"/>
      <c r="AF35" s="10"/>
      <c r="AG35" s="10"/>
      <c r="AH35" s="116"/>
      <c r="AI35" s="116"/>
      <c r="AJ35" s="116"/>
      <c r="AK35" s="10">
        <v>2</v>
      </c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>
        <v>2</v>
      </c>
      <c r="BG35" s="10"/>
      <c r="BH35" s="10">
        <v>5</v>
      </c>
      <c r="BI35" s="10"/>
      <c r="BJ35" s="10"/>
      <c r="BK35" s="10"/>
      <c r="BL35" s="10"/>
      <c r="BM35" s="10"/>
      <c r="BN35" s="10">
        <f t="shared" si="2"/>
        <v>9</v>
      </c>
      <c r="BO35" s="10"/>
      <c r="BP35" s="10"/>
      <c r="BQ35" s="55"/>
      <c r="BR35" s="10"/>
      <c r="BS35" s="10"/>
      <c r="BT35" s="10">
        <f t="shared" si="3"/>
        <v>0</v>
      </c>
      <c r="BU35" s="10"/>
      <c r="BV35" s="10"/>
      <c r="BW35" s="116"/>
      <c r="BX35" s="116"/>
      <c r="BY35" s="10"/>
      <c r="BZ35" s="10"/>
      <c r="CA35" s="10"/>
      <c r="CB35" s="10"/>
      <c r="CC35" s="10"/>
      <c r="CD35" s="10"/>
      <c r="CE35" s="10"/>
      <c r="CF35" s="10"/>
      <c r="CG35" s="10"/>
      <c r="CH35" s="10">
        <v>2</v>
      </c>
      <c r="CI35" s="10"/>
      <c r="CJ35" s="10"/>
      <c r="CK35" s="10"/>
      <c r="CL35" s="10"/>
      <c r="CM35" s="10"/>
      <c r="CN35" s="10"/>
      <c r="CO35" s="10">
        <f t="shared" si="4"/>
        <v>2</v>
      </c>
      <c r="CP35" s="10">
        <v>50</v>
      </c>
      <c r="CQ35" s="10">
        <f t="shared" si="5"/>
        <v>70</v>
      </c>
    </row>
    <row r="36" spans="1:95">
      <c r="A36" s="107" t="s">
        <v>1688</v>
      </c>
      <c r="B36" s="108"/>
      <c r="C36" s="55" t="s">
        <v>1689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>
        <f t="shared" si="0"/>
        <v>0</v>
      </c>
      <c r="O36" s="10"/>
      <c r="P36" s="10"/>
      <c r="Q36" s="10"/>
      <c r="R36" s="10"/>
      <c r="S36" s="10"/>
      <c r="T36" s="55"/>
      <c r="U36" s="55"/>
      <c r="V36" s="55"/>
      <c r="W36" s="55"/>
      <c r="X36" s="55"/>
      <c r="Y36" s="55"/>
      <c r="Z36" s="55"/>
      <c r="AA36" s="55"/>
      <c r="AB36" s="55"/>
      <c r="AC36" s="10">
        <f t="shared" si="1"/>
        <v>0</v>
      </c>
      <c r="AD36" s="10"/>
      <c r="AE36" s="10"/>
      <c r="AF36" s="10"/>
      <c r="AG36" s="10"/>
      <c r="AH36" s="116"/>
      <c r="AI36" s="116"/>
      <c r="AJ36" s="116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>
        <f t="shared" si="2"/>
        <v>0</v>
      </c>
      <c r="BO36" s="10"/>
      <c r="BP36" s="10"/>
      <c r="BQ36" s="55"/>
      <c r="BR36" s="10"/>
      <c r="BS36" s="10"/>
      <c r="BT36" s="10">
        <f t="shared" si="3"/>
        <v>0</v>
      </c>
      <c r="BU36" s="10"/>
      <c r="BV36" s="10">
        <v>2</v>
      </c>
      <c r="BW36" s="116"/>
      <c r="BX36" s="116"/>
      <c r="BY36" s="10"/>
      <c r="BZ36" s="10"/>
      <c r="CA36" s="10"/>
      <c r="CB36" s="10"/>
      <c r="CC36" s="10"/>
      <c r="CD36" s="10"/>
      <c r="CE36" s="10"/>
      <c r="CF36" s="10">
        <v>2</v>
      </c>
      <c r="CG36" s="10"/>
      <c r="CH36" s="10"/>
      <c r="CI36" s="10"/>
      <c r="CJ36" s="10"/>
      <c r="CK36" s="10"/>
      <c r="CL36" s="10"/>
      <c r="CM36" s="10"/>
      <c r="CN36" s="10"/>
      <c r="CO36" s="10">
        <f t="shared" si="4"/>
        <v>4</v>
      </c>
      <c r="CP36" s="10">
        <v>50</v>
      </c>
      <c r="CQ36" s="10">
        <f t="shared" si="5"/>
        <v>54</v>
      </c>
    </row>
    <row r="37" spans="1:95">
      <c r="A37" s="107" t="s">
        <v>1690</v>
      </c>
      <c r="B37" s="108"/>
      <c r="C37" s="55" t="s">
        <v>1691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>
        <f t="shared" si="0"/>
        <v>0</v>
      </c>
      <c r="O37" s="10"/>
      <c r="P37" s="10"/>
      <c r="Q37" s="10"/>
      <c r="R37" s="10"/>
      <c r="S37" s="10"/>
      <c r="T37" s="55"/>
      <c r="U37" s="55"/>
      <c r="V37" s="55"/>
      <c r="W37" s="55"/>
      <c r="X37" s="55"/>
      <c r="Y37" s="55"/>
      <c r="Z37" s="55"/>
      <c r="AA37" s="55"/>
      <c r="AB37" s="55"/>
      <c r="AC37" s="10">
        <f t="shared" si="1"/>
        <v>0</v>
      </c>
      <c r="AD37" s="10"/>
      <c r="AE37" s="10"/>
      <c r="AF37" s="10"/>
      <c r="AG37" s="10"/>
      <c r="AH37" s="116"/>
      <c r="AI37" s="116"/>
      <c r="AJ37" s="116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>
        <f t="shared" si="2"/>
        <v>0</v>
      </c>
      <c r="BO37" s="10"/>
      <c r="BP37" s="10"/>
      <c r="BQ37" s="55"/>
      <c r="BR37" s="10"/>
      <c r="BS37" s="10"/>
      <c r="BT37" s="10">
        <f t="shared" si="3"/>
        <v>0</v>
      </c>
      <c r="BU37" s="10"/>
      <c r="BV37" s="10"/>
      <c r="BW37" s="116"/>
      <c r="BX37" s="116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>
        <f t="shared" si="4"/>
        <v>0</v>
      </c>
      <c r="CP37" s="10">
        <v>50</v>
      </c>
      <c r="CQ37" s="10">
        <f t="shared" si="5"/>
        <v>50</v>
      </c>
    </row>
    <row r="38" spans="1:95">
      <c r="A38" s="107" t="s">
        <v>1692</v>
      </c>
      <c r="B38" s="108"/>
      <c r="C38" s="55" t="s">
        <v>1693</v>
      </c>
      <c r="D38" s="10">
        <v>3</v>
      </c>
      <c r="E38" s="10"/>
      <c r="F38" s="10"/>
      <c r="G38" s="10"/>
      <c r="H38" s="10"/>
      <c r="I38" s="10"/>
      <c r="J38" s="10"/>
      <c r="K38" s="10"/>
      <c r="L38" s="10"/>
      <c r="M38" s="10"/>
      <c r="N38" s="10">
        <f t="shared" si="0"/>
        <v>3</v>
      </c>
      <c r="O38" s="10">
        <v>3</v>
      </c>
      <c r="P38" s="10"/>
      <c r="Q38" s="10"/>
      <c r="R38" s="10"/>
      <c r="S38" s="10"/>
      <c r="T38" s="55"/>
      <c r="U38" s="55"/>
      <c r="V38" s="55"/>
      <c r="W38" s="55"/>
      <c r="X38" s="55"/>
      <c r="Y38" s="55"/>
      <c r="Z38" s="55"/>
      <c r="AA38" s="55"/>
      <c r="AB38" s="55"/>
      <c r="AC38" s="10">
        <f t="shared" si="1"/>
        <v>3</v>
      </c>
      <c r="AD38" s="10"/>
      <c r="AE38" s="10"/>
      <c r="AF38" s="10"/>
      <c r="AG38" s="10"/>
      <c r="AH38" s="116"/>
      <c r="AI38" s="116"/>
      <c r="AJ38" s="116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>
        <f t="shared" si="2"/>
        <v>0</v>
      </c>
      <c r="BO38" s="10"/>
      <c r="BP38" s="10"/>
      <c r="BQ38" s="55"/>
      <c r="BR38" s="10"/>
      <c r="BS38" s="10"/>
      <c r="BT38" s="10">
        <f t="shared" si="3"/>
        <v>0</v>
      </c>
      <c r="BU38" s="10"/>
      <c r="BV38" s="10"/>
      <c r="BW38" s="116"/>
      <c r="BX38" s="116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>
        <f t="shared" si="4"/>
        <v>0</v>
      </c>
      <c r="CP38" s="10">
        <v>50</v>
      </c>
      <c r="CQ38" s="10">
        <f t="shared" si="5"/>
        <v>56</v>
      </c>
    </row>
    <row r="39" spans="1:95">
      <c r="A39" s="107" t="s">
        <v>1694</v>
      </c>
      <c r="B39" s="108"/>
      <c r="C39" s="55" t="s">
        <v>1695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>
        <f t="shared" si="0"/>
        <v>0</v>
      </c>
      <c r="O39" s="10"/>
      <c r="P39" s="10"/>
      <c r="Q39" s="10"/>
      <c r="R39" s="10"/>
      <c r="S39" s="10"/>
      <c r="T39" s="55"/>
      <c r="U39" s="55"/>
      <c r="V39" s="55"/>
      <c r="W39" s="55"/>
      <c r="X39" s="55"/>
      <c r="Y39" s="55"/>
      <c r="Z39" s="55"/>
      <c r="AA39" s="55"/>
      <c r="AB39" s="55"/>
      <c r="AC39" s="10">
        <f t="shared" si="1"/>
        <v>0</v>
      </c>
      <c r="AD39" s="10"/>
      <c r="AE39" s="10">
        <v>8</v>
      </c>
      <c r="AF39" s="10"/>
      <c r="AG39" s="10"/>
      <c r="AH39" s="116"/>
      <c r="AI39" s="116"/>
      <c r="AJ39" s="116"/>
      <c r="AK39" s="10"/>
      <c r="AL39" s="10"/>
      <c r="AM39" s="10"/>
      <c r="AN39" s="10">
        <v>3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>
        <v>2</v>
      </c>
      <c r="AZ39" s="10">
        <v>2</v>
      </c>
      <c r="BA39" s="10"/>
      <c r="BB39" s="10"/>
      <c r="BC39" s="10">
        <v>8</v>
      </c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 t="str">
        <f t="shared" si="2"/>
        <v>20</v>
      </c>
      <c r="BO39" s="10"/>
      <c r="BP39" s="10"/>
      <c r="BQ39" s="55"/>
      <c r="BR39" s="10"/>
      <c r="BS39" s="10"/>
      <c r="BT39" s="10">
        <f t="shared" si="3"/>
        <v>0</v>
      </c>
      <c r="BU39" s="10"/>
      <c r="BV39" s="10"/>
      <c r="BW39" s="116"/>
      <c r="BX39" s="116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>
        <f t="shared" si="4"/>
        <v>0</v>
      </c>
      <c r="CP39" s="10">
        <v>50</v>
      </c>
      <c r="CQ39" s="10">
        <f t="shared" si="5"/>
        <v>70</v>
      </c>
    </row>
    <row r="40" spans="1:95">
      <c r="A40" s="107" t="s">
        <v>1696</v>
      </c>
      <c r="B40" s="108"/>
      <c r="C40" s="55" t="s">
        <v>1697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>
        <f t="shared" si="0"/>
        <v>0</v>
      </c>
      <c r="O40" s="10"/>
      <c r="P40" s="10"/>
      <c r="Q40" s="10"/>
      <c r="R40" s="10"/>
      <c r="S40" s="10"/>
      <c r="T40" s="55"/>
      <c r="U40" s="55"/>
      <c r="V40" s="55"/>
      <c r="W40" s="55"/>
      <c r="X40" s="55"/>
      <c r="Y40" s="55"/>
      <c r="Z40" s="55"/>
      <c r="AA40" s="55"/>
      <c r="AB40" s="55"/>
      <c r="AC40" s="10">
        <f t="shared" si="1"/>
        <v>0</v>
      </c>
      <c r="AD40" s="10"/>
      <c r="AE40" s="10"/>
      <c r="AF40" s="10"/>
      <c r="AG40" s="10"/>
      <c r="AH40" s="116"/>
      <c r="AI40" s="116"/>
      <c r="AJ40" s="116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>
        <f t="shared" si="2"/>
        <v>0</v>
      </c>
      <c r="BO40" s="10"/>
      <c r="BP40" s="10"/>
      <c r="BQ40" s="55"/>
      <c r="BR40" s="10"/>
      <c r="BS40" s="10"/>
      <c r="BT40" s="10">
        <f t="shared" si="3"/>
        <v>0</v>
      </c>
      <c r="BU40" s="10"/>
      <c r="BV40" s="10"/>
      <c r="BW40" s="116"/>
      <c r="BX40" s="116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>
        <f t="shared" si="4"/>
        <v>0</v>
      </c>
      <c r="CP40" s="10">
        <v>50</v>
      </c>
      <c r="CQ40" s="10">
        <f t="shared" si="5"/>
        <v>50</v>
      </c>
    </row>
    <row r="41" spans="1:95">
      <c r="A41" s="107" t="s">
        <v>1698</v>
      </c>
      <c r="B41" s="108"/>
      <c r="C41" s="55" t="s">
        <v>1699</v>
      </c>
      <c r="D41" s="10"/>
      <c r="E41" s="10"/>
      <c r="F41" s="10"/>
      <c r="G41" s="92"/>
      <c r="H41" s="92"/>
      <c r="I41" s="92"/>
      <c r="J41" s="10"/>
      <c r="K41" s="10"/>
      <c r="L41" s="92"/>
      <c r="M41" s="92"/>
      <c r="N41" s="10">
        <f t="shared" si="0"/>
        <v>0</v>
      </c>
      <c r="O41" s="10"/>
      <c r="P41" s="10"/>
      <c r="Q41" s="10"/>
      <c r="R41" s="10"/>
      <c r="S41" s="92"/>
      <c r="T41" s="112"/>
      <c r="U41" s="112"/>
      <c r="V41" s="112"/>
      <c r="W41" s="112"/>
      <c r="X41" s="112"/>
      <c r="Y41" s="112"/>
      <c r="Z41" s="112"/>
      <c r="AA41" s="112"/>
      <c r="AB41" s="112"/>
      <c r="AC41" s="10">
        <f t="shared" si="1"/>
        <v>0</v>
      </c>
      <c r="AD41" s="10"/>
      <c r="AE41" s="10"/>
      <c r="AF41" s="10"/>
      <c r="AG41" s="10"/>
      <c r="AH41" s="116"/>
      <c r="AI41" s="116"/>
      <c r="AJ41" s="116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92"/>
      <c r="BG41" s="92"/>
      <c r="BH41" s="92"/>
      <c r="BI41" s="92"/>
      <c r="BJ41" s="92"/>
      <c r="BK41" s="10"/>
      <c r="BL41" s="10"/>
      <c r="BM41" s="10"/>
      <c r="BN41" s="10">
        <f t="shared" si="2"/>
        <v>0</v>
      </c>
      <c r="BO41" s="10"/>
      <c r="BP41" s="92"/>
      <c r="BQ41" s="112"/>
      <c r="BR41" s="10"/>
      <c r="BS41" s="10"/>
      <c r="BT41" s="10">
        <f t="shared" si="3"/>
        <v>0</v>
      </c>
      <c r="BU41" s="10"/>
      <c r="BV41" s="10"/>
      <c r="BW41" s="116"/>
      <c r="BX41" s="116"/>
      <c r="BY41" s="10"/>
      <c r="BZ41" s="10"/>
      <c r="CA41" s="10"/>
      <c r="CB41" s="10"/>
      <c r="CC41" s="10"/>
      <c r="CD41" s="10"/>
      <c r="CE41" s="10"/>
      <c r="CF41" s="10"/>
      <c r="CG41" s="92"/>
      <c r="CH41" s="92"/>
      <c r="CI41" s="10"/>
      <c r="CJ41" s="10"/>
      <c r="CK41" s="10"/>
      <c r="CL41" s="10"/>
      <c r="CM41" s="10"/>
      <c r="CN41" s="10"/>
      <c r="CO41" s="10">
        <f t="shared" si="4"/>
        <v>0</v>
      </c>
      <c r="CP41" s="10">
        <v>50</v>
      </c>
      <c r="CQ41" s="10">
        <f t="shared" si="5"/>
        <v>50</v>
      </c>
    </row>
    <row r="42" spans="1:95">
      <c r="A42" s="107" t="s">
        <v>1700</v>
      </c>
      <c r="B42" s="108"/>
      <c r="C42" s="55" t="s">
        <v>1701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>
        <f t="shared" si="0"/>
        <v>0</v>
      </c>
      <c r="O42" s="10"/>
      <c r="P42" s="10"/>
      <c r="Q42" s="10"/>
      <c r="R42" s="10"/>
      <c r="S42" s="10"/>
      <c r="T42" s="55"/>
      <c r="U42" s="55"/>
      <c r="V42" s="55"/>
      <c r="W42" s="55"/>
      <c r="X42" s="55"/>
      <c r="Y42" s="55"/>
      <c r="Z42" s="55"/>
      <c r="AA42" s="55"/>
      <c r="AB42" s="55"/>
      <c r="AC42" s="10">
        <f t="shared" si="1"/>
        <v>0</v>
      </c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4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>
        <f t="shared" si="2"/>
        <v>0</v>
      </c>
      <c r="BO42" s="10"/>
      <c r="BP42" s="10"/>
      <c r="BQ42" s="55"/>
      <c r="BR42" s="10"/>
      <c r="BS42" s="10"/>
      <c r="BT42" s="10">
        <f t="shared" si="3"/>
        <v>0</v>
      </c>
      <c r="BU42" s="10"/>
      <c r="BV42" s="10"/>
      <c r="BW42" s="10"/>
      <c r="BX42" s="10"/>
      <c r="BY42" s="10"/>
      <c r="BZ42" s="10"/>
      <c r="CA42" s="10"/>
      <c r="CB42" s="10"/>
      <c r="CC42" s="10"/>
      <c r="CD42" s="14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>
        <f t="shared" si="4"/>
        <v>0</v>
      </c>
      <c r="CP42" s="10">
        <v>50</v>
      </c>
      <c r="CQ42" s="10">
        <f t="shared" si="5"/>
        <v>50</v>
      </c>
    </row>
    <row r="43" spans="1:95">
      <c r="A43" s="109" t="s">
        <v>1702</v>
      </c>
      <c r="B43" s="110"/>
      <c r="C43" s="55" t="s">
        <v>1703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>
        <f t="shared" si="0"/>
        <v>0</v>
      </c>
      <c r="O43" s="10"/>
      <c r="P43" s="10"/>
      <c r="Q43" s="10"/>
      <c r="R43" s="10"/>
      <c r="S43" s="10"/>
      <c r="T43" s="55"/>
      <c r="U43" s="55"/>
      <c r="V43" s="55"/>
      <c r="W43" s="55"/>
      <c r="X43" s="55"/>
      <c r="Y43" s="55"/>
      <c r="Z43" s="55"/>
      <c r="AA43" s="55"/>
      <c r="AB43" s="55"/>
      <c r="AC43" s="10">
        <f t="shared" si="1"/>
        <v>0</v>
      </c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>
        <v>2</v>
      </c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>
        <v>2</v>
      </c>
      <c r="BN43" s="10">
        <f t="shared" si="2"/>
        <v>4</v>
      </c>
      <c r="BO43" s="10"/>
      <c r="BP43" s="10"/>
      <c r="BQ43" s="55"/>
      <c r="BR43" s="10"/>
      <c r="BS43" s="10"/>
      <c r="BT43" s="10">
        <f t="shared" si="3"/>
        <v>0</v>
      </c>
      <c r="BU43" s="10"/>
      <c r="BV43" s="10"/>
      <c r="BW43" s="10"/>
      <c r="BX43" s="10"/>
      <c r="BY43" s="10"/>
      <c r="BZ43" s="10"/>
      <c r="CA43" s="10"/>
      <c r="CB43" s="10"/>
      <c r="CC43" s="10"/>
      <c r="CD43" s="10">
        <v>2</v>
      </c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>
        <f t="shared" si="4"/>
        <v>2</v>
      </c>
      <c r="CP43" s="10">
        <v>50</v>
      </c>
      <c r="CQ43" s="10">
        <f t="shared" si="5"/>
        <v>56</v>
      </c>
    </row>
    <row r="44" spans="1:9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</row>
    <row r="45" spans="1:9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</row>
    <row r="46" spans="1:9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</row>
    <row r="47" spans="1:9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</row>
    <row r="48" spans="1:9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</row>
    <row r="49" spans="1:9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</row>
    <row r="50" spans="1:9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</row>
  </sheetData>
  <mergeCells count="137">
    <mergeCell ref="D1:CQ1"/>
    <mergeCell ref="D2:N2"/>
    <mergeCell ref="O2:AC2"/>
    <mergeCell ref="AD2:BM2"/>
    <mergeCell ref="BO2:BS2"/>
    <mergeCell ref="BU2:CN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D5:D6"/>
    <mergeCell ref="E5:E6"/>
    <mergeCell ref="F5:F6"/>
    <mergeCell ref="G5:G6"/>
    <mergeCell ref="H5:H6"/>
    <mergeCell ref="I5:I6"/>
    <mergeCell ref="J5:J6"/>
    <mergeCell ref="K5:K6"/>
    <mergeCell ref="N3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3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M5:BM6"/>
    <mergeCell ref="BN3:BN6"/>
    <mergeCell ref="BO5:BO6"/>
    <mergeCell ref="BP5:BP6"/>
    <mergeCell ref="BQ5:BQ6"/>
    <mergeCell ref="BR5:BR6"/>
    <mergeCell ref="BS5:BS6"/>
    <mergeCell ref="BT3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3:CO6"/>
    <mergeCell ref="CP2:CP6"/>
    <mergeCell ref="CQ2:CQ6"/>
    <mergeCell ref="A1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L50"/>
  <sheetViews>
    <sheetView zoomScale="90" zoomScaleNormal="90" topLeftCell="BM6" workbookViewId="0">
      <selection activeCell="A1" sqref="A1:CL50"/>
    </sheetView>
  </sheetViews>
  <sheetFormatPr defaultColWidth="9" defaultRowHeight="14"/>
  <sheetData>
    <row r="1" ht="35.5" spans="1:90">
      <c r="A1" s="25"/>
      <c r="B1" s="25"/>
      <c r="C1" s="25"/>
      <c r="D1" s="26" t="s">
        <v>1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47"/>
    </row>
    <row r="2" ht="15" spans="1:90">
      <c r="A2" s="25"/>
      <c r="B2" s="25"/>
      <c r="C2" s="25"/>
      <c r="D2" s="27" t="s">
        <v>427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 t="s">
        <v>218</v>
      </c>
      <c r="Z2" s="27"/>
      <c r="AA2" s="27"/>
      <c r="AB2" s="27"/>
      <c r="AC2" s="27"/>
      <c r="AD2" s="27"/>
      <c r="AE2" s="27"/>
      <c r="AF2" s="27"/>
      <c r="AG2" s="27"/>
      <c r="AH2" s="27" t="s">
        <v>219</v>
      </c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 t="s">
        <v>428</v>
      </c>
      <c r="BQ2" s="27"/>
      <c r="BR2" s="27"/>
      <c r="BS2" s="27"/>
      <c r="BT2" s="27"/>
      <c r="BU2" s="27" t="s">
        <v>221</v>
      </c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50" t="s">
        <v>7</v>
      </c>
      <c r="CK2" s="27" t="s">
        <v>8</v>
      </c>
      <c r="CL2" s="47"/>
    </row>
    <row r="3" ht="112" spans="1:90">
      <c r="A3" s="27" t="s">
        <v>9</v>
      </c>
      <c r="B3" s="27"/>
      <c r="C3" s="27"/>
      <c r="D3" s="84">
        <v>45323</v>
      </c>
      <c r="E3" s="42"/>
      <c r="F3" s="84">
        <v>45321</v>
      </c>
      <c r="G3" s="84">
        <v>45329</v>
      </c>
      <c r="H3" s="42"/>
      <c r="I3" s="27"/>
      <c r="J3" s="27"/>
      <c r="K3" s="27"/>
      <c r="L3" s="27"/>
      <c r="M3" s="27"/>
      <c r="N3" s="84">
        <v>45413</v>
      </c>
      <c r="O3" s="84">
        <v>45321</v>
      </c>
      <c r="P3" s="84">
        <v>45413</v>
      </c>
      <c r="Q3" s="84"/>
      <c r="R3" s="10"/>
      <c r="S3" s="27"/>
      <c r="T3" s="27"/>
      <c r="U3" s="27"/>
      <c r="V3" s="27"/>
      <c r="W3" s="27"/>
      <c r="X3" s="27" t="s">
        <v>10</v>
      </c>
      <c r="Y3" s="84">
        <v>45317</v>
      </c>
      <c r="Z3" s="84">
        <v>45636</v>
      </c>
      <c r="AA3" s="42"/>
      <c r="AB3" s="84">
        <v>45413</v>
      </c>
      <c r="AC3" s="27"/>
      <c r="AD3" s="27"/>
      <c r="AE3" s="27"/>
      <c r="AF3" s="27"/>
      <c r="AG3" s="27" t="s">
        <v>11</v>
      </c>
      <c r="AH3" s="57" t="s">
        <v>1258</v>
      </c>
      <c r="AI3" s="57" t="s">
        <v>1592</v>
      </c>
      <c r="AJ3" s="93" t="s">
        <v>1704</v>
      </c>
      <c r="AK3" s="94" t="s">
        <v>1258</v>
      </c>
      <c r="AL3" s="94" t="s">
        <v>1592</v>
      </c>
      <c r="AM3" s="55" t="s">
        <v>1704</v>
      </c>
      <c r="AN3" s="42"/>
      <c r="AO3" s="42"/>
      <c r="AP3" s="42"/>
      <c r="AQ3" s="84">
        <v>45637</v>
      </c>
      <c r="AR3" s="84">
        <v>45654</v>
      </c>
      <c r="AS3" s="84">
        <v>45654</v>
      </c>
      <c r="AT3" s="84">
        <v>45630</v>
      </c>
      <c r="AU3" s="27"/>
      <c r="AV3" s="27"/>
      <c r="AW3" s="27"/>
      <c r="AX3" s="27"/>
      <c r="AY3" s="27"/>
      <c r="AZ3" s="84">
        <v>45411</v>
      </c>
      <c r="BA3" s="84">
        <v>45406</v>
      </c>
      <c r="BB3" s="84">
        <v>45406</v>
      </c>
      <c r="BC3" s="84">
        <v>45476</v>
      </c>
      <c r="BD3" s="84">
        <v>45409</v>
      </c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 t="s">
        <v>12</v>
      </c>
      <c r="BP3" s="42"/>
      <c r="BQ3" s="29"/>
      <c r="BR3" s="42"/>
      <c r="BS3" s="42"/>
      <c r="BT3" s="27" t="s">
        <v>13</v>
      </c>
      <c r="BU3" s="84">
        <v>45323</v>
      </c>
      <c r="BV3" s="84">
        <v>45640</v>
      </c>
      <c r="BW3" s="42"/>
      <c r="BX3" s="42"/>
      <c r="BY3" s="42"/>
      <c r="BZ3" s="42"/>
      <c r="CA3" s="84">
        <v>45408</v>
      </c>
      <c r="CB3" s="84">
        <v>45413</v>
      </c>
      <c r="CC3" s="42"/>
      <c r="CD3" s="42"/>
      <c r="CE3" s="42"/>
      <c r="CF3" s="42"/>
      <c r="CG3" s="42"/>
      <c r="CH3" s="42"/>
      <c r="CI3" s="27" t="s">
        <v>15</v>
      </c>
      <c r="CJ3" s="56"/>
      <c r="CK3" s="27"/>
      <c r="CL3" s="47"/>
    </row>
    <row r="4" ht="105" spans="1:90">
      <c r="A4" s="27" t="s">
        <v>16</v>
      </c>
      <c r="B4" s="27"/>
      <c r="C4" s="27"/>
      <c r="D4" t="s">
        <v>1705</v>
      </c>
      <c r="E4" s="85" t="s">
        <v>1706</v>
      </c>
      <c r="F4" s="85" t="s">
        <v>1707</v>
      </c>
      <c r="G4" s="85" t="s">
        <v>1708</v>
      </c>
      <c r="H4" s="85" t="s">
        <v>1709</v>
      </c>
      <c r="I4" s="29" t="s">
        <v>1710</v>
      </c>
      <c r="J4" s="30" t="s">
        <v>1711</v>
      </c>
      <c r="K4" t="s">
        <v>1712</v>
      </c>
      <c r="L4" s="85" t="s">
        <v>1713</v>
      </c>
      <c r="M4" s="85" t="s">
        <v>1714</v>
      </c>
      <c r="N4" s="53" t="s">
        <v>1715</v>
      </c>
      <c r="O4" s="53" t="s">
        <v>251</v>
      </c>
      <c r="P4" s="53" t="s">
        <v>1716</v>
      </c>
      <c r="Q4" s="53" t="s">
        <v>609</v>
      </c>
      <c r="R4" s="48" t="s">
        <v>615</v>
      </c>
      <c r="S4" s="48" t="s">
        <v>1717</v>
      </c>
      <c r="T4" s="27"/>
      <c r="U4" s="27"/>
      <c r="V4" s="27"/>
      <c r="W4" s="27"/>
      <c r="X4" s="27"/>
      <c r="Y4" s="85" t="s">
        <v>1718</v>
      </c>
      <c r="Z4" t="s">
        <v>1719</v>
      </c>
      <c r="AA4" t="s">
        <v>1720</v>
      </c>
      <c r="AB4" s="53" t="s">
        <v>1721</v>
      </c>
      <c r="AC4" s="53" t="s">
        <v>1722</v>
      </c>
      <c r="AD4" s="48" t="s">
        <v>449</v>
      </c>
      <c r="AE4" s="48" t="s">
        <v>1723</v>
      </c>
      <c r="AF4" s="27"/>
      <c r="AG4" s="27"/>
      <c r="AH4" s="95" t="s">
        <v>676</v>
      </c>
      <c r="AI4" s="96" t="s">
        <v>672</v>
      </c>
      <c r="AJ4" s="93" t="s">
        <v>1008</v>
      </c>
      <c r="AK4" s="97" t="s">
        <v>676</v>
      </c>
      <c r="AL4" s="48" t="s">
        <v>672</v>
      </c>
      <c r="AM4" s="55" t="s">
        <v>1008</v>
      </c>
      <c r="AN4" t="s">
        <v>1724</v>
      </c>
      <c r="AO4" t="s">
        <v>1725</v>
      </c>
      <c r="AP4" s="85" t="s">
        <v>1726</v>
      </c>
      <c r="AQ4" s="85" t="s">
        <v>1727</v>
      </c>
      <c r="AR4" t="s">
        <v>1728</v>
      </c>
      <c r="AS4" s="85" t="s">
        <v>1729</v>
      </c>
      <c r="AT4" s="85" t="s">
        <v>1730</v>
      </c>
      <c r="AU4" t="s">
        <v>1731</v>
      </c>
      <c r="AV4" s="85" t="s">
        <v>637</v>
      </c>
      <c r="AW4" s="85" t="s">
        <v>1732</v>
      </c>
      <c r="AX4" s="85" t="s">
        <v>1733</v>
      </c>
      <c r="AY4" s="85" t="s">
        <v>262</v>
      </c>
      <c r="AZ4" s="5" t="s">
        <v>1734</v>
      </c>
      <c r="BA4" s="53" t="s">
        <v>1735</v>
      </c>
      <c r="BB4" s="53" t="s">
        <v>1736</v>
      </c>
      <c r="BC4" s="53" t="s">
        <v>291</v>
      </c>
      <c r="BD4" s="53" t="s">
        <v>643</v>
      </c>
      <c r="BE4" s="48" t="s">
        <v>1737</v>
      </c>
      <c r="BF4" s="53" t="s">
        <v>1738</v>
      </c>
      <c r="BG4" s="48" t="s">
        <v>1739</v>
      </c>
      <c r="BH4" s="48" t="s">
        <v>1740</v>
      </c>
      <c r="BI4" s="48" t="s">
        <v>1741</v>
      </c>
      <c r="BJ4" s="48" t="s">
        <v>1742</v>
      </c>
      <c r="BK4" s="48" t="s">
        <v>1743</v>
      </c>
      <c r="BL4" s="48" t="s">
        <v>1744</v>
      </c>
      <c r="BM4" s="48" t="s">
        <v>688</v>
      </c>
      <c r="BN4" s="48" t="s">
        <v>1745</v>
      </c>
      <c r="BO4" s="27"/>
      <c r="BP4" s="85" t="s">
        <v>1746</v>
      </c>
      <c r="BQ4" s="85" t="s">
        <v>1146</v>
      </c>
      <c r="BR4" s="53" t="s">
        <v>1747</v>
      </c>
      <c r="BS4" s="48" t="s">
        <v>1748</v>
      </c>
      <c r="BT4" s="27"/>
      <c r="BU4" s="85" t="s">
        <v>1749</v>
      </c>
      <c r="BV4" s="85" t="s">
        <v>306</v>
      </c>
      <c r="BW4" s="85" t="s">
        <v>1750</v>
      </c>
      <c r="BX4" s="85" t="s">
        <v>730</v>
      </c>
      <c r="BY4" s="85" t="s">
        <v>1751</v>
      </c>
      <c r="BZ4" s="29" t="s">
        <v>1752</v>
      </c>
      <c r="CA4" s="29" t="s">
        <v>701</v>
      </c>
      <c r="CB4" s="53" t="s">
        <v>1753</v>
      </c>
      <c r="CC4" s="48" t="s">
        <v>1754</v>
      </c>
      <c r="CD4" s="48" t="s">
        <v>1755</v>
      </c>
      <c r="CE4" s="5"/>
      <c r="CF4" s="5"/>
      <c r="CG4" s="5"/>
      <c r="CH4" s="5"/>
      <c r="CI4" s="27"/>
      <c r="CJ4" s="56"/>
      <c r="CK4" s="27"/>
      <c r="CL4" s="47"/>
    </row>
    <row r="5" ht="15" spans="1:90">
      <c r="A5" s="27" t="s">
        <v>128</v>
      </c>
      <c r="B5" s="27"/>
      <c r="C5" s="27"/>
      <c r="D5" s="42"/>
      <c r="E5" s="42"/>
      <c r="F5" s="42"/>
      <c r="G5" s="86"/>
      <c r="H5" s="42"/>
      <c r="I5" s="42"/>
      <c r="J5" s="42"/>
      <c r="K5" s="42"/>
      <c r="L5" s="91"/>
      <c r="M5" s="42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42"/>
      <c r="Z5" s="92"/>
      <c r="AA5" s="42"/>
      <c r="AB5" s="92"/>
      <c r="AC5" s="50"/>
      <c r="AD5" s="50"/>
      <c r="AE5" s="50"/>
      <c r="AF5" s="50"/>
      <c r="AG5" s="27"/>
      <c r="AH5" s="98" t="s">
        <v>130</v>
      </c>
      <c r="AI5" s="98" t="s">
        <v>130</v>
      </c>
      <c r="AJ5" s="98" t="s">
        <v>130</v>
      </c>
      <c r="AK5" s="10" t="s">
        <v>130</v>
      </c>
      <c r="AL5" s="10" t="s">
        <v>130</v>
      </c>
      <c r="AM5" s="55" t="s">
        <v>130</v>
      </c>
      <c r="AN5" s="42"/>
      <c r="AO5" s="92"/>
      <c r="AP5" s="92"/>
      <c r="AQ5" s="92"/>
      <c r="AR5" s="92"/>
      <c r="AS5" s="86"/>
      <c r="AT5" s="86"/>
      <c r="AU5" s="42"/>
      <c r="AV5" s="42"/>
      <c r="AW5" s="42"/>
      <c r="AX5" s="91"/>
      <c r="AY5" s="42"/>
      <c r="AZ5" s="42"/>
      <c r="BA5" s="92"/>
      <c r="BB5" s="92"/>
      <c r="BC5" s="92"/>
      <c r="BD5" s="92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27"/>
      <c r="BP5" s="42"/>
      <c r="BQ5" s="42"/>
      <c r="BR5" s="92"/>
      <c r="BS5" s="42"/>
      <c r="BT5" s="27"/>
      <c r="BU5" s="42"/>
      <c r="BV5" s="42"/>
      <c r="BW5" s="42"/>
      <c r="BX5" s="42"/>
      <c r="BY5" s="42"/>
      <c r="BZ5" s="42"/>
      <c r="CA5" s="42"/>
      <c r="CB5" s="92"/>
      <c r="CC5" s="42"/>
      <c r="CD5" s="42"/>
      <c r="CE5" s="42"/>
      <c r="CF5" s="42"/>
      <c r="CG5" s="42"/>
      <c r="CH5" s="42"/>
      <c r="CI5" s="27"/>
      <c r="CJ5" s="56"/>
      <c r="CK5" s="27"/>
      <c r="CL5" s="47"/>
    </row>
    <row r="6" ht="15" spans="1:90">
      <c r="A6" s="27" t="s">
        <v>135</v>
      </c>
      <c r="B6" s="27"/>
      <c r="C6" s="27" t="s">
        <v>136</v>
      </c>
      <c r="D6" s="42"/>
      <c r="E6" s="42"/>
      <c r="F6" s="42"/>
      <c r="G6" s="87"/>
      <c r="H6" s="42"/>
      <c r="I6" s="42"/>
      <c r="J6" s="42"/>
      <c r="K6" s="42"/>
      <c r="L6" s="46"/>
      <c r="M6" s="42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42"/>
      <c r="Z6" s="54"/>
      <c r="AA6" s="42"/>
      <c r="AB6" s="54"/>
      <c r="AC6" s="51"/>
      <c r="AD6" s="51"/>
      <c r="AE6" s="51"/>
      <c r="AF6" s="51"/>
      <c r="AG6" s="27"/>
      <c r="AH6" s="99"/>
      <c r="AI6" s="99"/>
      <c r="AJ6" s="99"/>
      <c r="AK6" s="10"/>
      <c r="AL6" s="10"/>
      <c r="AM6" s="10"/>
      <c r="AN6" s="42"/>
      <c r="AO6" s="54"/>
      <c r="AP6" s="54"/>
      <c r="AQ6" s="54"/>
      <c r="AR6" s="54"/>
      <c r="AS6" s="87"/>
      <c r="AT6" s="87"/>
      <c r="AU6" s="42"/>
      <c r="AV6" s="42"/>
      <c r="AW6" s="42"/>
      <c r="AX6" s="46"/>
      <c r="AY6" s="42"/>
      <c r="AZ6" s="42"/>
      <c r="BA6" s="54"/>
      <c r="BB6" s="54"/>
      <c r="BC6" s="54"/>
      <c r="BD6" s="54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27"/>
      <c r="BP6" s="42"/>
      <c r="BQ6" s="42"/>
      <c r="BR6" s="54"/>
      <c r="BS6" s="42"/>
      <c r="BT6" s="27"/>
      <c r="BU6" s="42"/>
      <c r="BV6" s="42"/>
      <c r="BW6" s="42"/>
      <c r="BX6" s="42"/>
      <c r="BY6" s="42"/>
      <c r="BZ6" s="42"/>
      <c r="CA6" s="42"/>
      <c r="CB6" s="54"/>
      <c r="CC6" s="42"/>
      <c r="CD6" s="42"/>
      <c r="CE6" s="42"/>
      <c r="CF6" s="42"/>
      <c r="CG6" s="42"/>
      <c r="CH6" s="42"/>
      <c r="CI6" s="27"/>
      <c r="CJ6" s="51"/>
      <c r="CK6" s="27"/>
      <c r="CL6" s="47"/>
    </row>
    <row r="7" ht="16.5" spans="1:90">
      <c r="A7" s="88" t="s">
        <v>1756</v>
      </c>
      <c r="B7" s="89"/>
      <c r="C7" s="90" t="s">
        <v>1757</v>
      </c>
      <c r="D7" s="10"/>
      <c r="E7" s="42"/>
      <c r="F7" s="10"/>
      <c r="G7" s="10"/>
      <c r="H7" s="42"/>
      <c r="I7" s="42"/>
      <c r="J7" s="42"/>
      <c r="K7" s="42"/>
      <c r="L7" s="42"/>
      <c r="M7" s="42"/>
      <c r="N7" s="42"/>
      <c r="O7" s="10"/>
      <c r="P7" s="10"/>
      <c r="Q7" s="10"/>
      <c r="R7" s="10"/>
      <c r="S7" s="10"/>
      <c r="T7" s="42"/>
      <c r="U7" s="42"/>
      <c r="V7" s="42"/>
      <c r="W7" s="42"/>
      <c r="X7" s="42">
        <f t="shared" ref="X7:X11" si="0">SUM(D7:W7)</f>
        <v>0</v>
      </c>
      <c r="Y7" s="10"/>
      <c r="Z7" s="10"/>
      <c r="AA7" s="42"/>
      <c r="AB7" s="10"/>
      <c r="AC7" s="10"/>
      <c r="AD7" s="10"/>
      <c r="AE7" s="10"/>
      <c r="AF7" s="42"/>
      <c r="AG7" s="42">
        <f t="shared" ref="AG7:AG20" si="1">IF(SUM(Y7:AB7)&gt;10,"10",IF(SUM(Y7:AB7)&lt;0,"0",SUM(Y7:AB7)))</f>
        <v>0</v>
      </c>
      <c r="AH7" s="93"/>
      <c r="AI7" s="93"/>
      <c r="AJ7" s="93"/>
      <c r="AK7" s="42"/>
      <c r="AL7" s="42"/>
      <c r="AM7" s="42"/>
      <c r="AN7" s="10"/>
      <c r="AO7" s="10"/>
      <c r="AP7" s="10"/>
      <c r="AQ7" s="10"/>
      <c r="AR7" s="10"/>
      <c r="AS7" s="10"/>
      <c r="AT7" s="10"/>
      <c r="AU7" s="42"/>
      <c r="AV7" s="42"/>
      <c r="AW7" s="42"/>
      <c r="AX7" s="42"/>
      <c r="AY7" s="10"/>
      <c r="AZ7" s="10">
        <v>2</v>
      </c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42">
        <f t="shared" ref="BO7:BO11" si="2">SUM(AH7:BN7)</f>
        <v>2</v>
      </c>
      <c r="BP7" s="42"/>
      <c r="BQ7" s="42">
        <v>2</v>
      </c>
      <c r="BR7" s="10"/>
      <c r="BS7" s="10"/>
      <c r="BT7" s="42">
        <f t="shared" ref="BT7:BT45" si="3">IF(SUM(BP7:BS7)&gt;5,"5",SUM(BP7:BS7))</f>
        <v>2</v>
      </c>
      <c r="BU7" s="10"/>
      <c r="BV7" s="10"/>
      <c r="BW7" s="42"/>
      <c r="BX7" s="42"/>
      <c r="BY7" s="42"/>
      <c r="BZ7" s="42"/>
      <c r="CA7" s="42"/>
      <c r="CB7" s="10"/>
      <c r="CC7" s="10"/>
      <c r="CD7" s="10"/>
      <c r="CE7" s="42"/>
      <c r="CF7" s="42"/>
      <c r="CG7" s="42"/>
      <c r="CH7" s="42"/>
      <c r="CI7" s="42">
        <f t="shared" ref="CI7:CI46" si="4">SUM(BU7:CH7)</f>
        <v>0</v>
      </c>
      <c r="CJ7" s="42">
        <v>50</v>
      </c>
      <c r="CK7" s="42">
        <f t="shared" ref="CK7:CK46" si="5">SUM(CI7+BT7+BO7+AG7+X7+CJ7)</f>
        <v>54</v>
      </c>
      <c r="CL7" s="47"/>
    </row>
    <row r="8" ht="16.5" spans="1:90">
      <c r="A8" s="88" t="s">
        <v>1758</v>
      </c>
      <c r="B8" s="89"/>
      <c r="C8" s="90" t="s">
        <v>1759</v>
      </c>
      <c r="D8" s="10"/>
      <c r="E8" s="42"/>
      <c r="F8" s="10"/>
      <c r="G8" s="10"/>
      <c r="H8" s="42"/>
      <c r="I8" s="42"/>
      <c r="J8" s="42"/>
      <c r="K8" s="42"/>
      <c r="L8" s="42"/>
      <c r="M8" s="42"/>
      <c r="N8" s="42"/>
      <c r="O8" s="10"/>
      <c r="P8" s="10"/>
      <c r="Q8" s="10"/>
      <c r="R8" s="10"/>
      <c r="S8" s="10"/>
      <c r="T8" s="42"/>
      <c r="U8" s="42"/>
      <c r="V8" s="42"/>
      <c r="W8" s="42"/>
      <c r="X8" s="42">
        <f t="shared" si="0"/>
        <v>0</v>
      </c>
      <c r="Y8" s="10"/>
      <c r="Z8" s="10"/>
      <c r="AA8" s="42"/>
      <c r="AB8" s="10"/>
      <c r="AC8" s="10"/>
      <c r="AD8" s="10"/>
      <c r="AE8" s="10"/>
      <c r="AF8" s="42"/>
      <c r="AG8" s="42">
        <f t="shared" si="1"/>
        <v>0</v>
      </c>
      <c r="AH8" s="93"/>
      <c r="AI8" s="93"/>
      <c r="AJ8" s="93"/>
      <c r="AK8" s="42"/>
      <c r="AL8" s="42"/>
      <c r="AM8" s="42"/>
      <c r="AN8" s="10"/>
      <c r="AO8" s="10"/>
      <c r="AP8" s="10"/>
      <c r="AQ8" s="10"/>
      <c r="AR8" s="10"/>
      <c r="AS8" s="10"/>
      <c r="AT8" s="10"/>
      <c r="AU8" s="42"/>
      <c r="AV8" s="42"/>
      <c r="AW8" s="42"/>
      <c r="AX8" s="42"/>
      <c r="AY8" s="10"/>
      <c r="AZ8" s="10"/>
      <c r="BA8" s="10"/>
      <c r="BB8" s="10"/>
      <c r="BC8" s="10"/>
      <c r="BD8" s="10" t="s">
        <v>1760</v>
      </c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42">
        <f t="shared" si="2"/>
        <v>0</v>
      </c>
      <c r="BP8" s="42"/>
      <c r="BQ8" s="42"/>
      <c r="BR8" s="10"/>
      <c r="BS8" s="10"/>
      <c r="BT8" s="42">
        <f t="shared" si="3"/>
        <v>0</v>
      </c>
      <c r="BU8" s="10"/>
      <c r="BV8" s="10"/>
      <c r="BW8" s="42"/>
      <c r="BX8" s="42"/>
      <c r="BY8" s="42"/>
      <c r="BZ8" s="42"/>
      <c r="CA8" s="42"/>
      <c r="CB8" s="10"/>
      <c r="CC8" s="10"/>
      <c r="CD8" s="10"/>
      <c r="CE8" s="42"/>
      <c r="CF8" s="42"/>
      <c r="CG8" s="42"/>
      <c r="CH8" s="42"/>
      <c r="CI8" s="42">
        <f t="shared" si="4"/>
        <v>0</v>
      </c>
      <c r="CJ8" s="42">
        <v>50</v>
      </c>
      <c r="CK8" s="42">
        <f t="shared" si="5"/>
        <v>50</v>
      </c>
      <c r="CL8" s="47"/>
    </row>
    <row r="9" ht="16.5" spans="1:90">
      <c r="A9" s="88" t="s">
        <v>1761</v>
      </c>
      <c r="B9" s="89"/>
      <c r="C9" s="90" t="s">
        <v>1762</v>
      </c>
      <c r="D9" s="10"/>
      <c r="E9" s="42"/>
      <c r="F9" s="10"/>
      <c r="G9" s="10"/>
      <c r="H9" s="42"/>
      <c r="I9" s="42"/>
      <c r="J9" s="42"/>
      <c r="K9" s="42"/>
      <c r="L9" s="42"/>
      <c r="M9" s="42"/>
      <c r="N9" s="42"/>
      <c r="O9" s="10"/>
      <c r="P9" s="10"/>
      <c r="Q9" s="10"/>
      <c r="R9" s="10"/>
      <c r="S9" s="10"/>
      <c r="T9" s="42"/>
      <c r="U9" s="42"/>
      <c r="V9" s="42"/>
      <c r="W9" s="42"/>
      <c r="X9" s="42">
        <f t="shared" si="0"/>
        <v>0</v>
      </c>
      <c r="Y9" s="10"/>
      <c r="Z9" s="10"/>
      <c r="AA9" s="42"/>
      <c r="AB9" s="10"/>
      <c r="AC9" s="10"/>
      <c r="AD9" s="10"/>
      <c r="AE9" s="10"/>
      <c r="AF9" s="42"/>
      <c r="AG9" s="42">
        <f t="shared" si="1"/>
        <v>0</v>
      </c>
      <c r="AH9" s="93"/>
      <c r="AI9" s="93"/>
      <c r="AJ9" s="93"/>
      <c r="AK9" s="42"/>
      <c r="AL9" s="42"/>
      <c r="AM9" s="42"/>
      <c r="AN9" s="10">
        <v>5</v>
      </c>
      <c r="AO9" s="10"/>
      <c r="AP9" s="10"/>
      <c r="AQ9" s="10"/>
      <c r="AR9" s="10"/>
      <c r="AS9" s="10"/>
      <c r="AT9" s="10"/>
      <c r="AU9" s="42"/>
      <c r="AV9" s="42"/>
      <c r="AW9" s="42"/>
      <c r="AX9" s="42"/>
      <c r="AY9" s="10">
        <v>3</v>
      </c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42">
        <f t="shared" si="2"/>
        <v>8</v>
      </c>
      <c r="BP9" s="42"/>
      <c r="BQ9" s="42">
        <v>2</v>
      </c>
      <c r="BR9" s="10"/>
      <c r="BS9" s="10"/>
      <c r="BT9" s="42">
        <f t="shared" si="3"/>
        <v>2</v>
      </c>
      <c r="BU9" s="10"/>
      <c r="BV9" s="10"/>
      <c r="BW9" s="42"/>
      <c r="BX9" s="42"/>
      <c r="BY9" s="42"/>
      <c r="BZ9" s="42"/>
      <c r="CA9" s="42"/>
      <c r="CB9" s="10"/>
      <c r="CC9" s="10"/>
      <c r="CD9" s="10"/>
      <c r="CE9" s="42"/>
      <c r="CF9" s="42"/>
      <c r="CG9" s="42"/>
      <c r="CH9" s="42"/>
      <c r="CI9" s="42">
        <f t="shared" si="4"/>
        <v>0</v>
      </c>
      <c r="CJ9" s="42">
        <v>50</v>
      </c>
      <c r="CK9" s="42">
        <f t="shared" si="5"/>
        <v>60</v>
      </c>
      <c r="CL9" s="47"/>
    </row>
    <row r="10" ht="16.5" spans="1:90">
      <c r="A10" s="88" t="s">
        <v>1763</v>
      </c>
      <c r="B10" s="89"/>
      <c r="C10" s="90" t="s">
        <v>1764</v>
      </c>
      <c r="D10" s="10"/>
      <c r="E10" s="42"/>
      <c r="F10" s="10"/>
      <c r="G10" s="10"/>
      <c r="H10" s="42"/>
      <c r="I10" s="42"/>
      <c r="J10" s="42"/>
      <c r="K10" s="42"/>
      <c r="L10" s="42"/>
      <c r="M10" s="42"/>
      <c r="N10" s="42"/>
      <c r="O10" s="10"/>
      <c r="P10" s="10"/>
      <c r="Q10" s="10"/>
      <c r="R10" s="10"/>
      <c r="S10" s="10"/>
      <c r="T10" s="42"/>
      <c r="U10" s="42"/>
      <c r="V10" s="42"/>
      <c r="W10" s="42"/>
      <c r="X10" s="42">
        <f t="shared" si="0"/>
        <v>0</v>
      </c>
      <c r="Y10" s="10"/>
      <c r="Z10" s="10"/>
      <c r="AA10" s="42"/>
      <c r="AB10" s="10"/>
      <c r="AC10" s="10"/>
      <c r="AD10" s="10"/>
      <c r="AE10" s="10"/>
      <c r="AF10" s="42"/>
      <c r="AG10" s="42">
        <f t="shared" si="1"/>
        <v>0</v>
      </c>
      <c r="AH10" s="93"/>
      <c r="AI10" s="93"/>
      <c r="AJ10" s="93"/>
      <c r="AK10" s="42"/>
      <c r="AL10" s="42"/>
      <c r="AM10" s="42"/>
      <c r="AN10" s="10">
        <v>5</v>
      </c>
      <c r="AO10" s="10"/>
      <c r="AP10" s="10"/>
      <c r="AQ10" s="10"/>
      <c r="AR10" s="10"/>
      <c r="AS10" s="10"/>
      <c r="AT10" s="10"/>
      <c r="AU10" s="42"/>
      <c r="AV10" s="42"/>
      <c r="AW10" s="42"/>
      <c r="AX10" s="42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42">
        <f t="shared" si="2"/>
        <v>5</v>
      </c>
      <c r="BP10" s="42"/>
      <c r="BQ10" s="42">
        <v>2</v>
      </c>
      <c r="BR10" s="10"/>
      <c r="BS10" s="10"/>
      <c r="BT10" s="42">
        <f t="shared" si="3"/>
        <v>2</v>
      </c>
      <c r="BU10" s="10"/>
      <c r="BV10" s="10"/>
      <c r="BW10" s="42"/>
      <c r="BX10" s="42"/>
      <c r="BY10" s="42"/>
      <c r="BZ10" s="42"/>
      <c r="CA10" s="42"/>
      <c r="CB10" s="10"/>
      <c r="CC10" s="10"/>
      <c r="CD10" s="10"/>
      <c r="CE10" s="42"/>
      <c r="CF10" s="42"/>
      <c r="CG10" s="42"/>
      <c r="CH10" s="42"/>
      <c r="CI10" s="42">
        <f t="shared" si="4"/>
        <v>0</v>
      </c>
      <c r="CJ10" s="42">
        <v>50</v>
      </c>
      <c r="CK10" s="42">
        <f t="shared" si="5"/>
        <v>57</v>
      </c>
      <c r="CL10" s="47"/>
    </row>
    <row r="11" ht="16.5" spans="1:90">
      <c r="A11" s="88" t="s">
        <v>1765</v>
      </c>
      <c r="B11" s="89"/>
      <c r="C11" s="90" t="s">
        <v>1766</v>
      </c>
      <c r="D11" s="10"/>
      <c r="E11" s="45"/>
      <c r="F11" s="10"/>
      <c r="G11" s="10"/>
      <c r="H11" s="42"/>
      <c r="I11" s="45"/>
      <c r="J11" s="42"/>
      <c r="K11" s="42"/>
      <c r="L11" s="42"/>
      <c r="M11" s="42"/>
      <c r="N11" s="42"/>
      <c r="O11" s="10"/>
      <c r="P11" s="10"/>
      <c r="Q11" s="10"/>
      <c r="R11" s="10"/>
      <c r="S11" s="10"/>
      <c r="T11" s="42"/>
      <c r="U11" s="42"/>
      <c r="V11" s="42"/>
      <c r="W11" s="42"/>
      <c r="X11" s="42">
        <f t="shared" si="0"/>
        <v>0</v>
      </c>
      <c r="Y11" s="10"/>
      <c r="Z11" s="10"/>
      <c r="AA11" s="42"/>
      <c r="AB11" s="10"/>
      <c r="AC11" s="10"/>
      <c r="AD11" s="10"/>
      <c r="AE11" s="10"/>
      <c r="AF11" s="42"/>
      <c r="AG11" s="42">
        <f t="shared" si="1"/>
        <v>0</v>
      </c>
      <c r="AH11" s="93"/>
      <c r="AI11" s="93"/>
      <c r="AJ11" s="93"/>
      <c r="AK11" s="42"/>
      <c r="AL11" s="42"/>
      <c r="AM11" s="42"/>
      <c r="AN11" s="10"/>
      <c r="AO11" s="10"/>
      <c r="AP11" s="10"/>
      <c r="AQ11" s="10"/>
      <c r="AR11" s="10"/>
      <c r="AS11" s="10"/>
      <c r="AT11" s="10"/>
      <c r="AU11" s="42"/>
      <c r="AV11" s="42"/>
      <c r="AW11" s="42"/>
      <c r="AX11" s="42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42">
        <f t="shared" si="2"/>
        <v>0</v>
      </c>
      <c r="BP11" s="42"/>
      <c r="BQ11" s="42"/>
      <c r="BR11" s="10"/>
      <c r="BS11" s="10"/>
      <c r="BT11" s="42">
        <f t="shared" si="3"/>
        <v>0</v>
      </c>
      <c r="BU11" s="10"/>
      <c r="BV11" s="10"/>
      <c r="BW11" s="42"/>
      <c r="BX11" s="42"/>
      <c r="BY11" s="42"/>
      <c r="BZ11" s="42"/>
      <c r="CA11" s="42"/>
      <c r="CB11" s="10"/>
      <c r="CC11" s="10"/>
      <c r="CD11" s="10"/>
      <c r="CE11" s="42"/>
      <c r="CF11" s="42"/>
      <c r="CG11" s="42"/>
      <c r="CH11" s="42"/>
      <c r="CI11" s="42">
        <f t="shared" si="4"/>
        <v>0</v>
      </c>
      <c r="CJ11" s="42">
        <v>50</v>
      </c>
      <c r="CK11" s="42">
        <f t="shared" si="5"/>
        <v>50</v>
      </c>
      <c r="CL11" s="47"/>
    </row>
    <row r="12" ht="16.5" spans="1:90">
      <c r="A12" s="88" t="s">
        <v>1767</v>
      </c>
      <c r="B12" s="89"/>
      <c r="C12" s="90" t="s">
        <v>1768</v>
      </c>
      <c r="D12" s="10">
        <v>2</v>
      </c>
      <c r="E12" s="45">
        <v>1</v>
      </c>
      <c r="F12" s="10"/>
      <c r="G12" s="10">
        <v>2</v>
      </c>
      <c r="H12" s="42">
        <v>1</v>
      </c>
      <c r="I12" s="45">
        <v>1</v>
      </c>
      <c r="J12" s="42">
        <v>1</v>
      </c>
      <c r="K12" s="42">
        <v>2</v>
      </c>
      <c r="L12" s="42">
        <v>1</v>
      </c>
      <c r="M12" s="42">
        <v>2</v>
      </c>
      <c r="N12" s="42"/>
      <c r="O12" s="10"/>
      <c r="P12" s="10">
        <v>2</v>
      </c>
      <c r="Q12" s="10">
        <v>2</v>
      </c>
      <c r="R12" s="10">
        <v>2</v>
      </c>
      <c r="S12" s="10"/>
      <c r="T12" s="42"/>
      <c r="U12" s="42"/>
      <c r="V12" s="42"/>
      <c r="W12" s="42"/>
      <c r="X12" s="42">
        <v>5</v>
      </c>
      <c r="Y12" s="10">
        <v>2</v>
      </c>
      <c r="Z12" s="10">
        <v>2</v>
      </c>
      <c r="AA12" s="42"/>
      <c r="AB12" s="10"/>
      <c r="AC12" s="10"/>
      <c r="AD12" s="10"/>
      <c r="AE12" s="10"/>
      <c r="AF12" s="42"/>
      <c r="AG12" s="42">
        <f t="shared" si="1"/>
        <v>4</v>
      </c>
      <c r="AH12" s="93"/>
      <c r="AI12" s="93">
        <v>1</v>
      </c>
      <c r="AJ12" s="93"/>
      <c r="AK12" s="42"/>
      <c r="AL12" s="42"/>
      <c r="AM12" s="42"/>
      <c r="AN12" s="10"/>
      <c r="AO12" s="10"/>
      <c r="AP12" s="10">
        <v>2</v>
      </c>
      <c r="AQ12" s="10"/>
      <c r="AR12" s="10">
        <v>3</v>
      </c>
      <c r="AS12" s="10">
        <v>2</v>
      </c>
      <c r="AT12" s="10"/>
      <c r="AU12" s="42">
        <v>3</v>
      </c>
      <c r="AV12" s="42">
        <v>3</v>
      </c>
      <c r="AW12" s="42"/>
      <c r="AX12" s="42"/>
      <c r="AY12" s="10"/>
      <c r="AZ12" s="10">
        <v>2</v>
      </c>
      <c r="BA12" s="10">
        <v>5</v>
      </c>
      <c r="BB12" s="10">
        <v>3</v>
      </c>
      <c r="BC12" s="10"/>
      <c r="BD12" s="10"/>
      <c r="BE12" s="10"/>
      <c r="BF12" s="10"/>
      <c r="BG12" s="10"/>
      <c r="BH12" s="10"/>
      <c r="BI12" s="10"/>
      <c r="BJ12" s="10"/>
      <c r="BK12" s="10">
        <v>2</v>
      </c>
      <c r="BL12" s="10"/>
      <c r="BM12" s="10"/>
      <c r="BN12" s="10"/>
      <c r="BO12" s="42">
        <v>20</v>
      </c>
      <c r="BP12" s="42">
        <v>1</v>
      </c>
      <c r="BQ12" s="42"/>
      <c r="BR12" s="10">
        <v>2</v>
      </c>
      <c r="BS12" s="10"/>
      <c r="BT12" s="42">
        <f t="shared" si="3"/>
        <v>3</v>
      </c>
      <c r="BU12" s="10">
        <v>3</v>
      </c>
      <c r="BV12" s="10"/>
      <c r="BW12" s="42">
        <v>2</v>
      </c>
      <c r="BX12" s="42">
        <v>2</v>
      </c>
      <c r="BY12" s="42"/>
      <c r="BZ12" s="42">
        <v>3</v>
      </c>
      <c r="CA12" s="42"/>
      <c r="CB12" s="10"/>
      <c r="CC12" s="10"/>
      <c r="CD12" s="10"/>
      <c r="CE12" s="42"/>
      <c r="CF12" s="42"/>
      <c r="CG12" s="42"/>
      <c r="CH12" s="42"/>
      <c r="CI12" s="42">
        <f t="shared" si="4"/>
        <v>10</v>
      </c>
      <c r="CJ12" s="42">
        <v>50</v>
      </c>
      <c r="CK12" s="42">
        <f t="shared" si="5"/>
        <v>92</v>
      </c>
      <c r="CL12" s="47"/>
    </row>
    <row r="13" ht="16.5" spans="1:90">
      <c r="A13" s="88" t="s">
        <v>1769</v>
      </c>
      <c r="B13" s="89"/>
      <c r="C13" s="90" t="s">
        <v>1770</v>
      </c>
      <c r="D13" s="10"/>
      <c r="E13" s="45"/>
      <c r="F13" s="10">
        <v>2</v>
      </c>
      <c r="G13" s="10"/>
      <c r="H13" s="42"/>
      <c r="I13" s="45"/>
      <c r="J13" s="42"/>
      <c r="K13" s="42"/>
      <c r="L13" s="42"/>
      <c r="M13" s="42"/>
      <c r="N13" s="42"/>
      <c r="O13" s="10">
        <v>2</v>
      </c>
      <c r="P13" s="10"/>
      <c r="Q13" s="10"/>
      <c r="R13" s="42"/>
      <c r="S13" s="10"/>
      <c r="T13" s="42"/>
      <c r="U13" s="42"/>
      <c r="V13" s="42"/>
      <c r="W13" s="42"/>
      <c r="X13" s="42">
        <f t="shared" ref="X13:X44" si="6">SUM(D13:W13)</f>
        <v>4</v>
      </c>
      <c r="Y13" s="10"/>
      <c r="Z13" s="10"/>
      <c r="AA13" s="42"/>
      <c r="AB13" s="10">
        <v>3</v>
      </c>
      <c r="AC13" s="10"/>
      <c r="AD13" s="10"/>
      <c r="AE13" s="10"/>
      <c r="AF13" s="42"/>
      <c r="AG13" s="42">
        <f t="shared" si="1"/>
        <v>3</v>
      </c>
      <c r="AH13" s="93">
        <v>3</v>
      </c>
      <c r="AI13" s="93"/>
      <c r="AJ13" s="93"/>
      <c r="AK13" s="42"/>
      <c r="AL13" s="42">
        <v>1</v>
      </c>
      <c r="AM13" s="42"/>
      <c r="AN13" s="10"/>
      <c r="AO13" s="10"/>
      <c r="AP13" s="10"/>
      <c r="AQ13" s="10"/>
      <c r="AR13" s="10"/>
      <c r="AS13" s="10"/>
      <c r="AT13" s="10"/>
      <c r="AU13" s="42"/>
      <c r="AV13" s="42"/>
      <c r="AW13" s="42"/>
      <c r="AX13" s="42"/>
      <c r="AY13" s="10">
        <v>3</v>
      </c>
      <c r="AZ13" s="10"/>
      <c r="BA13" s="10"/>
      <c r="BB13" s="10"/>
      <c r="BC13" s="10"/>
      <c r="BD13" s="10"/>
      <c r="BE13" s="10"/>
      <c r="BF13" s="10">
        <v>3</v>
      </c>
      <c r="BG13" s="10"/>
      <c r="BH13" s="10"/>
      <c r="BI13" s="10"/>
      <c r="BJ13" s="10"/>
      <c r="BK13" s="10"/>
      <c r="BL13" s="10"/>
      <c r="BM13" s="10"/>
      <c r="BN13" s="10"/>
      <c r="BO13" s="42">
        <f t="shared" ref="BO13:BO38" si="7">SUM(AH13:BN13)</f>
        <v>10</v>
      </c>
      <c r="BP13" s="42"/>
      <c r="BQ13" s="42"/>
      <c r="BR13" s="10"/>
      <c r="BS13" s="10"/>
      <c r="BT13" s="42">
        <f t="shared" si="3"/>
        <v>0</v>
      </c>
      <c r="BU13" s="10"/>
      <c r="BV13" s="10">
        <v>2</v>
      </c>
      <c r="BW13" s="42"/>
      <c r="BX13" s="42"/>
      <c r="BY13" s="42"/>
      <c r="BZ13" s="42"/>
      <c r="CA13" s="42"/>
      <c r="CB13" s="10">
        <v>3</v>
      </c>
      <c r="CC13" s="10"/>
      <c r="CD13" s="10"/>
      <c r="CE13" s="42"/>
      <c r="CF13" s="42"/>
      <c r="CG13" s="42"/>
      <c r="CH13" s="42"/>
      <c r="CI13" s="42">
        <f t="shared" si="4"/>
        <v>5</v>
      </c>
      <c r="CJ13" s="42">
        <v>50</v>
      </c>
      <c r="CK13" s="42">
        <f t="shared" si="5"/>
        <v>72</v>
      </c>
      <c r="CL13" s="47"/>
    </row>
    <row r="14" ht="16.5" spans="1:90">
      <c r="A14" s="88" t="s">
        <v>1771</v>
      </c>
      <c r="B14" s="89"/>
      <c r="C14" s="90" t="s">
        <v>1772</v>
      </c>
      <c r="D14" s="10"/>
      <c r="E14" s="45"/>
      <c r="F14" s="10"/>
      <c r="G14" s="10"/>
      <c r="H14" s="42"/>
      <c r="I14" s="45"/>
      <c r="J14" s="42"/>
      <c r="K14" s="42"/>
      <c r="L14" s="42"/>
      <c r="M14" s="42"/>
      <c r="N14" s="42"/>
      <c r="O14" s="10"/>
      <c r="P14" s="10"/>
      <c r="Q14" s="10"/>
      <c r="R14" s="42"/>
      <c r="S14" s="10"/>
      <c r="T14" s="42"/>
      <c r="U14" s="42"/>
      <c r="V14" s="42"/>
      <c r="W14" s="42"/>
      <c r="X14" s="42">
        <f t="shared" si="6"/>
        <v>0</v>
      </c>
      <c r="Y14" s="10"/>
      <c r="Z14" s="10"/>
      <c r="AA14" s="42"/>
      <c r="AB14" s="10"/>
      <c r="AC14" s="10"/>
      <c r="AD14" s="10"/>
      <c r="AE14" s="10"/>
      <c r="AF14" s="42"/>
      <c r="AG14" s="42">
        <f t="shared" si="1"/>
        <v>0</v>
      </c>
      <c r="AH14" s="93"/>
      <c r="AI14" s="93"/>
      <c r="AJ14" s="93"/>
      <c r="AK14" s="42">
        <v>1</v>
      </c>
      <c r="AL14" s="42"/>
      <c r="AM14" s="42"/>
      <c r="AN14" s="10"/>
      <c r="AO14" s="10"/>
      <c r="AP14" s="10"/>
      <c r="AQ14" s="10"/>
      <c r="AR14" s="10"/>
      <c r="AS14" s="10"/>
      <c r="AT14" s="10"/>
      <c r="AU14" s="42"/>
      <c r="AV14" s="42"/>
      <c r="AW14" s="42"/>
      <c r="AX14" s="42"/>
      <c r="AY14" s="10"/>
      <c r="AZ14" s="10">
        <v>2</v>
      </c>
      <c r="BA14" s="10"/>
      <c r="BB14" s="10"/>
      <c r="BC14" s="10">
        <v>1</v>
      </c>
      <c r="BD14" s="10"/>
      <c r="BE14" s="10"/>
      <c r="BF14" s="10"/>
      <c r="BG14" s="10"/>
      <c r="BH14" s="10"/>
      <c r="BI14" s="10"/>
      <c r="BJ14" s="10"/>
      <c r="BK14" s="10"/>
      <c r="BL14" s="10">
        <v>2</v>
      </c>
      <c r="BM14" s="10"/>
      <c r="BN14" s="10"/>
      <c r="BO14" s="42">
        <f t="shared" si="7"/>
        <v>6</v>
      </c>
      <c r="BP14" s="42"/>
      <c r="BQ14" s="42"/>
      <c r="BR14" s="10"/>
      <c r="BS14" s="10"/>
      <c r="BT14" s="42">
        <f t="shared" si="3"/>
        <v>0</v>
      </c>
      <c r="BU14" s="10"/>
      <c r="BV14" s="10"/>
      <c r="BW14" s="42"/>
      <c r="BX14" s="42"/>
      <c r="BY14" s="42"/>
      <c r="BZ14" s="42"/>
      <c r="CA14" s="42"/>
      <c r="CB14" s="10"/>
      <c r="CC14" s="10"/>
      <c r="CD14" s="10"/>
      <c r="CE14" s="42"/>
      <c r="CF14" s="42"/>
      <c r="CG14" s="42"/>
      <c r="CH14" s="42"/>
      <c r="CI14" s="42">
        <f t="shared" si="4"/>
        <v>0</v>
      </c>
      <c r="CJ14" s="42">
        <v>50</v>
      </c>
      <c r="CK14" s="42">
        <f t="shared" si="5"/>
        <v>56</v>
      </c>
      <c r="CL14" s="47"/>
    </row>
    <row r="15" ht="16.5" spans="1:90">
      <c r="A15" s="88" t="s">
        <v>1773</v>
      </c>
      <c r="B15" s="89"/>
      <c r="C15" s="90" t="s">
        <v>1774</v>
      </c>
      <c r="D15" s="10"/>
      <c r="E15" s="42"/>
      <c r="F15" s="10"/>
      <c r="G15" s="10"/>
      <c r="H15" s="42"/>
      <c r="I15" s="42"/>
      <c r="J15" s="42"/>
      <c r="K15" s="42"/>
      <c r="L15" s="42"/>
      <c r="M15" s="42"/>
      <c r="N15" s="42"/>
      <c r="O15" s="10"/>
      <c r="P15" s="10"/>
      <c r="Q15" s="10"/>
      <c r="R15" s="42"/>
      <c r="S15" s="10"/>
      <c r="T15" s="42"/>
      <c r="U15" s="42"/>
      <c r="V15" s="42"/>
      <c r="W15" s="42"/>
      <c r="X15" s="42">
        <f t="shared" si="6"/>
        <v>0</v>
      </c>
      <c r="Y15" s="10"/>
      <c r="Z15" s="10"/>
      <c r="AA15" s="42"/>
      <c r="AB15" s="10"/>
      <c r="AC15" s="10"/>
      <c r="AD15" s="10"/>
      <c r="AE15" s="10"/>
      <c r="AF15" s="42"/>
      <c r="AG15" s="42">
        <f t="shared" si="1"/>
        <v>0</v>
      </c>
      <c r="AH15" s="93"/>
      <c r="AI15" s="93"/>
      <c r="AJ15" s="93"/>
      <c r="AK15" s="42"/>
      <c r="AL15" s="42"/>
      <c r="AM15" s="42"/>
      <c r="AN15" s="10"/>
      <c r="AO15" s="10"/>
      <c r="AP15" s="10"/>
      <c r="AQ15" s="10"/>
      <c r="AR15" s="10"/>
      <c r="AS15" s="10"/>
      <c r="AT15" s="10"/>
      <c r="AU15" s="42"/>
      <c r="AV15" s="42"/>
      <c r="AW15" s="42"/>
      <c r="AX15" s="42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42">
        <f t="shared" si="7"/>
        <v>0</v>
      </c>
      <c r="BP15" s="42"/>
      <c r="BQ15" s="42"/>
      <c r="BR15" s="10"/>
      <c r="BS15" s="10"/>
      <c r="BT15" s="42">
        <f t="shared" si="3"/>
        <v>0</v>
      </c>
      <c r="BU15" s="42"/>
      <c r="BV15" s="10"/>
      <c r="BW15" s="42"/>
      <c r="BX15" s="42"/>
      <c r="BY15" s="42"/>
      <c r="BZ15" s="42"/>
      <c r="CA15" s="42"/>
      <c r="CB15" s="10"/>
      <c r="CC15" s="10"/>
      <c r="CD15" s="10"/>
      <c r="CE15" s="42"/>
      <c r="CF15" s="42"/>
      <c r="CG15" s="42"/>
      <c r="CH15" s="42"/>
      <c r="CI15" s="42">
        <f t="shared" si="4"/>
        <v>0</v>
      </c>
      <c r="CJ15" s="42">
        <v>50</v>
      </c>
      <c r="CK15" s="42">
        <f t="shared" si="5"/>
        <v>50</v>
      </c>
      <c r="CL15" s="47"/>
    </row>
    <row r="16" ht="16.5" spans="1:90">
      <c r="A16" s="88" t="s">
        <v>1775</v>
      </c>
      <c r="B16" s="89"/>
      <c r="C16" s="90" t="s">
        <v>1776</v>
      </c>
      <c r="D16" s="10"/>
      <c r="E16" s="42"/>
      <c r="F16" s="10"/>
      <c r="G16" s="10"/>
      <c r="H16" s="42"/>
      <c r="I16" s="42"/>
      <c r="J16" s="42"/>
      <c r="K16" s="42"/>
      <c r="L16" s="42"/>
      <c r="M16" s="42"/>
      <c r="N16" s="42"/>
      <c r="O16" s="10"/>
      <c r="P16" s="10"/>
      <c r="Q16" s="10"/>
      <c r="R16" s="42"/>
      <c r="S16" s="10"/>
      <c r="T16" s="42"/>
      <c r="U16" s="42"/>
      <c r="V16" s="42"/>
      <c r="W16" s="42"/>
      <c r="X16" s="42">
        <f t="shared" si="6"/>
        <v>0</v>
      </c>
      <c r="Y16" s="10"/>
      <c r="Z16" s="10"/>
      <c r="AA16" s="42"/>
      <c r="AB16" s="10"/>
      <c r="AC16" s="10"/>
      <c r="AD16" s="10"/>
      <c r="AE16" s="10"/>
      <c r="AF16" s="42"/>
      <c r="AG16" s="42">
        <f t="shared" si="1"/>
        <v>0</v>
      </c>
      <c r="AH16" s="93"/>
      <c r="AI16" s="93"/>
      <c r="AJ16" s="93"/>
      <c r="AK16" s="42"/>
      <c r="AL16" s="42"/>
      <c r="AM16" s="42"/>
      <c r="AN16" s="10"/>
      <c r="AO16" s="10"/>
      <c r="AP16" s="10"/>
      <c r="AQ16" s="10"/>
      <c r="AR16" s="10"/>
      <c r="AS16" s="10"/>
      <c r="AT16" s="10"/>
      <c r="AU16" s="42"/>
      <c r="AV16" s="42"/>
      <c r="AW16" s="42"/>
      <c r="AX16" s="42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42">
        <f t="shared" si="7"/>
        <v>0</v>
      </c>
      <c r="BP16" s="42"/>
      <c r="BQ16" s="42"/>
      <c r="BR16" s="10"/>
      <c r="BS16" s="10"/>
      <c r="BT16" s="42">
        <f t="shared" si="3"/>
        <v>0</v>
      </c>
      <c r="BU16" s="42"/>
      <c r="BV16" s="10"/>
      <c r="BW16" s="42"/>
      <c r="BX16" s="42"/>
      <c r="BY16" s="42"/>
      <c r="BZ16" s="42"/>
      <c r="CA16" s="42"/>
      <c r="CB16" s="10"/>
      <c r="CC16" s="10"/>
      <c r="CD16" s="10"/>
      <c r="CE16" s="42"/>
      <c r="CF16" s="42"/>
      <c r="CG16" s="42"/>
      <c r="CH16" s="42"/>
      <c r="CI16" s="42">
        <f t="shared" si="4"/>
        <v>0</v>
      </c>
      <c r="CJ16" s="42">
        <v>50</v>
      </c>
      <c r="CK16" s="42">
        <f t="shared" si="5"/>
        <v>50</v>
      </c>
      <c r="CL16" s="47"/>
    </row>
    <row r="17" ht="16.5" spans="1:90">
      <c r="A17" s="88" t="s">
        <v>1777</v>
      </c>
      <c r="B17" s="89"/>
      <c r="C17" s="90" t="s">
        <v>1778</v>
      </c>
      <c r="D17" s="10"/>
      <c r="E17" s="42"/>
      <c r="F17" s="10"/>
      <c r="G17" s="10"/>
      <c r="H17" s="42"/>
      <c r="I17" s="42"/>
      <c r="J17" s="42"/>
      <c r="K17" s="42"/>
      <c r="L17" s="42"/>
      <c r="M17" s="42"/>
      <c r="N17" s="42"/>
      <c r="O17" s="10"/>
      <c r="P17" s="10"/>
      <c r="Q17" s="10"/>
      <c r="R17" s="42"/>
      <c r="S17" s="10"/>
      <c r="T17" s="42"/>
      <c r="U17" s="42"/>
      <c r="V17" s="42"/>
      <c r="W17" s="42"/>
      <c r="X17" s="42">
        <f t="shared" si="6"/>
        <v>0</v>
      </c>
      <c r="Y17" s="10"/>
      <c r="Z17" s="10"/>
      <c r="AA17" s="42"/>
      <c r="AB17" s="10"/>
      <c r="AC17" s="10"/>
      <c r="AD17" s="10"/>
      <c r="AE17" s="10"/>
      <c r="AF17" s="42"/>
      <c r="AG17" s="42">
        <f t="shared" si="1"/>
        <v>0</v>
      </c>
      <c r="AH17" s="93"/>
      <c r="AI17" s="93"/>
      <c r="AJ17" s="93"/>
      <c r="AK17" s="42"/>
      <c r="AL17" s="42"/>
      <c r="AM17" s="42"/>
      <c r="AN17" s="10"/>
      <c r="AO17" s="10"/>
      <c r="AP17" s="10"/>
      <c r="AQ17" s="10"/>
      <c r="AR17" s="10"/>
      <c r="AS17" s="10"/>
      <c r="AT17" s="10"/>
      <c r="AU17" s="42"/>
      <c r="AV17" s="42"/>
      <c r="AW17" s="42"/>
      <c r="AX17" s="42"/>
      <c r="AY17" s="10">
        <v>3</v>
      </c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42">
        <f t="shared" si="7"/>
        <v>3</v>
      </c>
      <c r="BP17" s="42"/>
      <c r="BQ17" s="42">
        <v>2</v>
      </c>
      <c r="BR17" s="10"/>
      <c r="BS17" s="10"/>
      <c r="BT17" s="42">
        <f t="shared" si="3"/>
        <v>2</v>
      </c>
      <c r="BU17" s="42"/>
      <c r="BV17" s="10"/>
      <c r="BW17" s="42"/>
      <c r="BX17" s="42"/>
      <c r="BY17" s="42"/>
      <c r="BZ17" s="42"/>
      <c r="CA17" s="42"/>
      <c r="CB17" s="10"/>
      <c r="CC17" s="10"/>
      <c r="CD17" s="10"/>
      <c r="CE17" s="42"/>
      <c r="CF17" s="42"/>
      <c r="CG17" s="42"/>
      <c r="CH17" s="42"/>
      <c r="CI17" s="42">
        <f t="shared" si="4"/>
        <v>0</v>
      </c>
      <c r="CJ17" s="42">
        <v>50</v>
      </c>
      <c r="CK17" s="42">
        <f t="shared" si="5"/>
        <v>55</v>
      </c>
      <c r="CL17" s="47"/>
    </row>
    <row r="18" ht="16.5" spans="1:90">
      <c r="A18" s="88" t="s">
        <v>1779</v>
      </c>
      <c r="B18" s="89"/>
      <c r="C18" s="90" t="s">
        <v>1780</v>
      </c>
      <c r="D18" s="10"/>
      <c r="E18" s="42"/>
      <c r="F18" s="10"/>
      <c r="G18" s="10"/>
      <c r="H18" s="42"/>
      <c r="I18" s="42"/>
      <c r="J18" s="42"/>
      <c r="K18" s="42"/>
      <c r="L18" s="42"/>
      <c r="M18" s="42"/>
      <c r="N18" s="42"/>
      <c r="O18" s="10"/>
      <c r="P18" s="10"/>
      <c r="Q18" s="10"/>
      <c r="R18" s="42"/>
      <c r="S18" s="10"/>
      <c r="T18" s="42"/>
      <c r="U18" s="42"/>
      <c r="V18" s="42"/>
      <c r="W18" s="42"/>
      <c r="X18" s="42">
        <f t="shared" si="6"/>
        <v>0</v>
      </c>
      <c r="Y18" s="10"/>
      <c r="Z18" s="10"/>
      <c r="AA18" s="42"/>
      <c r="AB18" s="10"/>
      <c r="AC18" s="10"/>
      <c r="AD18" s="10"/>
      <c r="AE18" s="10"/>
      <c r="AF18" s="42"/>
      <c r="AG18" s="42">
        <f t="shared" si="1"/>
        <v>0</v>
      </c>
      <c r="AH18" s="93"/>
      <c r="AI18" s="93"/>
      <c r="AJ18" s="93"/>
      <c r="AK18" s="42"/>
      <c r="AL18" s="42"/>
      <c r="AM18" s="42"/>
      <c r="AN18" s="10"/>
      <c r="AO18" s="10"/>
      <c r="AP18" s="10"/>
      <c r="AQ18" s="10"/>
      <c r="AR18" s="10"/>
      <c r="AS18" s="10"/>
      <c r="AT18" s="10"/>
      <c r="AU18" s="42"/>
      <c r="AV18" s="42"/>
      <c r="AW18" s="42"/>
      <c r="AX18" s="42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>
        <v>6</v>
      </c>
      <c r="BO18" s="42">
        <f t="shared" si="7"/>
        <v>6</v>
      </c>
      <c r="BP18" s="42"/>
      <c r="BQ18" s="42">
        <v>2</v>
      </c>
      <c r="BR18" s="10"/>
      <c r="BS18" s="10"/>
      <c r="BT18" s="42">
        <f t="shared" si="3"/>
        <v>2</v>
      </c>
      <c r="BU18" s="42"/>
      <c r="BV18" s="10"/>
      <c r="BW18" s="42"/>
      <c r="BX18" s="42"/>
      <c r="BY18" s="42"/>
      <c r="BZ18" s="42"/>
      <c r="CA18" s="42"/>
      <c r="CB18" s="10"/>
      <c r="CC18" s="10"/>
      <c r="CD18" s="10"/>
      <c r="CE18" s="42"/>
      <c r="CF18" s="42"/>
      <c r="CG18" s="42"/>
      <c r="CH18" s="42"/>
      <c r="CI18" s="42">
        <f t="shared" si="4"/>
        <v>0</v>
      </c>
      <c r="CJ18" s="42">
        <v>50</v>
      </c>
      <c r="CK18" s="42">
        <f t="shared" si="5"/>
        <v>58</v>
      </c>
      <c r="CL18" s="47"/>
    </row>
    <row r="19" ht="16.5" spans="1:90">
      <c r="A19" s="88" t="s">
        <v>1781</v>
      </c>
      <c r="B19" s="89"/>
      <c r="C19" s="90" t="s">
        <v>1782</v>
      </c>
      <c r="D19" s="10"/>
      <c r="E19" s="42"/>
      <c r="F19" s="10"/>
      <c r="G19" s="10"/>
      <c r="H19" s="42"/>
      <c r="I19" s="42"/>
      <c r="J19" s="42"/>
      <c r="K19" s="42"/>
      <c r="L19" s="42"/>
      <c r="M19" s="42"/>
      <c r="N19" s="42"/>
      <c r="O19" s="10"/>
      <c r="P19" s="42"/>
      <c r="Q19" s="10"/>
      <c r="R19" s="42"/>
      <c r="S19" s="10"/>
      <c r="T19" s="42"/>
      <c r="U19" s="42"/>
      <c r="V19" s="42"/>
      <c r="W19" s="42"/>
      <c r="X19" s="42">
        <f t="shared" si="6"/>
        <v>0</v>
      </c>
      <c r="Y19" s="10"/>
      <c r="Z19" s="10"/>
      <c r="AA19" s="42"/>
      <c r="AB19" s="10"/>
      <c r="AC19" s="10"/>
      <c r="AD19" s="10"/>
      <c r="AE19" s="10"/>
      <c r="AF19" s="42"/>
      <c r="AG19" s="42">
        <f t="shared" si="1"/>
        <v>0</v>
      </c>
      <c r="AH19" s="93"/>
      <c r="AI19" s="93"/>
      <c r="AJ19" s="93"/>
      <c r="AK19" s="42"/>
      <c r="AL19" s="42"/>
      <c r="AM19" s="42"/>
      <c r="AN19" s="10"/>
      <c r="AO19" s="10"/>
      <c r="AP19" s="10"/>
      <c r="AQ19" s="10"/>
      <c r="AR19" s="10"/>
      <c r="AS19" s="10"/>
      <c r="AT19" s="10"/>
      <c r="AU19" s="42"/>
      <c r="AV19" s="42"/>
      <c r="AW19" s="42"/>
      <c r="AX19" s="42"/>
      <c r="AY19" s="10"/>
      <c r="AZ19" s="10">
        <v>2</v>
      </c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42">
        <f t="shared" si="7"/>
        <v>2</v>
      </c>
      <c r="BP19" s="42"/>
      <c r="BQ19" s="42">
        <v>2</v>
      </c>
      <c r="BR19" s="10"/>
      <c r="BS19" s="10"/>
      <c r="BT19" s="42">
        <f t="shared" si="3"/>
        <v>2</v>
      </c>
      <c r="BU19" s="42"/>
      <c r="BV19" s="10"/>
      <c r="BW19" s="42"/>
      <c r="BX19" s="42"/>
      <c r="BY19" s="42"/>
      <c r="BZ19" s="42"/>
      <c r="CA19" s="42"/>
      <c r="CB19" s="10"/>
      <c r="CC19" s="10"/>
      <c r="CD19" s="10"/>
      <c r="CE19" s="42"/>
      <c r="CF19" s="42"/>
      <c r="CG19" s="42"/>
      <c r="CH19" s="42"/>
      <c r="CI19" s="42">
        <f t="shared" si="4"/>
        <v>0</v>
      </c>
      <c r="CJ19" s="42">
        <v>50</v>
      </c>
      <c r="CK19" s="42">
        <f t="shared" si="5"/>
        <v>54</v>
      </c>
      <c r="CL19" s="47"/>
    </row>
    <row r="20" ht="16.5" spans="1:90">
      <c r="A20" s="88" t="s">
        <v>1783</v>
      </c>
      <c r="B20" s="89"/>
      <c r="C20" s="90" t="s">
        <v>1784</v>
      </c>
      <c r="D20" s="10"/>
      <c r="E20" s="42"/>
      <c r="F20" s="10"/>
      <c r="G20" s="10"/>
      <c r="H20" s="42"/>
      <c r="I20" s="42"/>
      <c r="J20" s="42"/>
      <c r="K20" s="42"/>
      <c r="L20" s="42"/>
      <c r="M20" s="42"/>
      <c r="N20" s="42"/>
      <c r="O20" s="10"/>
      <c r="P20" s="42"/>
      <c r="Q20" s="10"/>
      <c r="R20" s="42"/>
      <c r="S20" s="10"/>
      <c r="T20" s="42"/>
      <c r="U20" s="42"/>
      <c r="V20" s="42"/>
      <c r="W20" s="42"/>
      <c r="X20" s="42">
        <f t="shared" si="6"/>
        <v>0</v>
      </c>
      <c r="Y20" s="10"/>
      <c r="Z20" s="10"/>
      <c r="AA20" s="42"/>
      <c r="AB20" s="10"/>
      <c r="AC20" s="10"/>
      <c r="AD20" s="10"/>
      <c r="AE20" s="10"/>
      <c r="AF20" s="42"/>
      <c r="AG20" s="42">
        <f t="shared" si="1"/>
        <v>0</v>
      </c>
      <c r="AH20" s="93"/>
      <c r="AI20" s="93"/>
      <c r="AJ20" s="93"/>
      <c r="AK20" s="42"/>
      <c r="AL20" s="42"/>
      <c r="AM20" s="42"/>
      <c r="AN20" s="10">
        <v>5</v>
      </c>
      <c r="AO20" s="10"/>
      <c r="AP20" s="10"/>
      <c r="AQ20" s="10"/>
      <c r="AR20" s="10"/>
      <c r="AS20" s="10"/>
      <c r="AT20" s="10"/>
      <c r="AU20" s="42"/>
      <c r="AV20" s="42"/>
      <c r="AW20" s="42"/>
      <c r="AX20" s="42"/>
      <c r="AY20" s="10">
        <v>3</v>
      </c>
      <c r="AZ20" s="10">
        <v>2</v>
      </c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42">
        <f t="shared" si="7"/>
        <v>10</v>
      </c>
      <c r="BP20" s="42"/>
      <c r="BQ20" s="42">
        <v>2</v>
      </c>
      <c r="BR20" s="10"/>
      <c r="BS20" s="10"/>
      <c r="BT20" s="42">
        <f t="shared" si="3"/>
        <v>2</v>
      </c>
      <c r="BU20" s="42"/>
      <c r="BV20" s="10"/>
      <c r="BW20" s="42"/>
      <c r="BX20" s="42"/>
      <c r="BY20" s="42"/>
      <c r="BZ20" s="42"/>
      <c r="CA20" s="42"/>
      <c r="CB20" s="10"/>
      <c r="CC20" s="10"/>
      <c r="CD20" s="10"/>
      <c r="CE20" s="42"/>
      <c r="CF20" s="42"/>
      <c r="CG20" s="42"/>
      <c r="CH20" s="42"/>
      <c r="CI20" s="42">
        <f t="shared" si="4"/>
        <v>0</v>
      </c>
      <c r="CJ20" s="42">
        <v>50</v>
      </c>
      <c r="CK20" s="42">
        <f t="shared" si="5"/>
        <v>62</v>
      </c>
      <c r="CL20" s="47"/>
    </row>
    <row r="21" ht="16.5" spans="1:90">
      <c r="A21" s="88" t="s">
        <v>1785</v>
      </c>
      <c r="B21" s="89"/>
      <c r="C21" s="90" t="s">
        <v>1786</v>
      </c>
      <c r="D21" s="10"/>
      <c r="E21" s="42"/>
      <c r="F21" s="10"/>
      <c r="G21" s="10"/>
      <c r="H21" s="42"/>
      <c r="I21" s="42"/>
      <c r="J21" s="42"/>
      <c r="K21" s="42"/>
      <c r="L21" s="42"/>
      <c r="M21" s="42"/>
      <c r="N21" s="42"/>
      <c r="O21" s="10"/>
      <c r="P21" s="42"/>
      <c r="Q21" s="10"/>
      <c r="R21" s="42"/>
      <c r="S21" s="10"/>
      <c r="T21" s="42"/>
      <c r="U21" s="42"/>
      <c r="V21" s="42"/>
      <c r="W21" s="42"/>
      <c r="X21" s="42">
        <f t="shared" si="6"/>
        <v>0</v>
      </c>
      <c r="Y21" s="10"/>
      <c r="Z21" s="10"/>
      <c r="AA21" s="42"/>
      <c r="AB21" s="10"/>
      <c r="AC21" s="10">
        <v>2</v>
      </c>
      <c r="AD21" s="10"/>
      <c r="AE21" s="10"/>
      <c r="AF21" s="42"/>
      <c r="AG21" s="42">
        <v>2</v>
      </c>
      <c r="AH21" s="93"/>
      <c r="AI21" s="93"/>
      <c r="AJ21" s="93"/>
      <c r="AK21" s="42"/>
      <c r="AL21" s="42"/>
      <c r="AM21" s="42"/>
      <c r="AN21" s="10"/>
      <c r="AO21" s="10">
        <v>5</v>
      </c>
      <c r="AP21" s="10"/>
      <c r="AQ21" s="10"/>
      <c r="AR21" s="10"/>
      <c r="AS21" s="10"/>
      <c r="AT21" s="10"/>
      <c r="AU21" s="42"/>
      <c r="AV21" s="42"/>
      <c r="AW21" s="42"/>
      <c r="AX21" s="42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>
        <v>2</v>
      </c>
      <c r="BM21" s="10"/>
      <c r="BN21" s="10"/>
      <c r="BO21" s="42">
        <f t="shared" si="7"/>
        <v>7</v>
      </c>
      <c r="BP21" s="42"/>
      <c r="BQ21" s="42"/>
      <c r="BR21" s="10"/>
      <c r="BS21" s="10"/>
      <c r="BT21" s="42">
        <f t="shared" si="3"/>
        <v>0</v>
      </c>
      <c r="BU21" s="42"/>
      <c r="BV21" s="10"/>
      <c r="BW21" s="42"/>
      <c r="BX21" s="42"/>
      <c r="BY21" s="42"/>
      <c r="BZ21" s="42"/>
      <c r="CA21" s="42"/>
      <c r="CB21" s="10"/>
      <c r="CC21" s="10"/>
      <c r="CD21" s="10"/>
      <c r="CE21" s="42"/>
      <c r="CF21" s="42"/>
      <c r="CG21" s="42"/>
      <c r="CH21" s="42"/>
      <c r="CI21" s="42">
        <f t="shared" si="4"/>
        <v>0</v>
      </c>
      <c r="CJ21" s="42">
        <v>50</v>
      </c>
      <c r="CK21" s="42">
        <f t="shared" si="5"/>
        <v>59</v>
      </c>
      <c r="CL21" s="47"/>
    </row>
    <row r="22" ht="16.5" spans="1:90">
      <c r="A22" s="88" t="s">
        <v>1787</v>
      </c>
      <c r="B22" s="89"/>
      <c r="C22" s="90" t="s">
        <v>1788</v>
      </c>
      <c r="D22" s="10"/>
      <c r="E22" s="42"/>
      <c r="F22" s="10"/>
      <c r="G22" s="10"/>
      <c r="H22" s="42"/>
      <c r="I22" s="42"/>
      <c r="J22" s="42"/>
      <c r="K22" s="42"/>
      <c r="L22" s="42"/>
      <c r="M22" s="42"/>
      <c r="N22" s="42"/>
      <c r="O22" s="10"/>
      <c r="P22" s="42"/>
      <c r="Q22" s="10"/>
      <c r="R22" s="42"/>
      <c r="S22" s="10"/>
      <c r="T22" s="42"/>
      <c r="U22" s="42"/>
      <c r="V22" s="42"/>
      <c r="W22" s="42"/>
      <c r="X22" s="42">
        <f t="shared" si="6"/>
        <v>0</v>
      </c>
      <c r="Y22" s="10"/>
      <c r="Z22" s="10"/>
      <c r="AA22" s="42"/>
      <c r="AB22" s="10">
        <v>3</v>
      </c>
      <c r="AC22" s="10"/>
      <c r="AD22" s="10"/>
      <c r="AE22" s="10"/>
      <c r="AF22" s="42"/>
      <c r="AG22" s="42">
        <f t="shared" ref="AG22:AG38" si="8">IF(SUM(Y22:AB22)&gt;10,"10",IF(SUM(Y22:AB22)&lt;0,"0",SUM(Y22:AB22)))</f>
        <v>3</v>
      </c>
      <c r="AH22" s="93"/>
      <c r="AI22" s="93"/>
      <c r="AJ22" s="93"/>
      <c r="AK22" s="42"/>
      <c r="AL22" s="42"/>
      <c r="AM22" s="42"/>
      <c r="AN22" s="10">
        <v>5</v>
      </c>
      <c r="AO22" s="10"/>
      <c r="AP22" s="10"/>
      <c r="AQ22" s="10"/>
      <c r="AR22" s="10"/>
      <c r="AS22" s="10"/>
      <c r="AT22" s="10"/>
      <c r="AU22" s="42"/>
      <c r="AV22" s="42"/>
      <c r="AW22" s="42"/>
      <c r="AX22" s="42">
        <v>5</v>
      </c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42">
        <f t="shared" si="7"/>
        <v>10</v>
      </c>
      <c r="BP22" s="42"/>
      <c r="BQ22" s="42">
        <v>2</v>
      </c>
      <c r="BR22" s="10"/>
      <c r="BS22" s="10"/>
      <c r="BT22" s="42">
        <f t="shared" si="3"/>
        <v>2</v>
      </c>
      <c r="BU22" s="42"/>
      <c r="BV22" s="10"/>
      <c r="BW22" s="42"/>
      <c r="BX22" s="42"/>
      <c r="BY22" s="42"/>
      <c r="BZ22" s="42"/>
      <c r="CA22" s="42"/>
      <c r="CB22" s="10">
        <v>3</v>
      </c>
      <c r="CC22" s="10"/>
      <c r="CD22" s="10"/>
      <c r="CE22" s="42"/>
      <c r="CF22" s="42"/>
      <c r="CG22" s="42"/>
      <c r="CH22" s="42"/>
      <c r="CI22" s="42">
        <f t="shared" si="4"/>
        <v>3</v>
      </c>
      <c r="CJ22" s="42">
        <v>50</v>
      </c>
      <c r="CK22" s="42">
        <f t="shared" si="5"/>
        <v>68</v>
      </c>
      <c r="CL22" s="47"/>
    </row>
    <row r="23" ht="16.5" spans="1:90">
      <c r="A23" s="88" t="s">
        <v>1789</v>
      </c>
      <c r="B23" s="89"/>
      <c r="C23" s="90" t="s">
        <v>1790</v>
      </c>
      <c r="D23" s="10"/>
      <c r="E23" s="42"/>
      <c r="F23" s="10"/>
      <c r="G23" s="10"/>
      <c r="H23" s="42"/>
      <c r="I23" s="42"/>
      <c r="J23" s="42"/>
      <c r="K23" s="42"/>
      <c r="L23" s="42"/>
      <c r="M23" s="42"/>
      <c r="N23" s="42"/>
      <c r="O23" s="10"/>
      <c r="P23" s="42"/>
      <c r="Q23" s="10"/>
      <c r="R23" s="42"/>
      <c r="S23" s="10"/>
      <c r="T23" s="42"/>
      <c r="U23" s="42"/>
      <c r="V23" s="42"/>
      <c r="W23" s="42"/>
      <c r="X23" s="42">
        <f t="shared" si="6"/>
        <v>0</v>
      </c>
      <c r="Y23" s="10"/>
      <c r="Z23" s="10"/>
      <c r="AA23" s="42"/>
      <c r="AB23" s="10"/>
      <c r="AC23" s="42"/>
      <c r="AD23" s="10"/>
      <c r="AE23" s="10"/>
      <c r="AF23" s="42"/>
      <c r="AG23" s="42">
        <f t="shared" si="8"/>
        <v>0</v>
      </c>
      <c r="AH23" s="93"/>
      <c r="AI23" s="93"/>
      <c r="AJ23" s="93"/>
      <c r="AK23" s="42"/>
      <c r="AL23" s="42"/>
      <c r="AM23" s="42"/>
      <c r="AN23" s="10"/>
      <c r="AO23" s="10">
        <v>5</v>
      </c>
      <c r="AP23" s="10"/>
      <c r="AQ23" s="10"/>
      <c r="AR23" s="10"/>
      <c r="AS23" s="10"/>
      <c r="AT23" s="10"/>
      <c r="AU23" s="42"/>
      <c r="AV23" s="42"/>
      <c r="AW23" s="42"/>
      <c r="AX23" s="42"/>
      <c r="AY23" s="10"/>
      <c r="AZ23" s="10"/>
      <c r="BA23" s="10"/>
      <c r="BB23" s="10"/>
      <c r="BC23" s="10"/>
      <c r="BD23" s="10"/>
      <c r="BE23" s="10"/>
      <c r="BF23" s="10"/>
      <c r="BG23" s="10">
        <v>5</v>
      </c>
      <c r="BH23" s="10"/>
      <c r="BI23" s="10"/>
      <c r="BJ23" s="10"/>
      <c r="BK23" s="10"/>
      <c r="BL23" s="10"/>
      <c r="BM23" s="10"/>
      <c r="BN23" s="10"/>
      <c r="BO23" s="42">
        <f t="shared" si="7"/>
        <v>10</v>
      </c>
      <c r="BP23" s="42"/>
      <c r="BQ23" s="42">
        <v>2</v>
      </c>
      <c r="BR23" s="10"/>
      <c r="BS23" s="10"/>
      <c r="BT23" s="42">
        <f t="shared" si="3"/>
        <v>2</v>
      </c>
      <c r="BU23" s="42"/>
      <c r="BV23" s="10"/>
      <c r="BW23" s="42"/>
      <c r="BX23" s="42"/>
      <c r="BY23" s="42"/>
      <c r="BZ23" s="42"/>
      <c r="CA23" s="42"/>
      <c r="CB23" s="10"/>
      <c r="CC23" s="10"/>
      <c r="CD23" s="10"/>
      <c r="CE23" s="42"/>
      <c r="CF23" s="42"/>
      <c r="CG23" s="42"/>
      <c r="CH23" s="42"/>
      <c r="CI23" s="42">
        <f t="shared" si="4"/>
        <v>0</v>
      </c>
      <c r="CJ23" s="42">
        <v>50</v>
      </c>
      <c r="CK23" s="42">
        <f t="shared" si="5"/>
        <v>62</v>
      </c>
      <c r="CL23" s="47"/>
    </row>
    <row r="24" ht="16.5" spans="1:90">
      <c r="A24" s="88" t="s">
        <v>1791</v>
      </c>
      <c r="B24" s="89"/>
      <c r="C24" s="90" t="s">
        <v>1792</v>
      </c>
      <c r="D24" s="10"/>
      <c r="E24" s="42"/>
      <c r="F24" s="10"/>
      <c r="G24" s="10"/>
      <c r="H24" s="42"/>
      <c r="I24" s="42"/>
      <c r="J24" s="42"/>
      <c r="K24" s="42"/>
      <c r="L24" s="42"/>
      <c r="M24" s="42"/>
      <c r="N24" s="42"/>
      <c r="O24" s="10"/>
      <c r="P24" s="42"/>
      <c r="Q24" s="10"/>
      <c r="R24" s="42"/>
      <c r="S24" s="10"/>
      <c r="T24" s="42"/>
      <c r="U24" s="42"/>
      <c r="V24" s="42"/>
      <c r="W24" s="42"/>
      <c r="X24" s="42">
        <f t="shared" si="6"/>
        <v>0</v>
      </c>
      <c r="Y24" s="10"/>
      <c r="Z24" s="10"/>
      <c r="AA24" s="42"/>
      <c r="AB24" s="10">
        <v>3</v>
      </c>
      <c r="AC24" s="42"/>
      <c r="AD24" s="10"/>
      <c r="AE24" s="10"/>
      <c r="AF24" s="42"/>
      <c r="AG24" s="42">
        <f t="shared" si="8"/>
        <v>3</v>
      </c>
      <c r="AH24" s="93"/>
      <c r="AI24" s="93"/>
      <c r="AJ24" s="93"/>
      <c r="AK24" s="42"/>
      <c r="AL24" s="42"/>
      <c r="AM24" s="42"/>
      <c r="AN24" s="10"/>
      <c r="AO24" s="10"/>
      <c r="AP24" s="10"/>
      <c r="AQ24" s="10"/>
      <c r="AR24" s="10"/>
      <c r="AS24" s="10"/>
      <c r="AT24" s="10"/>
      <c r="AU24" s="42"/>
      <c r="AV24" s="42"/>
      <c r="AW24" s="42"/>
      <c r="AX24" s="42"/>
      <c r="AY24" s="10"/>
      <c r="AZ24" s="10">
        <v>2</v>
      </c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42">
        <f t="shared" si="7"/>
        <v>2</v>
      </c>
      <c r="BP24" s="42"/>
      <c r="BQ24" s="42"/>
      <c r="BR24" s="10"/>
      <c r="BS24" s="10"/>
      <c r="BT24" s="42">
        <f t="shared" si="3"/>
        <v>0</v>
      </c>
      <c r="BU24" s="42"/>
      <c r="BV24" s="10"/>
      <c r="BW24" s="42"/>
      <c r="BX24" s="42"/>
      <c r="BY24" s="42"/>
      <c r="BZ24" s="42"/>
      <c r="CA24" s="42"/>
      <c r="CB24" s="10">
        <v>3</v>
      </c>
      <c r="CC24" s="10"/>
      <c r="CD24" s="10"/>
      <c r="CE24" s="42"/>
      <c r="CF24" s="42"/>
      <c r="CG24" s="42"/>
      <c r="CH24" s="42"/>
      <c r="CI24" s="42">
        <f t="shared" si="4"/>
        <v>3</v>
      </c>
      <c r="CJ24" s="42">
        <v>50</v>
      </c>
      <c r="CK24" s="42">
        <f t="shared" si="5"/>
        <v>58</v>
      </c>
      <c r="CL24" s="47"/>
    </row>
    <row r="25" ht="16.5" spans="1:90">
      <c r="A25" s="88" t="s">
        <v>1793</v>
      </c>
      <c r="B25" s="89"/>
      <c r="C25" s="90" t="s">
        <v>1794</v>
      </c>
      <c r="D25" s="10"/>
      <c r="E25" s="42"/>
      <c r="F25" s="10"/>
      <c r="G25" s="10"/>
      <c r="H25" s="42"/>
      <c r="I25" s="42"/>
      <c r="J25" s="42"/>
      <c r="K25" s="42"/>
      <c r="L25" s="42"/>
      <c r="M25" s="42"/>
      <c r="N25" s="42"/>
      <c r="O25" s="10"/>
      <c r="P25" s="42"/>
      <c r="Q25" s="10"/>
      <c r="R25" s="42"/>
      <c r="S25" s="10"/>
      <c r="T25" s="42"/>
      <c r="U25" s="42"/>
      <c r="V25" s="42"/>
      <c r="W25" s="42"/>
      <c r="X25" s="42">
        <f t="shared" si="6"/>
        <v>0</v>
      </c>
      <c r="Y25" s="10"/>
      <c r="Z25" s="10"/>
      <c r="AA25" s="42"/>
      <c r="AB25" s="10"/>
      <c r="AC25" s="42"/>
      <c r="AD25" s="10"/>
      <c r="AE25" s="10"/>
      <c r="AF25" s="42"/>
      <c r="AG25" s="42">
        <f t="shared" si="8"/>
        <v>0</v>
      </c>
      <c r="AH25" s="93"/>
      <c r="AI25" s="93"/>
      <c r="AJ25" s="93"/>
      <c r="AK25" s="42"/>
      <c r="AL25" s="42"/>
      <c r="AM25" s="42"/>
      <c r="AN25" s="10"/>
      <c r="AO25" s="10"/>
      <c r="AP25" s="10"/>
      <c r="AQ25" s="10"/>
      <c r="AR25" s="10"/>
      <c r="AS25" s="10"/>
      <c r="AT25" s="10"/>
      <c r="AU25" s="42"/>
      <c r="AV25" s="42"/>
      <c r="AW25" s="42"/>
      <c r="AX25" s="42"/>
      <c r="AY25" s="10"/>
      <c r="AZ25" s="10">
        <v>2</v>
      </c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42">
        <f t="shared" si="7"/>
        <v>2</v>
      </c>
      <c r="BP25" s="42"/>
      <c r="BQ25" s="42">
        <v>2</v>
      </c>
      <c r="BR25" s="10"/>
      <c r="BS25" s="10"/>
      <c r="BT25" s="42">
        <f t="shared" si="3"/>
        <v>2</v>
      </c>
      <c r="BU25" s="42"/>
      <c r="BV25" s="10">
        <v>2</v>
      </c>
      <c r="BW25" s="42"/>
      <c r="BX25" s="42"/>
      <c r="BY25" s="42"/>
      <c r="BZ25" s="42"/>
      <c r="CA25" s="42"/>
      <c r="CB25" s="10"/>
      <c r="CC25" s="10"/>
      <c r="CD25" s="10"/>
      <c r="CE25" s="42"/>
      <c r="CF25" s="42"/>
      <c r="CG25" s="42"/>
      <c r="CH25" s="42"/>
      <c r="CI25" s="42">
        <f t="shared" si="4"/>
        <v>2</v>
      </c>
      <c r="CJ25" s="42">
        <v>50</v>
      </c>
      <c r="CK25" s="42">
        <f t="shared" si="5"/>
        <v>56</v>
      </c>
      <c r="CL25" s="47"/>
    </row>
    <row r="26" ht="16.5" spans="1:90">
      <c r="A26" s="88" t="s">
        <v>1795</v>
      </c>
      <c r="B26" s="89"/>
      <c r="C26" s="90" t="s">
        <v>1796</v>
      </c>
      <c r="D26" s="10"/>
      <c r="E26" s="42"/>
      <c r="F26" s="10"/>
      <c r="G26" s="10"/>
      <c r="H26" s="42"/>
      <c r="I26" s="42"/>
      <c r="J26" s="42"/>
      <c r="K26" s="42"/>
      <c r="L26" s="42"/>
      <c r="M26" s="42"/>
      <c r="N26" s="42"/>
      <c r="O26" s="10"/>
      <c r="P26" s="42"/>
      <c r="Q26" s="10"/>
      <c r="R26" s="42"/>
      <c r="S26" s="10"/>
      <c r="T26" s="42"/>
      <c r="U26" s="42"/>
      <c r="V26" s="42"/>
      <c r="W26" s="42"/>
      <c r="X26" s="42">
        <f t="shared" si="6"/>
        <v>0</v>
      </c>
      <c r="Y26" s="10"/>
      <c r="Z26" s="10">
        <v>3</v>
      </c>
      <c r="AA26" s="42"/>
      <c r="AB26" s="10"/>
      <c r="AC26" s="42"/>
      <c r="AD26" s="10"/>
      <c r="AE26" s="10"/>
      <c r="AF26" s="42"/>
      <c r="AG26" s="42">
        <f t="shared" si="8"/>
        <v>3</v>
      </c>
      <c r="AH26" s="93"/>
      <c r="AI26" s="93"/>
      <c r="AJ26" s="93"/>
      <c r="AK26" s="42"/>
      <c r="AL26" s="42"/>
      <c r="AM26" s="42"/>
      <c r="AN26" s="10"/>
      <c r="AO26" s="10"/>
      <c r="AP26" s="10"/>
      <c r="AQ26" s="10"/>
      <c r="AR26" s="10"/>
      <c r="AS26" s="10"/>
      <c r="AT26" s="10"/>
      <c r="AU26" s="42"/>
      <c r="AV26" s="42"/>
      <c r="AW26" s="42">
        <v>4</v>
      </c>
      <c r="AX26" s="42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42">
        <f t="shared" si="7"/>
        <v>4</v>
      </c>
      <c r="BP26" s="42"/>
      <c r="BQ26" s="42"/>
      <c r="BR26" s="10"/>
      <c r="BS26" s="10"/>
      <c r="BT26" s="42">
        <f t="shared" si="3"/>
        <v>0</v>
      </c>
      <c r="BU26" s="42"/>
      <c r="BV26" s="10"/>
      <c r="BW26" s="42"/>
      <c r="BX26" s="42"/>
      <c r="BY26" s="42"/>
      <c r="BZ26" s="42"/>
      <c r="CA26" s="42"/>
      <c r="CB26" s="10"/>
      <c r="CC26" s="10"/>
      <c r="CD26" s="10"/>
      <c r="CE26" s="42"/>
      <c r="CF26" s="42"/>
      <c r="CG26" s="42"/>
      <c r="CH26" s="42"/>
      <c r="CI26" s="42">
        <f t="shared" si="4"/>
        <v>0</v>
      </c>
      <c r="CJ26" s="42">
        <v>50</v>
      </c>
      <c r="CK26" s="42">
        <f t="shared" si="5"/>
        <v>57</v>
      </c>
      <c r="CL26" s="47"/>
    </row>
    <row r="27" ht="16.5" spans="1:90">
      <c r="A27" s="88" t="s">
        <v>1797</v>
      </c>
      <c r="B27" s="89"/>
      <c r="C27" s="90" t="s">
        <v>1798</v>
      </c>
      <c r="D27" s="10"/>
      <c r="E27" s="42"/>
      <c r="F27" s="10"/>
      <c r="G27" s="10"/>
      <c r="H27" s="42"/>
      <c r="I27" s="42"/>
      <c r="J27" s="42"/>
      <c r="K27" s="42"/>
      <c r="L27" s="42"/>
      <c r="M27" s="42"/>
      <c r="N27" s="42"/>
      <c r="O27" s="10"/>
      <c r="P27" s="42"/>
      <c r="Q27" s="10"/>
      <c r="R27" s="42"/>
      <c r="S27" s="10"/>
      <c r="T27" s="42"/>
      <c r="U27" s="42"/>
      <c r="V27" s="42"/>
      <c r="W27" s="42"/>
      <c r="X27" s="42">
        <f t="shared" si="6"/>
        <v>0</v>
      </c>
      <c r="Y27" s="10"/>
      <c r="Z27" s="10"/>
      <c r="AA27" s="42"/>
      <c r="AB27" s="10"/>
      <c r="AC27" s="42"/>
      <c r="AD27" s="10"/>
      <c r="AE27" s="10"/>
      <c r="AF27" s="42"/>
      <c r="AG27" s="42">
        <f t="shared" si="8"/>
        <v>0</v>
      </c>
      <c r="AH27" s="93"/>
      <c r="AI27" s="93"/>
      <c r="AJ27" s="93"/>
      <c r="AK27" s="42"/>
      <c r="AL27" s="42"/>
      <c r="AM27" s="42"/>
      <c r="AN27" s="10"/>
      <c r="AO27" s="10"/>
      <c r="AP27" s="10"/>
      <c r="AQ27" s="10"/>
      <c r="AR27" s="10"/>
      <c r="AS27" s="10"/>
      <c r="AT27" s="10"/>
      <c r="AU27" s="42"/>
      <c r="AV27" s="42"/>
      <c r="AW27" s="42"/>
      <c r="AX27" s="42"/>
      <c r="AY27" s="10"/>
      <c r="AZ27" s="10">
        <v>2</v>
      </c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42">
        <f t="shared" si="7"/>
        <v>2</v>
      </c>
      <c r="BP27" s="42"/>
      <c r="BQ27" s="42"/>
      <c r="BR27" s="10"/>
      <c r="BS27" s="10"/>
      <c r="BT27" s="42">
        <f t="shared" si="3"/>
        <v>0</v>
      </c>
      <c r="BU27" s="42"/>
      <c r="BV27" s="10"/>
      <c r="BW27" s="42"/>
      <c r="BX27" s="42"/>
      <c r="BY27" s="42"/>
      <c r="BZ27" s="42"/>
      <c r="CA27" s="42"/>
      <c r="CB27" s="10"/>
      <c r="CC27" s="10"/>
      <c r="CD27" s="10"/>
      <c r="CE27" s="42"/>
      <c r="CF27" s="42"/>
      <c r="CG27" s="42"/>
      <c r="CH27" s="42"/>
      <c r="CI27" s="42">
        <f t="shared" si="4"/>
        <v>0</v>
      </c>
      <c r="CJ27" s="42">
        <v>50</v>
      </c>
      <c r="CK27" s="42">
        <f t="shared" si="5"/>
        <v>52</v>
      </c>
      <c r="CL27" s="47"/>
    </row>
    <row r="28" ht="16.5" spans="1:90">
      <c r="A28" s="88" t="s">
        <v>1799</v>
      </c>
      <c r="B28" s="89"/>
      <c r="C28" s="90" t="s">
        <v>1800</v>
      </c>
      <c r="D28" s="10"/>
      <c r="E28" s="42"/>
      <c r="F28" s="10"/>
      <c r="G28" s="10"/>
      <c r="H28" s="42"/>
      <c r="I28" s="42"/>
      <c r="J28" s="42"/>
      <c r="K28" s="42"/>
      <c r="L28" s="42"/>
      <c r="M28" s="42"/>
      <c r="N28" s="42"/>
      <c r="O28" s="10"/>
      <c r="P28" s="42"/>
      <c r="Q28" s="10"/>
      <c r="R28" s="42"/>
      <c r="S28" s="10"/>
      <c r="T28" s="42"/>
      <c r="U28" s="42"/>
      <c r="V28" s="42"/>
      <c r="W28" s="42"/>
      <c r="X28" s="42">
        <f t="shared" si="6"/>
        <v>0</v>
      </c>
      <c r="Y28" s="10"/>
      <c r="Z28" s="10"/>
      <c r="AA28" s="42"/>
      <c r="AB28" s="10"/>
      <c r="AC28" s="42"/>
      <c r="AD28" s="10"/>
      <c r="AE28" s="10"/>
      <c r="AF28" s="42"/>
      <c r="AG28" s="42">
        <f t="shared" si="8"/>
        <v>0</v>
      </c>
      <c r="AH28" s="93"/>
      <c r="AI28" s="93"/>
      <c r="AJ28" s="93"/>
      <c r="AK28" s="42"/>
      <c r="AL28" s="42"/>
      <c r="AM28" s="42"/>
      <c r="AN28" s="10"/>
      <c r="AO28" s="10"/>
      <c r="AP28" s="10"/>
      <c r="AQ28" s="10"/>
      <c r="AR28" s="10"/>
      <c r="AS28" s="10"/>
      <c r="AT28" s="10"/>
      <c r="AU28" s="42"/>
      <c r="AV28" s="42"/>
      <c r="AW28" s="42"/>
      <c r="AX28" s="42"/>
      <c r="AY28" s="10"/>
      <c r="AZ28" s="10">
        <v>2</v>
      </c>
      <c r="BA28" s="10"/>
      <c r="BB28" s="10"/>
      <c r="BC28" s="10"/>
      <c r="BD28" s="10">
        <v>10</v>
      </c>
      <c r="BE28" s="10"/>
      <c r="BF28" s="10"/>
      <c r="BG28" s="10"/>
      <c r="BH28" s="10"/>
      <c r="BI28" s="10"/>
      <c r="BJ28" s="10">
        <v>3</v>
      </c>
      <c r="BK28" s="10"/>
      <c r="BL28" s="10"/>
      <c r="BM28" s="10"/>
      <c r="BN28" s="10"/>
      <c r="BO28" s="42">
        <f t="shared" si="7"/>
        <v>15</v>
      </c>
      <c r="BP28" s="42"/>
      <c r="BQ28" s="42">
        <v>2</v>
      </c>
      <c r="BR28" s="10"/>
      <c r="BS28" s="10"/>
      <c r="BT28" s="42">
        <f t="shared" si="3"/>
        <v>2</v>
      </c>
      <c r="BU28" s="42"/>
      <c r="BV28" s="10"/>
      <c r="BW28" s="42"/>
      <c r="BX28" s="42"/>
      <c r="BY28" s="42"/>
      <c r="BZ28" s="42"/>
      <c r="CA28" s="42"/>
      <c r="CB28" s="10"/>
      <c r="CC28" s="10"/>
      <c r="CD28" s="10"/>
      <c r="CE28" s="42"/>
      <c r="CF28" s="42"/>
      <c r="CG28" s="42"/>
      <c r="CH28" s="42"/>
      <c r="CI28" s="42">
        <f t="shared" si="4"/>
        <v>0</v>
      </c>
      <c r="CJ28" s="42">
        <v>50</v>
      </c>
      <c r="CK28" s="42">
        <f t="shared" si="5"/>
        <v>67</v>
      </c>
      <c r="CL28" s="47"/>
    </row>
    <row r="29" ht="16.5" spans="1:90">
      <c r="A29" s="88" t="s">
        <v>1801</v>
      </c>
      <c r="B29" s="89"/>
      <c r="C29" s="90" t="s">
        <v>1802</v>
      </c>
      <c r="D29" s="10"/>
      <c r="E29" s="42"/>
      <c r="F29" s="10"/>
      <c r="G29" s="10"/>
      <c r="H29" s="42"/>
      <c r="I29" s="42"/>
      <c r="J29" s="42"/>
      <c r="K29" s="42"/>
      <c r="L29" s="42"/>
      <c r="M29" s="42"/>
      <c r="N29" s="42"/>
      <c r="O29" s="10"/>
      <c r="P29" s="42"/>
      <c r="Q29" s="10"/>
      <c r="R29" s="42"/>
      <c r="S29" s="10"/>
      <c r="T29" s="42"/>
      <c r="U29" s="42"/>
      <c r="V29" s="42"/>
      <c r="W29" s="42"/>
      <c r="X29" s="42">
        <f t="shared" si="6"/>
        <v>0</v>
      </c>
      <c r="Y29" s="10"/>
      <c r="Z29" s="10"/>
      <c r="AA29" s="42"/>
      <c r="AB29" s="10"/>
      <c r="AC29" s="42"/>
      <c r="AD29" s="10"/>
      <c r="AE29" s="10"/>
      <c r="AF29" s="42"/>
      <c r="AG29" s="42">
        <f t="shared" si="8"/>
        <v>0</v>
      </c>
      <c r="AH29" s="93"/>
      <c r="AI29" s="93"/>
      <c r="AJ29" s="93"/>
      <c r="AK29" s="42"/>
      <c r="AL29" s="42"/>
      <c r="AM29" s="42"/>
      <c r="AN29" s="10">
        <v>5</v>
      </c>
      <c r="AO29" s="10">
        <v>5</v>
      </c>
      <c r="AP29" s="10"/>
      <c r="AQ29" s="10"/>
      <c r="AR29" s="10"/>
      <c r="AS29" s="10"/>
      <c r="AT29" s="10"/>
      <c r="AU29" s="42"/>
      <c r="AV29" s="42"/>
      <c r="AW29" s="42"/>
      <c r="AX29" s="42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42">
        <f t="shared" si="7"/>
        <v>10</v>
      </c>
      <c r="BP29" s="42"/>
      <c r="BQ29" s="42"/>
      <c r="BR29" s="10"/>
      <c r="BS29" s="10"/>
      <c r="BT29" s="42">
        <f t="shared" si="3"/>
        <v>0</v>
      </c>
      <c r="BU29" s="42"/>
      <c r="BV29" s="10"/>
      <c r="BW29" s="42"/>
      <c r="BX29" s="42"/>
      <c r="BY29" s="42"/>
      <c r="BZ29" s="42"/>
      <c r="CA29" s="42"/>
      <c r="CB29" s="10"/>
      <c r="CC29" s="10"/>
      <c r="CD29" s="10"/>
      <c r="CE29" s="42"/>
      <c r="CF29" s="42"/>
      <c r="CG29" s="42"/>
      <c r="CH29" s="42"/>
      <c r="CI29" s="42">
        <f t="shared" si="4"/>
        <v>0</v>
      </c>
      <c r="CJ29" s="42">
        <v>50</v>
      </c>
      <c r="CK29" s="42">
        <f t="shared" si="5"/>
        <v>60</v>
      </c>
      <c r="CL29" s="47"/>
    </row>
    <row r="30" ht="16.5" spans="1:90">
      <c r="A30" s="88" t="s">
        <v>1803</v>
      </c>
      <c r="B30" s="89"/>
      <c r="C30" s="90" t="s">
        <v>1804</v>
      </c>
      <c r="D30" s="10"/>
      <c r="E30" s="42"/>
      <c r="F30" s="10"/>
      <c r="G30" s="10"/>
      <c r="H30" s="42"/>
      <c r="I30" s="42"/>
      <c r="J30" s="42"/>
      <c r="K30" s="42"/>
      <c r="L30" s="42"/>
      <c r="M30" s="42"/>
      <c r="N30" s="42"/>
      <c r="O30" s="10"/>
      <c r="P30" s="42"/>
      <c r="Q30" s="10"/>
      <c r="R30" s="42"/>
      <c r="S30" s="10"/>
      <c r="T30" s="42"/>
      <c r="U30" s="42"/>
      <c r="V30" s="42"/>
      <c r="W30" s="42"/>
      <c r="X30" s="42">
        <f t="shared" si="6"/>
        <v>0</v>
      </c>
      <c r="Y30" s="10"/>
      <c r="Z30" s="10"/>
      <c r="AA30" s="42"/>
      <c r="AB30" s="10"/>
      <c r="AC30" s="42"/>
      <c r="AD30" s="10"/>
      <c r="AE30" s="10"/>
      <c r="AF30" s="42"/>
      <c r="AG30" s="42">
        <f t="shared" si="8"/>
        <v>0</v>
      </c>
      <c r="AH30" s="93"/>
      <c r="AI30" s="93"/>
      <c r="AJ30" s="93"/>
      <c r="AK30" s="42"/>
      <c r="AL30" s="42"/>
      <c r="AM30" s="42"/>
      <c r="AN30" s="10">
        <v>5</v>
      </c>
      <c r="AO30" s="10">
        <v>5</v>
      </c>
      <c r="AP30" s="10"/>
      <c r="AQ30" s="10"/>
      <c r="AR30" s="10"/>
      <c r="AS30" s="10"/>
      <c r="AT30" s="10"/>
      <c r="AU30" s="42"/>
      <c r="AV30" s="42"/>
      <c r="AW30" s="42"/>
      <c r="AX30" s="42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42">
        <f t="shared" si="7"/>
        <v>10</v>
      </c>
      <c r="BP30" s="42"/>
      <c r="BQ30" s="42"/>
      <c r="BR30" s="10"/>
      <c r="BS30" s="10"/>
      <c r="BT30" s="42">
        <f t="shared" si="3"/>
        <v>0</v>
      </c>
      <c r="BU30" s="42"/>
      <c r="BV30" s="10"/>
      <c r="BW30" s="42"/>
      <c r="BX30" s="42"/>
      <c r="BY30" s="42"/>
      <c r="BZ30" s="42"/>
      <c r="CA30" s="42"/>
      <c r="CB30" s="10"/>
      <c r="CC30" s="10"/>
      <c r="CD30" s="10"/>
      <c r="CE30" s="42"/>
      <c r="CF30" s="42"/>
      <c r="CG30" s="42"/>
      <c r="CH30" s="42"/>
      <c r="CI30" s="42">
        <f t="shared" si="4"/>
        <v>0</v>
      </c>
      <c r="CJ30" s="42">
        <v>50</v>
      </c>
      <c r="CK30" s="42">
        <f t="shared" si="5"/>
        <v>60</v>
      </c>
      <c r="CL30" s="47"/>
    </row>
    <row r="31" ht="16.5" spans="1:90">
      <c r="A31" s="88" t="s">
        <v>1805</v>
      </c>
      <c r="B31" s="89"/>
      <c r="C31" s="90" t="s">
        <v>1806</v>
      </c>
      <c r="D31" s="10"/>
      <c r="E31" s="42"/>
      <c r="F31" s="10"/>
      <c r="G31" s="10"/>
      <c r="H31" s="42"/>
      <c r="I31" s="42"/>
      <c r="J31" s="42"/>
      <c r="K31" s="42"/>
      <c r="L31" s="42"/>
      <c r="M31" s="42"/>
      <c r="N31" s="42"/>
      <c r="O31" s="10"/>
      <c r="P31" s="42"/>
      <c r="Q31" s="10"/>
      <c r="R31" s="42"/>
      <c r="S31" s="10"/>
      <c r="T31" s="42"/>
      <c r="U31" s="42"/>
      <c r="V31" s="42"/>
      <c r="W31" s="42"/>
      <c r="X31" s="42">
        <f t="shared" si="6"/>
        <v>0</v>
      </c>
      <c r="Y31" s="10"/>
      <c r="Z31" s="10"/>
      <c r="AA31" s="42"/>
      <c r="AB31" s="10"/>
      <c r="AC31" s="42"/>
      <c r="AD31" s="10"/>
      <c r="AE31" s="10"/>
      <c r="AF31" s="42"/>
      <c r="AG31" s="42">
        <f t="shared" si="8"/>
        <v>0</v>
      </c>
      <c r="AH31" s="93"/>
      <c r="AI31" s="93"/>
      <c r="AJ31" s="93"/>
      <c r="AK31" s="42"/>
      <c r="AL31" s="42"/>
      <c r="AM31" s="42"/>
      <c r="AN31" s="10"/>
      <c r="AO31" s="10"/>
      <c r="AP31" s="10"/>
      <c r="AQ31" s="10"/>
      <c r="AR31" s="10"/>
      <c r="AS31" s="10"/>
      <c r="AT31" s="10"/>
      <c r="AU31" s="42"/>
      <c r="AV31" s="42"/>
      <c r="AW31" s="42"/>
      <c r="AX31" s="42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42">
        <f t="shared" si="7"/>
        <v>0</v>
      </c>
      <c r="BP31" s="42"/>
      <c r="BQ31" s="42"/>
      <c r="BR31" s="10"/>
      <c r="BS31" s="10"/>
      <c r="BT31" s="42">
        <f t="shared" si="3"/>
        <v>0</v>
      </c>
      <c r="BU31" s="42"/>
      <c r="BV31" s="10"/>
      <c r="BW31" s="42"/>
      <c r="BX31" s="42"/>
      <c r="BY31" s="42"/>
      <c r="BZ31" s="42"/>
      <c r="CA31" s="42"/>
      <c r="CB31" s="10"/>
      <c r="CC31" s="10"/>
      <c r="CD31" s="10"/>
      <c r="CE31" s="42"/>
      <c r="CF31" s="42"/>
      <c r="CG31" s="42"/>
      <c r="CH31" s="42"/>
      <c r="CI31" s="42">
        <f t="shared" si="4"/>
        <v>0</v>
      </c>
      <c r="CJ31" s="42">
        <v>50</v>
      </c>
      <c r="CK31" s="42">
        <f t="shared" si="5"/>
        <v>50</v>
      </c>
      <c r="CL31" s="47"/>
    </row>
    <row r="32" ht="16.5" spans="1:90">
      <c r="A32" s="88" t="s">
        <v>1807</v>
      </c>
      <c r="B32" s="89"/>
      <c r="C32" s="90" t="s">
        <v>1808</v>
      </c>
      <c r="D32" s="10"/>
      <c r="E32" s="42"/>
      <c r="F32" s="10"/>
      <c r="G32" s="10"/>
      <c r="H32" s="42"/>
      <c r="I32" s="42"/>
      <c r="J32" s="42"/>
      <c r="K32" s="42"/>
      <c r="L32" s="42"/>
      <c r="M32" s="42"/>
      <c r="N32" s="42"/>
      <c r="O32" s="10"/>
      <c r="P32" s="42"/>
      <c r="Q32" s="10"/>
      <c r="R32" s="42"/>
      <c r="S32" s="10"/>
      <c r="T32" s="42"/>
      <c r="U32" s="42"/>
      <c r="V32" s="42"/>
      <c r="W32" s="42"/>
      <c r="X32" s="42">
        <f t="shared" si="6"/>
        <v>0</v>
      </c>
      <c r="Y32" s="10"/>
      <c r="Z32" s="10"/>
      <c r="AA32" s="42"/>
      <c r="AB32" s="10"/>
      <c r="AC32" s="42"/>
      <c r="AD32" s="10"/>
      <c r="AE32" s="10"/>
      <c r="AF32" s="42"/>
      <c r="AG32" s="42">
        <f t="shared" si="8"/>
        <v>0</v>
      </c>
      <c r="AH32" s="99"/>
      <c r="AI32" s="99"/>
      <c r="AJ32" s="99"/>
      <c r="AK32" s="42"/>
      <c r="AL32" s="42"/>
      <c r="AM32" s="42"/>
      <c r="AN32" s="10"/>
      <c r="AO32" s="10"/>
      <c r="AP32" s="10"/>
      <c r="AQ32" s="10"/>
      <c r="AR32" s="10"/>
      <c r="AS32" s="10"/>
      <c r="AT32" s="10"/>
      <c r="AU32" s="42"/>
      <c r="AV32" s="42"/>
      <c r="AW32" s="42"/>
      <c r="AX32" s="42"/>
      <c r="AY32" s="10"/>
      <c r="AZ32" s="10">
        <v>2</v>
      </c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42">
        <f t="shared" si="7"/>
        <v>2</v>
      </c>
      <c r="BP32" s="42"/>
      <c r="BQ32" s="42"/>
      <c r="BR32" s="10"/>
      <c r="BS32" s="10"/>
      <c r="BT32" s="42">
        <f t="shared" si="3"/>
        <v>0</v>
      </c>
      <c r="BU32" s="42"/>
      <c r="BV32" s="10"/>
      <c r="BW32" s="42"/>
      <c r="BX32" s="42"/>
      <c r="BY32" s="42"/>
      <c r="BZ32" s="42"/>
      <c r="CA32" s="42"/>
      <c r="CB32" s="10"/>
      <c r="CC32" s="10"/>
      <c r="CD32" s="10"/>
      <c r="CE32" s="42"/>
      <c r="CF32" s="42"/>
      <c r="CG32" s="42"/>
      <c r="CH32" s="42"/>
      <c r="CI32" s="42">
        <f t="shared" si="4"/>
        <v>0</v>
      </c>
      <c r="CJ32" s="42">
        <v>50</v>
      </c>
      <c r="CK32" s="42">
        <f t="shared" si="5"/>
        <v>52</v>
      </c>
      <c r="CL32" s="47"/>
    </row>
    <row r="33" ht="16.5" spans="1:90">
      <c r="A33" s="88" t="s">
        <v>1809</v>
      </c>
      <c r="B33" s="89"/>
      <c r="C33" s="90" t="s">
        <v>1782</v>
      </c>
      <c r="D33" s="10"/>
      <c r="E33" s="46"/>
      <c r="F33" s="10"/>
      <c r="G33" s="10"/>
      <c r="H33" s="46"/>
      <c r="I33" s="46"/>
      <c r="J33" s="46"/>
      <c r="K33" s="46"/>
      <c r="L33" s="46"/>
      <c r="M33" s="46"/>
      <c r="N33" s="46"/>
      <c r="O33" s="10"/>
      <c r="P33" s="46"/>
      <c r="Q33" s="10"/>
      <c r="R33" s="46"/>
      <c r="S33" s="10"/>
      <c r="T33" s="46"/>
      <c r="U33" s="46"/>
      <c r="V33" s="46"/>
      <c r="W33" s="46"/>
      <c r="X33" s="42">
        <f t="shared" si="6"/>
        <v>0</v>
      </c>
      <c r="Y33" s="10"/>
      <c r="Z33" s="10"/>
      <c r="AA33" s="46"/>
      <c r="AB33" s="10"/>
      <c r="AC33" s="46"/>
      <c r="AD33" s="10"/>
      <c r="AE33" s="10"/>
      <c r="AF33" s="42"/>
      <c r="AG33" s="42">
        <f t="shared" si="8"/>
        <v>0</v>
      </c>
      <c r="AH33" s="93"/>
      <c r="AI33" s="93"/>
      <c r="AJ33" s="93"/>
      <c r="AK33" s="46"/>
      <c r="AL33" s="46"/>
      <c r="AM33" s="46"/>
      <c r="AN33" s="10"/>
      <c r="AO33" s="10"/>
      <c r="AP33" s="10"/>
      <c r="AQ33" s="10"/>
      <c r="AR33" s="10"/>
      <c r="AS33" s="10"/>
      <c r="AT33" s="10"/>
      <c r="AU33" s="46"/>
      <c r="AV33" s="46"/>
      <c r="AW33" s="46"/>
      <c r="AX33" s="46"/>
      <c r="AY33" s="10"/>
      <c r="AZ33" s="10">
        <v>2</v>
      </c>
      <c r="BA33" s="10"/>
      <c r="BB33" s="10"/>
      <c r="BC33" s="54"/>
      <c r="BD33" s="54"/>
      <c r="BE33" s="10">
        <v>2</v>
      </c>
      <c r="BF33" s="46"/>
      <c r="BG33" s="10"/>
      <c r="BH33" s="10"/>
      <c r="BI33" s="10"/>
      <c r="BJ33" s="10"/>
      <c r="BK33" s="10"/>
      <c r="BL33" s="10"/>
      <c r="BM33" s="10"/>
      <c r="BN33" s="10"/>
      <c r="BO33" s="42">
        <f t="shared" si="7"/>
        <v>4</v>
      </c>
      <c r="BP33" s="46"/>
      <c r="BQ33" s="46">
        <v>2</v>
      </c>
      <c r="BR33" s="10"/>
      <c r="BS33" s="10"/>
      <c r="BT33" s="42">
        <f t="shared" si="3"/>
        <v>2</v>
      </c>
      <c r="BU33" s="46"/>
      <c r="BV33" s="10"/>
      <c r="BW33" s="46"/>
      <c r="BX33" s="46"/>
      <c r="BY33" s="46"/>
      <c r="BZ33" s="46"/>
      <c r="CA33" s="46"/>
      <c r="CB33" s="10"/>
      <c r="CC33" s="10"/>
      <c r="CD33" s="10"/>
      <c r="CE33" s="46"/>
      <c r="CF33" s="46"/>
      <c r="CG33" s="46"/>
      <c r="CH33" s="46"/>
      <c r="CI33" s="42">
        <f t="shared" si="4"/>
        <v>0</v>
      </c>
      <c r="CJ33" s="42">
        <v>50</v>
      </c>
      <c r="CK33" s="42">
        <f t="shared" si="5"/>
        <v>56</v>
      </c>
      <c r="CL33" s="47"/>
    </row>
    <row r="34" ht="16.5" spans="1:90">
      <c r="A34" s="88" t="s">
        <v>1810</v>
      </c>
      <c r="B34" s="89"/>
      <c r="C34" s="90" t="s">
        <v>1811</v>
      </c>
      <c r="D34" s="10"/>
      <c r="E34" s="42"/>
      <c r="F34" s="10"/>
      <c r="G34" s="10"/>
      <c r="H34" s="42"/>
      <c r="I34" s="42"/>
      <c r="J34" s="42"/>
      <c r="K34" s="42"/>
      <c r="L34" s="42"/>
      <c r="M34" s="42"/>
      <c r="N34" s="42"/>
      <c r="O34" s="10"/>
      <c r="P34" s="42"/>
      <c r="Q34" s="10"/>
      <c r="R34" s="42"/>
      <c r="S34" s="10"/>
      <c r="T34" s="42"/>
      <c r="U34" s="42"/>
      <c r="V34" s="42"/>
      <c r="W34" s="42"/>
      <c r="X34" s="42">
        <f t="shared" si="6"/>
        <v>0</v>
      </c>
      <c r="Y34" s="10"/>
      <c r="Z34" s="10"/>
      <c r="AA34" s="42"/>
      <c r="AB34" s="10"/>
      <c r="AC34" s="42"/>
      <c r="AD34" s="10"/>
      <c r="AE34" s="10"/>
      <c r="AF34" s="42"/>
      <c r="AG34" s="42">
        <f t="shared" si="8"/>
        <v>0</v>
      </c>
      <c r="AH34" s="93"/>
      <c r="AI34" s="93"/>
      <c r="AJ34" s="93"/>
      <c r="AK34" s="42"/>
      <c r="AL34" s="42"/>
      <c r="AM34" s="42"/>
      <c r="AN34" s="10">
        <v>5</v>
      </c>
      <c r="AO34" s="10"/>
      <c r="AP34" s="10"/>
      <c r="AQ34" s="10"/>
      <c r="AR34" s="10"/>
      <c r="AS34" s="10"/>
      <c r="AT34" s="10"/>
      <c r="AU34" s="42"/>
      <c r="AV34" s="42"/>
      <c r="AW34" s="42"/>
      <c r="AX34" s="42"/>
      <c r="AY34" s="10"/>
      <c r="AZ34" s="10"/>
      <c r="BA34" s="10"/>
      <c r="BB34" s="10"/>
      <c r="BC34" s="10"/>
      <c r="BD34" s="10"/>
      <c r="BE34" s="10"/>
      <c r="BF34" s="42"/>
      <c r="BG34" s="10"/>
      <c r="BH34" s="10"/>
      <c r="BI34" s="10"/>
      <c r="BJ34" s="10"/>
      <c r="BK34" s="10"/>
      <c r="BL34" s="10"/>
      <c r="BM34" s="10"/>
      <c r="BN34" s="10"/>
      <c r="BO34" s="42">
        <f t="shared" si="7"/>
        <v>5</v>
      </c>
      <c r="BP34" s="42"/>
      <c r="BQ34" s="42">
        <v>2</v>
      </c>
      <c r="BR34" s="10"/>
      <c r="BS34" s="10"/>
      <c r="BT34" s="42">
        <f t="shared" si="3"/>
        <v>2</v>
      </c>
      <c r="BU34" s="42"/>
      <c r="BV34" s="10"/>
      <c r="BW34" s="42"/>
      <c r="BX34" s="42"/>
      <c r="BY34" s="42"/>
      <c r="BZ34" s="42"/>
      <c r="CA34" s="42"/>
      <c r="CB34" s="10"/>
      <c r="CC34" s="10"/>
      <c r="CD34" s="10"/>
      <c r="CE34" s="42"/>
      <c r="CF34" s="42"/>
      <c r="CG34" s="42"/>
      <c r="CH34" s="42"/>
      <c r="CI34" s="42">
        <f t="shared" si="4"/>
        <v>0</v>
      </c>
      <c r="CJ34" s="42">
        <v>50</v>
      </c>
      <c r="CK34" s="42">
        <f t="shared" si="5"/>
        <v>57</v>
      </c>
      <c r="CL34" s="47"/>
    </row>
    <row r="35" ht="16.5" spans="1:90">
      <c r="A35" s="88" t="s">
        <v>1812</v>
      </c>
      <c r="B35" s="89"/>
      <c r="C35" s="90" t="s">
        <v>1813</v>
      </c>
      <c r="D35" s="10"/>
      <c r="E35" s="42"/>
      <c r="F35" s="10"/>
      <c r="G35" s="10"/>
      <c r="H35" s="42"/>
      <c r="I35" s="42"/>
      <c r="J35" s="42"/>
      <c r="K35" s="42"/>
      <c r="L35" s="42"/>
      <c r="M35" s="42"/>
      <c r="N35" s="42"/>
      <c r="O35" s="10"/>
      <c r="P35" s="42"/>
      <c r="Q35" s="10"/>
      <c r="R35" s="42"/>
      <c r="S35" s="10"/>
      <c r="T35" s="42"/>
      <c r="U35" s="42"/>
      <c r="V35" s="42"/>
      <c r="W35" s="42"/>
      <c r="X35" s="42">
        <f t="shared" si="6"/>
        <v>0</v>
      </c>
      <c r="Y35" s="10"/>
      <c r="Z35" s="10"/>
      <c r="AA35" s="42"/>
      <c r="AB35" s="10">
        <v>3</v>
      </c>
      <c r="AC35" s="42"/>
      <c r="AD35" s="10"/>
      <c r="AE35" s="10"/>
      <c r="AF35" s="42"/>
      <c r="AG35" s="42">
        <f t="shared" si="8"/>
        <v>3</v>
      </c>
      <c r="AH35" s="93"/>
      <c r="AI35" s="93"/>
      <c r="AJ35" s="93"/>
      <c r="AK35" s="42"/>
      <c r="AL35" s="42"/>
      <c r="AM35" s="42"/>
      <c r="AN35" s="10">
        <v>5</v>
      </c>
      <c r="AO35" s="10"/>
      <c r="AP35" s="10"/>
      <c r="AQ35" s="10"/>
      <c r="AR35" s="10"/>
      <c r="AS35" s="10"/>
      <c r="AT35" s="10"/>
      <c r="AU35" s="42"/>
      <c r="AV35" s="42"/>
      <c r="AW35" s="42"/>
      <c r="AX35" s="42"/>
      <c r="AY35" s="10"/>
      <c r="AZ35" s="10"/>
      <c r="BA35" s="10"/>
      <c r="BB35" s="10"/>
      <c r="BC35" s="10"/>
      <c r="BD35" s="10"/>
      <c r="BE35" s="10"/>
      <c r="BF35" s="42"/>
      <c r="BG35" s="10"/>
      <c r="BH35" s="10"/>
      <c r="BI35" s="10"/>
      <c r="BJ35" s="10"/>
      <c r="BK35" s="10"/>
      <c r="BL35" s="10"/>
      <c r="BM35" s="10"/>
      <c r="BN35" s="10">
        <v>6</v>
      </c>
      <c r="BO35" s="42">
        <f t="shared" si="7"/>
        <v>11</v>
      </c>
      <c r="BP35" s="42"/>
      <c r="BQ35" s="42"/>
      <c r="BR35" s="10"/>
      <c r="BS35" s="10"/>
      <c r="BT35" s="42">
        <f t="shared" si="3"/>
        <v>0</v>
      </c>
      <c r="BU35" s="42"/>
      <c r="BV35" s="10"/>
      <c r="BW35" s="42"/>
      <c r="BX35" s="42"/>
      <c r="BY35" s="42"/>
      <c r="BZ35" s="42"/>
      <c r="CA35" s="42"/>
      <c r="CB35" s="10">
        <v>3</v>
      </c>
      <c r="CC35" s="10"/>
      <c r="CD35" s="10"/>
      <c r="CE35" s="42"/>
      <c r="CF35" s="42"/>
      <c r="CG35" s="42"/>
      <c r="CH35" s="42"/>
      <c r="CI35" s="42">
        <f t="shared" si="4"/>
        <v>3</v>
      </c>
      <c r="CJ35" s="42">
        <v>50</v>
      </c>
      <c r="CK35" s="42">
        <f t="shared" si="5"/>
        <v>67</v>
      </c>
      <c r="CL35" s="47"/>
    </row>
    <row r="36" ht="16.5" spans="1:90">
      <c r="A36" s="88" t="s">
        <v>1814</v>
      </c>
      <c r="B36" s="89"/>
      <c r="C36" s="90" t="s">
        <v>1815</v>
      </c>
      <c r="D36" s="10"/>
      <c r="E36" s="42"/>
      <c r="F36" s="10"/>
      <c r="G36" s="10"/>
      <c r="H36" s="42"/>
      <c r="I36" s="42"/>
      <c r="J36" s="42"/>
      <c r="K36" s="42"/>
      <c r="L36" s="42"/>
      <c r="M36" s="42"/>
      <c r="N36" s="42"/>
      <c r="O36" s="10"/>
      <c r="P36" s="42"/>
      <c r="Q36" s="10"/>
      <c r="R36" s="42"/>
      <c r="S36" s="10"/>
      <c r="T36" s="42"/>
      <c r="U36" s="42"/>
      <c r="V36" s="42"/>
      <c r="W36" s="42"/>
      <c r="X36" s="42">
        <f t="shared" si="6"/>
        <v>0</v>
      </c>
      <c r="Y36" s="10"/>
      <c r="Z36" s="10"/>
      <c r="AA36" s="42"/>
      <c r="AB36" s="10"/>
      <c r="AC36" s="42"/>
      <c r="AD36" s="10"/>
      <c r="AE36" s="10"/>
      <c r="AF36" s="42"/>
      <c r="AG36" s="42">
        <f t="shared" si="8"/>
        <v>0</v>
      </c>
      <c r="AH36" s="93"/>
      <c r="AI36" s="93"/>
      <c r="AJ36" s="93"/>
      <c r="AK36" s="42"/>
      <c r="AL36" s="42"/>
      <c r="AM36" s="42"/>
      <c r="AN36" s="10"/>
      <c r="AO36" s="10"/>
      <c r="AP36" s="10"/>
      <c r="AQ36" s="10"/>
      <c r="AR36" s="10"/>
      <c r="AS36" s="10"/>
      <c r="AT36" s="10">
        <v>2</v>
      </c>
      <c r="AU36" s="42"/>
      <c r="AV36" s="42"/>
      <c r="AW36" s="42"/>
      <c r="AX36" s="42"/>
      <c r="AY36" s="10"/>
      <c r="AZ36" s="10"/>
      <c r="BA36" s="10"/>
      <c r="BB36" s="10"/>
      <c r="BC36" s="10"/>
      <c r="BD36" s="10"/>
      <c r="BE36" s="10"/>
      <c r="BF36" s="42"/>
      <c r="BG36" s="10"/>
      <c r="BH36" s="10"/>
      <c r="BI36" s="10"/>
      <c r="BJ36" s="10"/>
      <c r="BK36" s="10"/>
      <c r="BL36" s="10"/>
      <c r="BM36" s="10"/>
      <c r="BN36" s="10"/>
      <c r="BO36" s="42">
        <f t="shared" si="7"/>
        <v>2</v>
      </c>
      <c r="BP36" s="42"/>
      <c r="BQ36" s="42">
        <v>2</v>
      </c>
      <c r="BR36" s="10"/>
      <c r="BS36" s="10"/>
      <c r="BT36" s="42">
        <f t="shared" si="3"/>
        <v>2</v>
      </c>
      <c r="BU36" s="42"/>
      <c r="BV36" s="10"/>
      <c r="BW36" s="42"/>
      <c r="BX36" s="42"/>
      <c r="BY36" s="42">
        <v>3</v>
      </c>
      <c r="BZ36" s="42"/>
      <c r="CA36" s="42"/>
      <c r="CB36" s="10"/>
      <c r="CC36" s="10"/>
      <c r="CD36" s="10"/>
      <c r="CE36" s="42"/>
      <c r="CF36" s="42"/>
      <c r="CG36" s="42"/>
      <c r="CH36" s="42"/>
      <c r="CI36" s="42">
        <f t="shared" si="4"/>
        <v>3</v>
      </c>
      <c r="CJ36" s="42">
        <v>50</v>
      </c>
      <c r="CK36" s="42">
        <f t="shared" si="5"/>
        <v>57</v>
      </c>
      <c r="CL36" s="47"/>
    </row>
    <row r="37" ht="16.5" spans="1:90">
      <c r="A37" s="88" t="s">
        <v>1702</v>
      </c>
      <c r="B37" s="89"/>
      <c r="C37" s="90" t="s">
        <v>1703</v>
      </c>
      <c r="D37" s="10"/>
      <c r="E37" s="42"/>
      <c r="F37" s="10"/>
      <c r="G37" s="10"/>
      <c r="H37" s="42"/>
      <c r="I37" s="42"/>
      <c r="J37" s="42"/>
      <c r="K37" s="42"/>
      <c r="L37" s="42"/>
      <c r="M37" s="42"/>
      <c r="N37" s="42"/>
      <c r="O37" s="10"/>
      <c r="P37" s="42"/>
      <c r="Q37" s="10"/>
      <c r="R37" s="42"/>
      <c r="S37" s="10"/>
      <c r="T37" s="42"/>
      <c r="U37" s="42"/>
      <c r="V37" s="42"/>
      <c r="W37" s="42"/>
      <c r="X37" s="42">
        <f t="shared" si="6"/>
        <v>0</v>
      </c>
      <c r="Y37" s="10"/>
      <c r="Z37" s="10"/>
      <c r="AA37" s="42"/>
      <c r="AB37" s="10"/>
      <c r="AC37" s="42"/>
      <c r="AD37" s="10"/>
      <c r="AE37" s="10"/>
      <c r="AF37" s="42"/>
      <c r="AG37" s="42">
        <f t="shared" si="8"/>
        <v>0</v>
      </c>
      <c r="AH37" s="93"/>
      <c r="AI37" s="93">
        <v>3</v>
      </c>
      <c r="AJ37" s="93"/>
      <c r="AK37" s="42"/>
      <c r="AL37" s="42"/>
      <c r="AM37" s="42"/>
      <c r="AN37" s="10"/>
      <c r="AO37" s="10"/>
      <c r="AP37" s="10"/>
      <c r="AQ37" s="10"/>
      <c r="AR37" s="10"/>
      <c r="AS37" s="10"/>
      <c r="AT37" s="10"/>
      <c r="AU37" s="42"/>
      <c r="AV37" s="42"/>
      <c r="AW37" s="42"/>
      <c r="AX37" s="42"/>
      <c r="AY37" s="10"/>
      <c r="AZ37" s="10"/>
      <c r="BA37" s="10"/>
      <c r="BB37" s="10"/>
      <c r="BC37" s="10"/>
      <c r="BD37" s="10"/>
      <c r="BE37" s="10"/>
      <c r="BF37" s="42"/>
      <c r="BG37" s="10"/>
      <c r="BH37" s="10"/>
      <c r="BI37" s="10"/>
      <c r="BJ37" s="10"/>
      <c r="BK37" s="10"/>
      <c r="BL37" s="10"/>
      <c r="BM37" s="10"/>
      <c r="BN37" s="10"/>
      <c r="BO37" s="42">
        <f t="shared" si="7"/>
        <v>3</v>
      </c>
      <c r="BP37" s="42"/>
      <c r="BQ37" s="42"/>
      <c r="BR37" s="10"/>
      <c r="BS37" s="10"/>
      <c r="BT37" s="42">
        <f t="shared" si="3"/>
        <v>0</v>
      </c>
      <c r="BU37" s="42"/>
      <c r="BV37" s="10"/>
      <c r="BW37" s="42"/>
      <c r="BX37" s="42"/>
      <c r="BY37" s="42"/>
      <c r="BZ37" s="42"/>
      <c r="CA37" s="42"/>
      <c r="CB37" s="10"/>
      <c r="CC37" s="10"/>
      <c r="CD37" s="10"/>
      <c r="CE37" s="42"/>
      <c r="CF37" s="42"/>
      <c r="CG37" s="42"/>
      <c r="CH37" s="42"/>
      <c r="CI37" s="42">
        <f t="shared" si="4"/>
        <v>0</v>
      </c>
      <c r="CJ37" s="42">
        <v>50</v>
      </c>
      <c r="CK37" s="42">
        <f t="shared" si="5"/>
        <v>53</v>
      </c>
      <c r="CL37" s="47"/>
    </row>
    <row r="38" ht="16.5" spans="1:90">
      <c r="A38" s="88" t="s">
        <v>1816</v>
      </c>
      <c r="B38" s="89"/>
      <c r="C38" s="90" t="s">
        <v>1817</v>
      </c>
      <c r="D38" s="10"/>
      <c r="E38" s="42"/>
      <c r="F38" s="10"/>
      <c r="G38" s="10"/>
      <c r="H38" s="42"/>
      <c r="I38" s="42"/>
      <c r="J38" s="42"/>
      <c r="K38" s="42"/>
      <c r="L38" s="42"/>
      <c r="M38" s="42"/>
      <c r="N38" s="42"/>
      <c r="O38" s="10"/>
      <c r="P38" s="42"/>
      <c r="Q38" s="10"/>
      <c r="R38" s="42"/>
      <c r="S38" s="10"/>
      <c r="T38" s="42"/>
      <c r="U38" s="42"/>
      <c r="V38" s="42"/>
      <c r="W38" s="42"/>
      <c r="X38" s="42">
        <f t="shared" si="6"/>
        <v>0</v>
      </c>
      <c r="Y38" s="10"/>
      <c r="Z38" s="10"/>
      <c r="AA38" s="42"/>
      <c r="AB38" s="10"/>
      <c r="AC38" s="42"/>
      <c r="AD38" s="10"/>
      <c r="AE38" s="10"/>
      <c r="AF38" s="42"/>
      <c r="AG38" s="42">
        <f t="shared" si="8"/>
        <v>0</v>
      </c>
      <c r="AH38" s="93"/>
      <c r="AI38" s="93"/>
      <c r="AJ38" s="93"/>
      <c r="AK38" s="42"/>
      <c r="AL38" s="42">
        <v>3</v>
      </c>
      <c r="AM38" s="42"/>
      <c r="AN38" s="10"/>
      <c r="AO38" s="10"/>
      <c r="AP38" s="10"/>
      <c r="AQ38" s="10"/>
      <c r="AR38" s="10"/>
      <c r="AS38" s="10"/>
      <c r="AT38" s="10"/>
      <c r="AU38" s="42"/>
      <c r="AV38" s="42"/>
      <c r="AW38" s="42"/>
      <c r="AX38" s="42"/>
      <c r="AY38" s="10"/>
      <c r="AZ38" s="10">
        <v>2</v>
      </c>
      <c r="BA38" s="10"/>
      <c r="BB38" s="10"/>
      <c r="BC38" s="10"/>
      <c r="BD38" s="10"/>
      <c r="BE38" s="10"/>
      <c r="BF38" s="42"/>
      <c r="BG38" s="10"/>
      <c r="BH38" s="10"/>
      <c r="BI38" s="10"/>
      <c r="BJ38" s="10"/>
      <c r="BK38" s="10"/>
      <c r="BL38" s="10"/>
      <c r="BM38" s="10"/>
      <c r="BN38" s="10"/>
      <c r="BO38" s="42">
        <f t="shared" si="7"/>
        <v>5</v>
      </c>
      <c r="BP38" s="42"/>
      <c r="BQ38" s="42"/>
      <c r="BR38" s="10"/>
      <c r="BS38" s="10"/>
      <c r="BT38" s="42">
        <f t="shared" si="3"/>
        <v>0</v>
      </c>
      <c r="BU38" s="42"/>
      <c r="BV38" s="10"/>
      <c r="BW38" s="42"/>
      <c r="BX38" s="42"/>
      <c r="BY38" s="42"/>
      <c r="BZ38" s="42"/>
      <c r="CA38" s="42"/>
      <c r="CB38" s="10"/>
      <c r="CC38" s="10"/>
      <c r="CD38" s="10"/>
      <c r="CE38" s="42"/>
      <c r="CF38" s="42"/>
      <c r="CG38" s="42"/>
      <c r="CH38" s="42"/>
      <c r="CI38" s="42">
        <f t="shared" si="4"/>
        <v>0</v>
      </c>
      <c r="CJ38" s="42">
        <v>50</v>
      </c>
      <c r="CK38" s="42">
        <f t="shared" si="5"/>
        <v>55</v>
      </c>
      <c r="CL38" s="47"/>
    </row>
    <row r="39" ht="16.5" spans="1:90">
      <c r="A39" s="88" t="s">
        <v>1818</v>
      </c>
      <c r="B39" s="89"/>
      <c r="C39" s="90" t="s">
        <v>1819</v>
      </c>
      <c r="D39" s="10"/>
      <c r="E39" s="42"/>
      <c r="F39" s="10"/>
      <c r="G39" s="10"/>
      <c r="H39" s="42"/>
      <c r="I39" s="42"/>
      <c r="J39" s="42"/>
      <c r="K39" s="42"/>
      <c r="L39" s="42"/>
      <c r="M39" s="42"/>
      <c r="N39" s="42">
        <v>2</v>
      </c>
      <c r="O39" s="10"/>
      <c r="P39" s="42"/>
      <c r="Q39" s="10"/>
      <c r="R39" s="42"/>
      <c r="S39" s="10">
        <v>2</v>
      </c>
      <c r="T39" s="42"/>
      <c r="U39" s="42"/>
      <c r="V39" s="42"/>
      <c r="W39" s="42"/>
      <c r="X39" s="42">
        <f t="shared" si="6"/>
        <v>4</v>
      </c>
      <c r="Y39" s="10"/>
      <c r="Z39" s="10"/>
      <c r="AA39" s="42"/>
      <c r="AB39" s="10">
        <v>3</v>
      </c>
      <c r="AC39" s="42"/>
      <c r="AD39" s="10">
        <v>3</v>
      </c>
      <c r="AE39" s="10">
        <v>1</v>
      </c>
      <c r="AF39" s="42"/>
      <c r="AG39" s="42">
        <v>7</v>
      </c>
      <c r="AH39" s="93"/>
      <c r="AI39" s="93">
        <v>3</v>
      </c>
      <c r="AJ39" s="93"/>
      <c r="AK39" s="42"/>
      <c r="AL39" s="42"/>
      <c r="AM39" s="42"/>
      <c r="AN39" s="10"/>
      <c r="AO39" s="10">
        <v>5</v>
      </c>
      <c r="AP39" s="10"/>
      <c r="AQ39" s="10">
        <v>8</v>
      </c>
      <c r="AR39" s="10"/>
      <c r="AS39" s="10"/>
      <c r="AT39" s="10"/>
      <c r="AU39" s="42"/>
      <c r="AV39" s="42"/>
      <c r="AW39" s="42"/>
      <c r="AX39" s="42"/>
      <c r="AY39" s="10">
        <v>3</v>
      </c>
      <c r="AZ39" s="10"/>
      <c r="BA39" s="10"/>
      <c r="BB39" s="42"/>
      <c r="BC39" s="42"/>
      <c r="BD39" s="42"/>
      <c r="BE39" s="10"/>
      <c r="BF39" s="42"/>
      <c r="BG39" s="10"/>
      <c r="BH39" s="10"/>
      <c r="BI39" s="10"/>
      <c r="BJ39" s="10"/>
      <c r="BK39" s="10">
        <v>2</v>
      </c>
      <c r="BL39" s="10">
        <v>2</v>
      </c>
      <c r="BM39" s="10"/>
      <c r="BN39" s="10"/>
      <c r="BO39" s="42">
        <v>20</v>
      </c>
      <c r="BP39" s="42"/>
      <c r="BQ39" s="42"/>
      <c r="BR39" s="10">
        <v>1</v>
      </c>
      <c r="BS39" s="10"/>
      <c r="BT39" s="42">
        <f t="shared" si="3"/>
        <v>1</v>
      </c>
      <c r="BU39" s="42"/>
      <c r="BV39" s="10"/>
      <c r="BW39" s="42"/>
      <c r="BX39" s="42"/>
      <c r="BY39" s="42"/>
      <c r="BZ39" s="42"/>
      <c r="CA39" s="42"/>
      <c r="CB39" s="10">
        <v>3</v>
      </c>
      <c r="CC39" s="10">
        <v>2</v>
      </c>
      <c r="CD39" s="10"/>
      <c r="CE39" s="42"/>
      <c r="CF39" s="42"/>
      <c r="CG39" s="42"/>
      <c r="CH39" s="42"/>
      <c r="CI39" s="42">
        <f t="shared" si="4"/>
        <v>5</v>
      </c>
      <c r="CJ39" s="42">
        <v>50</v>
      </c>
      <c r="CK39" s="42">
        <f t="shared" si="5"/>
        <v>87</v>
      </c>
      <c r="CL39" s="47"/>
    </row>
    <row r="40" ht="16.5" spans="1:90">
      <c r="A40" s="88" t="s">
        <v>1820</v>
      </c>
      <c r="B40" s="89"/>
      <c r="C40" s="90" t="s">
        <v>1821</v>
      </c>
      <c r="D40" s="10"/>
      <c r="E40" s="42"/>
      <c r="F40" s="10"/>
      <c r="G40" s="10"/>
      <c r="H40" s="42"/>
      <c r="I40" s="42"/>
      <c r="J40" s="42"/>
      <c r="K40" s="42"/>
      <c r="L40" s="42"/>
      <c r="M40" s="42"/>
      <c r="N40" s="42"/>
      <c r="O40" s="10"/>
      <c r="P40" s="42"/>
      <c r="Q40" s="10"/>
      <c r="R40" s="42"/>
      <c r="S40" s="10"/>
      <c r="T40" s="42"/>
      <c r="U40" s="42"/>
      <c r="V40" s="42"/>
      <c r="W40" s="42"/>
      <c r="X40" s="42">
        <f t="shared" si="6"/>
        <v>0</v>
      </c>
      <c r="Y40" s="10"/>
      <c r="Z40" s="10"/>
      <c r="AA40" s="42">
        <v>3</v>
      </c>
      <c r="AB40" s="10"/>
      <c r="AC40" s="42"/>
      <c r="AD40" s="10"/>
      <c r="AE40" s="10"/>
      <c r="AF40" s="42"/>
      <c r="AG40" s="42">
        <f t="shared" ref="AG40:AG46" si="9">IF(SUM(Y40:AB40)&gt;10,"10",IF(SUM(Y40:AB40)&lt;0,"0",SUM(Y40:AB40)))</f>
        <v>3</v>
      </c>
      <c r="AH40" s="93"/>
      <c r="AI40" s="93"/>
      <c r="AJ40" s="93"/>
      <c r="AK40" s="42"/>
      <c r="AL40" s="42">
        <v>3</v>
      </c>
      <c r="AM40" s="42"/>
      <c r="AN40" s="10"/>
      <c r="AO40" s="10"/>
      <c r="AP40" s="10"/>
      <c r="AQ40" s="10"/>
      <c r="AR40" s="10"/>
      <c r="AS40" s="10"/>
      <c r="AT40" s="10"/>
      <c r="AU40" s="42"/>
      <c r="AV40" s="42"/>
      <c r="AW40" s="42"/>
      <c r="AX40" s="42">
        <v>5</v>
      </c>
      <c r="AY40" s="10"/>
      <c r="AZ40" s="10">
        <v>2</v>
      </c>
      <c r="BA40" s="10"/>
      <c r="BB40" s="42"/>
      <c r="BC40" s="42"/>
      <c r="BD40" s="42"/>
      <c r="BE40" s="10"/>
      <c r="BF40" s="42"/>
      <c r="BG40" s="10"/>
      <c r="BH40" s="10"/>
      <c r="BI40" s="10">
        <v>2</v>
      </c>
      <c r="BJ40" s="10"/>
      <c r="BK40" s="10"/>
      <c r="BL40" s="10"/>
      <c r="BM40" s="10">
        <v>2</v>
      </c>
      <c r="BN40" s="10"/>
      <c r="BO40" s="42">
        <f t="shared" ref="BO40:BO46" si="10">SUM(AH40:BN40)</f>
        <v>14</v>
      </c>
      <c r="BP40" s="42"/>
      <c r="BQ40" s="42">
        <v>2</v>
      </c>
      <c r="BR40" s="10"/>
      <c r="BS40" s="10">
        <v>1</v>
      </c>
      <c r="BT40" s="42">
        <f t="shared" si="3"/>
        <v>3</v>
      </c>
      <c r="BU40" s="42"/>
      <c r="BV40" s="10"/>
      <c r="BW40" s="42"/>
      <c r="BX40" s="42"/>
      <c r="BY40" s="42"/>
      <c r="BZ40" s="42"/>
      <c r="CA40" s="42"/>
      <c r="CB40" s="10"/>
      <c r="CC40" s="10"/>
      <c r="CD40" s="10">
        <v>2</v>
      </c>
      <c r="CE40" s="42"/>
      <c r="CF40" s="42"/>
      <c r="CG40" s="42"/>
      <c r="CH40" s="42"/>
      <c r="CI40" s="42">
        <f t="shared" si="4"/>
        <v>2</v>
      </c>
      <c r="CJ40" s="42">
        <v>50</v>
      </c>
      <c r="CK40" s="42">
        <f t="shared" si="5"/>
        <v>72</v>
      </c>
      <c r="CL40" s="47"/>
    </row>
    <row r="41" ht="16.5" spans="1:90">
      <c r="A41" s="88" t="s">
        <v>1822</v>
      </c>
      <c r="B41" s="89"/>
      <c r="C41" s="90" t="s">
        <v>1823</v>
      </c>
      <c r="D41" s="10"/>
      <c r="E41" s="42"/>
      <c r="F41" s="10"/>
      <c r="G41" s="10"/>
      <c r="H41" s="42"/>
      <c r="I41" s="42"/>
      <c r="J41" s="42"/>
      <c r="K41" s="42"/>
      <c r="L41" s="42"/>
      <c r="M41" s="42"/>
      <c r="N41" s="42"/>
      <c r="O41" s="10"/>
      <c r="P41" s="42"/>
      <c r="Q41" s="10"/>
      <c r="R41" s="42"/>
      <c r="S41" s="10"/>
      <c r="T41" s="42"/>
      <c r="U41" s="42"/>
      <c r="V41" s="42"/>
      <c r="W41" s="42"/>
      <c r="X41" s="42">
        <f t="shared" si="6"/>
        <v>0</v>
      </c>
      <c r="Y41" s="42"/>
      <c r="Z41" s="42"/>
      <c r="AA41" s="42"/>
      <c r="AB41" s="10">
        <v>3</v>
      </c>
      <c r="AC41" s="42"/>
      <c r="AD41" s="10"/>
      <c r="AE41" s="10"/>
      <c r="AF41" s="42"/>
      <c r="AG41" s="42">
        <f t="shared" si="9"/>
        <v>3</v>
      </c>
      <c r="AH41" s="93"/>
      <c r="AI41" s="93"/>
      <c r="AJ41" s="93"/>
      <c r="AK41" s="42"/>
      <c r="AL41" s="42"/>
      <c r="AM41" s="42"/>
      <c r="AN41" s="10"/>
      <c r="AO41" s="10"/>
      <c r="AP41" s="10"/>
      <c r="AQ41" s="10"/>
      <c r="AR41" s="10"/>
      <c r="AS41" s="10"/>
      <c r="AT41" s="10"/>
      <c r="AU41" s="42"/>
      <c r="AV41" s="42"/>
      <c r="AW41" s="42"/>
      <c r="AX41" s="42"/>
      <c r="AY41" s="10"/>
      <c r="AZ41" s="10">
        <v>2</v>
      </c>
      <c r="BA41" s="10"/>
      <c r="BB41" s="42"/>
      <c r="BC41" s="42"/>
      <c r="BD41" s="42"/>
      <c r="BE41" s="10"/>
      <c r="BF41" s="42"/>
      <c r="BG41" s="10"/>
      <c r="BH41" s="10"/>
      <c r="BI41" s="10"/>
      <c r="BJ41" s="10"/>
      <c r="BK41" s="10"/>
      <c r="BL41" s="10"/>
      <c r="BM41" s="10"/>
      <c r="BN41" s="10">
        <v>6</v>
      </c>
      <c r="BO41" s="42">
        <f t="shared" si="10"/>
        <v>8</v>
      </c>
      <c r="BP41" s="42"/>
      <c r="BQ41" s="42"/>
      <c r="BR41" s="10"/>
      <c r="BS41" s="10">
        <v>1</v>
      </c>
      <c r="BT41" s="42">
        <f t="shared" si="3"/>
        <v>1</v>
      </c>
      <c r="BU41" s="42"/>
      <c r="BV41" s="10"/>
      <c r="BW41" s="42"/>
      <c r="BX41" s="42"/>
      <c r="BY41" s="42"/>
      <c r="BZ41" s="42"/>
      <c r="CA41" s="42"/>
      <c r="CB41" s="10">
        <v>3</v>
      </c>
      <c r="CC41" s="10"/>
      <c r="CD41" s="10"/>
      <c r="CE41" s="42"/>
      <c r="CF41" s="42"/>
      <c r="CG41" s="42"/>
      <c r="CH41" s="42"/>
      <c r="CI41" s="42">
        <f t="shared" si="4"/>
        <v>3</v>
      </c>
      <c r="CJ41" s="42">
        <v>50</v>
      </c>
      <c r="CK41" s="42">
        <f t="shared" si="5"/>
        <v>65</v>
      </c>
      <c r="CL41" s="47"/>
    </row>
    <row r="42" ht="16.5" spans="1:90">
      <c r="A42" s="88" t="s">
        <v>1824</v>
      </c>
      <c r="B42" s="89"/>
      <c r="C42" s="90" t="s">
        <v>1825</v>
      </c>
      <c r="D42" s="10"/>
      <c r="E42" s="42"/>
      <c r="F42" s="10"/>
      <c r="G42" s="10"/>
      <c r="H42" s="47"/>
      <c r="I42" s="47"/>
      <c r="J42" s="47"/>
      <c r="K42" s="47"/>
      <c r="L42" s="47"/>
      <c r="M42" s="47"/>
      <c r="N42" s="42"/>
      <c r="O42" s="10"/>
      <c r="P42" s="42"/>
      <c r="Q42" s="10"/>
      <c r="R42" s="42"/>
      <c r="S42" s="42"/>
      <c r="T42" s="47"/>
      <c r="U42" s="47"/>
      <c r="V42" s="47"/>
      <c r="W42" s="47"/>
      <c r="X42" s="42">
        <f t="shared" si="6"/>
        <v>0</v>
      </c>
      <c r="Y42" s="47"/>
      <c r="Z42" s="47"/>
      <c r="AA42" s="47"/>
      <c r="AB42" s="10"/>
      <c r="AC42" s="42"/>
      <c r="AD42" s="10"/>
      <c r="AE42" s="42"/>
      <c r="AF42" s="47"/>
      <c r="AG42" s="42">
        <f t="shared" si="9"/>
        <v>0</v>
      </c>
      <c r="AH42" s="47"/>
      <c r="AI42" s="47"/>
      <c r="AJ42" s="47"/>
      <c r="AK42" s="47"/>
      <c r="AL42" s="47"/>
      <c r="AM42" s="47"/>
      <c r="AN42" s="10"/>
      <c r="AO42" s="10"/>
      <c r="AP42" s="10"/>
      <c r="AQ42" s="10"/>
      <c r="AR42" s="10"/>
      <c r="AS42" s="10"/>
      <c r="AT42" s="10"/>
      <c r="AU42" s="42"/>
      <c r="AV42" s="42"/>
      <c r="AW42" s="42"/>
      <c r="AX42" s="42"/>
      <c r="AY42" s="42"/>
      <c r="AZ42" s="10"/>
      <c r="BA42" s="10"/>
      <c r="BB42" s="42"/>
      <c r="BC42" s="42"/>
      <c r="BD42" s="42"/>
      <c r="BE42" s="10"/>
      <c r="BF42" s="42"/>
      <c r="BG42" s="10"/>
      <c r="BH42" s="10"/>
      <c r="BI42" s="10"/>
      <c r="BJ42" s="10"/>
      <c r="BK42" s="10"/>
      <c r="BL42" s="10"/>
      <c r="BM42" s="10"/>
      <c r="BN42" s="10">
        <v>6</v>
      </c>
      <c r="BO42" s="42">
        <f t="shared" si="10"/>
        <v>6</v>
      </c>
      <c r="BP42" s="42"/>
      <c r="BQ42" s="42"/>
      <c r="BR42" s="10"/>
      <c r="BS42" s="10"/>
      <c r="BT42" s="42">
        <f t="shared" si="3"/>
        <v>0</v>
      </c>
      <c r="BU42" s="47"/>
      <c r="BV42" s="47"/>
      <c r="BW42" s="42"/>
      <c r="BX42" s="42"/>
      <c r="BY42" s="42"/>
      <c r="BZ42" s="42"/>
      <c r="CA42" s="42"/>
      <c r="CB42" s="10"/>
      <c r="CC42" s="10"/>
      <c r="CD42" s="10"/>
      <c r="CE42" s="47"/>
      <c r="CF42" s="47"/>
      <c r="CG42" s="47"/>
      <c r="CH42" s="47"/>
      <c r="CI42" s="42">
        <f t="shared" si="4"/>
        <v>0</v>
      </c>
      <c r="CJ42" s="42">
        <v>50</v>
      </c>
      <c r="CK42" s="42">
        <f t="shared" si="5"/>
        <v>56</v>
      </c>
      <c r="CL42" s="47"/>
    </row>
    <row r="43" ht="16.5" spans="1:90">
      <c r="A43" s="88" t="s">
        <v>1826</v>
      </c>
      <c r="B43" s="89"/>
      <c r="C43" s="90" t="s">
        <v>1827</v>
      </c>
      <c r="D43" s="10"/>
      <c r="E43" s="42"/>
      <c r="F43" s="10"/>
      <c r="G43" s="10"/>
      <c r="H43" s="47"/>
      <c r="I43" s="47"/>
      <c r="J43" s="47"/>
      <c r="K43" s="47"/>
      <c r="L43" s="47"/>
      <c r="M43" s="47"/>
      <c r="N43" s="42"/>
      <c r="O43" s="10"/>
      <c r="P43" s="42"/>
      <c r="Q43" s="10"/>
      <c r="R43" s="42"/>
      <c r="S43" s="42"/>
      <c r="T43" s="47"/>
      <c r="U43" s="47"/>
      <c r="V43" s="47"/>
      <c r="W43" s="47"/>
      <c r="X43" s="42">
        <f t="shared" si="6"/>
        <v>0</v>
      </c>
      <c r="Y43" s="47"/>
      <c r="Z43" s="47"/>
      <c r="AA43" s="47"/>
      <c r="AB43" s="10">
        <v>3</v>
      </c>
      <c r="AC43" s="42"/>
      <c r="AD43" s="10"/>
      <c r="AE43" s="42"/>
      <c r="AF43" s="47"/>
      <c r="AG43" s="42">
        <f t="shared" si="9"/>
        <v>3</v>
      </c>
      <c r="AH43" s="47"/>
      <c r="AI43" s="47"/>
      <c r="AJ43" s="47"/>
      <c r="AK43" s="47"/>
      <c r="AL43" s="47"/>
      <c r="AM43" s="47"/>
      <c r="AN43" s="10"/>
      <c r="AO43" s="10"/>
      <c r="AP43" s="10"/>
      <c r="AQ43" s="10"/>
      <c r="AR43" s="10"/>
      <c r="AS43" s="10"/>
      <c r="AT43" s="10"/>
      <c r="AU43" s="42"/>
      <c r="AV43" s="42"/>
      <c r="AW43" s="42"/>
      <c r="AX43" s="42"/>
      <c r="AY43" s="42"/>
      <c r="AZ43" s="10"/>
      <c r="BA43" s="10"/>
      <c r="BB43" s="42"/>
      <c r="BC43" s="42"/>
      <c r="BD43" s="42"/>
      <c r="BE43" s="42"/>
      <c r="BF43" s="42"/>
      <c r="BG43" s="10"/>
      <c r="BH43" s="10"/>
      <c r="BI43" s="10"/>
      <c r="BJ43" s="10"/>
      <c r="BK43" s="10"/>
      <c r="BL43" s="10"/>
      <c r="BM43" s="10"/>
      <c r="BN43" s="10"/>
      <c r="BO43" s="42">
        <f t="shared" si="10"/>
        <v>0</v>
      </c>
      <c r="BP43" s="42"/>
      <c r="BQ43" s="42"/>
      <c r="BR43" s="10"/>
      <c r="BS43" s="10"/>
      <c r="BT43" s="42">
        <f t="shared" si="3"/>
        <v>0</v>
      </c>
      <c r="BU43" s="47"/>
      <c r="BV43" s="47"/>
      <c r="BW43" s="42"/>
      <c r="BX43" s="42"/>
      <c r="BY43" s="42"/>
      <c r="BZ43" s="42"/>
      <c r="CA43" s="42"/>
      <c r="CB43" s="10">
        <v>3</v>
      </c>
      <c r="CC43" s="10"/>
      <c r="CD43" s="10"/>
      <c r="CE43" s="47"/>
      <c r="CF43" s="47"/>
      <c r="CG43" s="47"/>
      <c r="CH43" s="47"/>
      <c r="CI43" s="42">
        <f t="shared" si="4"/>
        <v>3</v>
      </c>
      <c r="CJ43" s="42">
        <v>50</v>
      </c>
      <c r="CK43" s="42">
        <f t="shared" si="5"/>
        <v>56</v>
      </c>
      <c r="CL43" s="47"/>
    </row>
    <row r="44" spans="1:90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2"/>
      <c r="O44" s="10"/>
      <c r="P44" s="42"/>
      <c r="Q44" s="10"/>
      <c r="R44" s="42"/>
      <c r="S44" s="42"/>
      <c r="T44" s="47"/>
      <c r="U44" s="47"/>
      <c r="V44" s="47"/>
      <c r="W44" s="47"/>
      <c r="X44" s="42">
        <f t="shared" si="6"/>
        <v>0</v>
      </c>
      <c r="Y44" s="47"/>
      <c r="Z44" s="47"/>
      <c r="AA44" s="47"/>
      <c r="AB44" s="10"/>
      <c r="AC44" s="42"/>
      <c r="AD44" s="42"/>
      <c r="AE44" s="42"/>
      <c r="AF44" s="47"/>
      <c r="AG44" s="42">
        <f t="shared" si="9"/>
        <v>0</v>
      </c>
      <c r="AH44" s="47"/>
      <c r="AI44" s="47"/>
      <c r="AJ44" s="47"/>
      <c r="AK44" s="47"/>
      <c r="AL44" s="47"/>
      <c r="AM44" s="47"/>
      <c r="AN44" s="10"/>
      <c r="AO44" s="10"/>
      <c r="AP44" s="10"/>
      <c r="AQ44" s="10"/>
      <c r="AR44" s="10"/>
      <c r="AS44" s="10"/>
      <c r="AT44" s="10"/>
      <c r="AU44" s="42"/>
      <c r="AV44" s="42"/>
      <c r="AW44" s="42"/>
      <c r="AX44" s="42"/>
      <c r="AY44" s="42"/>
      <c r="AZ44" s="10"/>
      <c r="BA44" s="10"/>
      <c r="BB44" s="42"/>
      <c r="BC44" s="42"/>
      <c r="BD44" s="42"/>
      <c r="BE44" s="42"/>
      <c r="BF44" s="42"/>
      <c r="BG44" s="10"/>
      <c r="BH44" s="10">
        <v>2</v>
      </c>
      <c r="BI44" s="10"/>
      <c r="BJ44" s="10"/>
      <c r="BK44" s="10"/>
      <c r="BL44" s="10"/>
      <c r="BM44" s="10"/>
      <c r="BN44" s="10"/>
      <c r="BO44" s="42">
        <f t="shared" si="10"/>
        <v>2</v>
      </c>
      <c r="BP44" s="42"/>
      <c r="BQ44" s="42"/>
      <c r="BR44" s="10"/>
      <c r="BS44" s="10"/>
      <c r="BT44" s="42">
        <f t="shared" si="3"/>
        <v>0</v>
      </c>
      <c r="BU44" s="47"/>
      <c r="BV44" s="47"/>
      <c r="BW44" s="42"/>
      <c r="BX44" s="42"/>
      <c r="BY44" s="42"/>
      <c r="BZ44" s="42"/>
      <c r="CA44" s="42"/>
      <c r="CB44" s="10"/>
      <c r="CC44" s="10"/>
      <c r="CD44" s="10"/>
      <c r="CE44" s="47"/>
      <c r="CF44" s="47"/>
      <c r="CG44" s="47"/>
      <c r="CH44" s="47"/>
      <c r="CI44" s="42">
        <f t="shared" si="4"/>
        <v>0</v>
      </c>
      <c r="CJ44" s="42">
        <v>50</v>
      </c>
      <c r="CK44" s="42">
        <f t="shared" si="5"/>
        <v>52</v>
      </c>
      <c r="CL44" s="47"/>
    </row>
    <row r="45" spans="1:90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2"/>
      <c r="O45" s="10"/>
      <c r="P45" s="42"/>
      <c r="Q45" s="42"/>
      <c r="R45" s="42"/>
      <c r="S45" s="42"/>
      <c r="T45" s="47"/>
      <c r="U45" s="47"/>
      <c r="V45" s="47"/>
      <c r="W45" s="47"/>
      <c r="X45" s="47"/>
      <c r="Y45" s="47"/>
      <c r="Z45" s="47"/>
      <c r="AA45" s="47"/>
      <c r="AB45" s="47"/>
      <c r="AC45" s="42"/>
      <c r="AD45" s="42"/>
      <c r="AE45" s="42"/>
      <c r="AF45" s="47"/>
      <c r="AG45" s="42">
        <f t="shared" si="9"/>
        <v>0</v>
      </c>
      <c r="AH45" s="47"/>
      <c r="AI45" s="47"/>
      <c r="AJ45" s="47"/>
      <c r="AK45" s="47"/>
      <c r="AL45" s="47"/>
      <c r="AM45" s="47"/>
      <c r="AN45" s="10"/>
      <c r="AO45" s="10"/>
      <c r="AP45" s="10"/>
      <c r="AQ45" s="10"/>
      <c r="AR45" s="10"/>
      <c r="AS45" s="10"/>
      <c r="AT45" s="10"/>
      <c r="AU45" s="42"/>
      <c r="AV45" s="42"/>
      <c r="AW45" s="42"/>
      <c r="AX45" s="42"/>
      <c r="AY45" s="42"/>
      <c r="AZ45" s="47"/>
      <c r="BA45" s="47"/>
      <c r="BB45" s="47"/>
      <c r="BC45" s="47"/>
      <c r="BD45" s="47"/>
      <c r="BE45" s="42"/>
      <c r="BF45" s="42"/>
      <c r="BG45" s="42"/>
      <c r="BH45" s="42"/>
      <c r="BI45" s="42"/>
      <c r="BJ45" s="42"/>
      <c r="BK45" s="42"/>
      <c r="BL45" s="42"/>
      <c r="BM45" s="10"/>
      <c r="BN45" s="10"/>
      <c r="BO45" s="42">
        <f t="shared" si="10"/>
        <v>0</v>
      </c>
      <c r="BP45" s="42"/>
      <c r="BQ45" s="42"/>
      <c r="BR45" s="42"/>
      <c r="BS45" s="42"/>
      <c r="BT45" s="42">
        <f t="shared" si="3"/>
        <v>0</v>
      </c>
      <c r="BU45" s="47"/>
      <c r="BV45" s="47"/>
      <c r="BW45" s="47"/>
      <c r="BX45" s="47"/>
      <c r="BY45" s="47"/>
      <c r="BZ45" s="42"/>
      <c r="CA45" s="42">
        <v>3</v>
      </c>
      <c r="CB45" s="42"/>
      <c r="CC45" s="10"/>
      <c r="CD45" s="10"/>
      <c r="CE45" s="47"/>
      <c r="CF45" s="47"/>
      <c r="CG45" s="47"/>
      <c r="CH45" s="47"/>
      <c r="CI45" s="42">
        <f t="shared" si="4"/>
        <v>3</v>
      </c>
      <c r="CJ45" s="42">
        <v>50</v>
      </c>
      <c r="CK45" s="42">
        <f t="shared" si="5"/>
        <v>53</v>
      </c>
      <c r="CL45" s="47"/>
    </row>
    <row r="46" spans="1:90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2"/>
      <c r="O46" s="10"/>
      <c r="P46" s="42"/>
      <c r="Q46" s="42"/>
      <c r="R46" s="42"/>
      <c r="S46" s="42"/>
      <c r="T46" s="47"/>
      <c r="U46" s="47"/>
      <c r="V46" s="47"/>
      <c r="W46" s="47"/>
      <c r="X46" s="47"/>
      <c r="Y46" s="47"/>
      <c r="Z46" s="47"/>
      <c r="AA46" s="47"/>
      <c r="AB46" s="47"/>
      <c r="AC46" s="42"/>
      <c r="AD46" s="42"/>
      <c r="AE46" s="42"/>
      <c r="AF46" s="47"/>
      <c r="AG46" s="42">
        <f t="shared" si="9"/>
        <v>0</v>
      </c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2"/>
      <c r="AV46" s="42"/>
      <c r="AW46" s="42"/>
      <c r="AX46" s="42"/>
      <c r="AY46" s="42"/>
      <c r="AZ46" s="47"/>
      <c r="BA46" s="47"/>
      <c r="BB46" s="47"/>
      <c r="BC46" s="47"/>
      <c r="BD46" s="47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>
        <f t="shared" si="10"/>
        <v>0</v>
      </c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2"/>
      <c r="CA46" s="42">
        <v>3</v>
      </c>
      <c r="CB46" s="42"/>
      <c r="CC46" s="42"/>
      <c r="CD46" s="42"/>
      <c r="CE46" s="47"/>
      <c r="CF46" s="47"/>
      <c r="CG46" s="47"/>
      <c r="CH46" s="47"/>
      <c r="CI46" s="42">
        <f t="shared" si="4"/>
        <v>3</v>
      </c>
      <c r="CJ46" s="42">
        <v>50</v>
      </c>
      <c r="CK46" s="42">
        <f t="shared" si="5"/>
        <v>53</v>
      </c>
      <c r="CL46" s="47"/>
    </row>
    <row r="47" spans="1:90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</row>
    <row r="48" spans="1:90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</row>
    <row r="49" spans="1:90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</row>
    <row r="50" spans="1:90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</row>
  </sheetData>
  <mergeCells count="105">
    <mergeCell ref="D1:CK1"/>
    <mergeCell ref="D2:X2"/>
    <mergeCell ref="Y2:AG2"/>
    <mergeCell ref="AH2:AK2"/>
    <mergeCell ref="BP2:BS2"/>
    <mergeCell ref="BU2:CH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X3:X6"/>
    <mergeCell ref="Y5:Y6"/>
    <mergeCell ref="Z5:Z6"/>
    <mergeCell ref="AA5:AA6"/>
    <mergeCell ref="AB5:AB6"/>
    <mergeCell ref="AG3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O3:BO6"/>
    <mergeCell ref="BP5:BP6"/>
    <mergeCell ref="BQ5:BQ6"/>
    <mergeCell ref="BR5:BR6"/>
    <mergeCell ref="BS5:BS6"/>
    <mergeCell ref="BT3:BT6"/>
    <mergeCell ref="BU5:BU6"/>
    <mergeCell ref="BV5:BV6"/>
    <mergeCell ref="BW5:BW6"/>
    <mergeCell ref="BX5:BX6"/>
    <mergeCell ref="BY5:BY6"/>
    <mergeCell ref="BZ5:BZ6"/>
    <mergeCell ref="CA5:CA6"/>
    <mergeCell ref="CB5:CB6"/>
    <mergeCell ref="CH5:CH6"/>
    <mergeCell ref="CI3:CI6"/>
    <mergeCell ref="CJ2:CJ6"/>
    <mergeCell ref="CK2:CK6"/>
    <mergeCell ref="A1:C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49"/>
  <sheetViews>
    <sheetView topLeftCell="AH4" workbookViewId="0">
      <selection activeCell="A1" sqref="A1:BF43"/>
    </sheetView>
  </sheetViews>
  <sheetFormatPr defaultColWidth="8.72727272727273" defaultRowHeight="14"/>
  <sheetData>
    <row r="1" ht="35.5" spans="1:59">
      <c r="A1" s="25" t="s">
        <v>0</v>
      </c>
      <c r="B1" s="25"/>
      <c r="C1" s="25"/>
      <c r="D1" s="26" t="s">
        <v>1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47"/>
    </row>
    <row r="2" ht="15" spans="1:59">
      <c r="A2" s="25"/>
      <c r="B2" s="25"/>
      <c r="C2" s="25"/>
      <c r="D2" s="27" t="s">
        <v>427</v>
      </c>
      <c r="E2" s="27"/>
      <c r="F2" s="27"/>
      <c r="G2" s="27"/>
      <c r="H2" s="27"/>
      <c r="I2" s="27"/>
      <c r="J2" s="27" t="s">
        <v>218</v>
      </c>
      <c r="K2" s="27"/>
      <c r="L2" s="27"/>
      <c r="M2" s="27"/>
      <c r="N2" s="27"/>
      <c r="O2" s="27"/>
      <c r="P2" s="27" t="s">
        <v>219</v>
      </c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 t="s">
        <v>428</v>
      </c>
      <c r="AP2" s="27"/>
      <c r="AQ2" s="27"/>
      <c r="AR2" s="27"/>
      <c r="AS2" s="27"/>
      <c r="AT2" s="27"/>
      <c r="AU2" s="27" t="s">
        <v>221</v>
      </c>
      <c r="AV2" s="27"/>
      <c r="AW2" s="27"/>
      <c r="AX2" s="27"/>
      <c r="AY2" s="27"/>
      <c r="AZ2" s="27"/>
      <c r="BA2" s="27"/>
      <c r="BB2" s="27"/>
      <c r="BC2" s="27"/>
      <c r="BD2" s="27"/>
      <c r="BE2" s="50" t="s">
        <v>7</v>
      </c>
      <c r="BF2" s="27" t="s">
        <v>8</v>
      </c>
      <c r="BG2" s="47"/>
    </row>
    <row r="3" ht="30" spans="1:59">
      <c r="A3" s="27" t="s">
        <v>9</v>
      </c>
      <c r="B3" s="27"/>
      <c r="C3" s="27"/>
      <c r="D3" s="42"/>
      <c r="E3" s="42"/>
      <c r="F3" s="42" t="s">
        <v>1828</v>
      </c>
      <c r="G3" s="42"/>
      <c r="H3" s="42"/>
      <c r="I3" s="27" t="s">
        <v>10</v>
      </c>
      <c r="J3" s="42"/>
      <c r="K3" s="42">
        <v>12.22</v>
      </c>
      <c r="L3" s="42"/>
      <c r="M3" s="42" t="s">
        <v>1829</v>
      </c>
      <c r="N3" s="27" t="s">
        <v>1828</v>
      </c>
      <c r="O3" s="27" t="s">
        <v>11</v>
      </c>
      <c r="P3" s="42"/>
      <c r="Q3" s="42"/>
      <c r="R3" s="42"/>
      <c r="S3" s="42"/>
      <c r="T3" s="27">
        <v>12.28</v>
      </c>
      <c r="U3" s="27"/>
      <c r="V3" s="27"/>
      <c r="W3" s="27"/>
      <c r="X3" s="27"/>
      <c r="Y3" s="27"/>
      <c r="Z3" s="27"/>
      <c r="AA3" s="27"/>
      <c r="AB3" s="27"/>
      <c r="AC3" s="27"/>
      <c r="AD3" s="27" t="s">
        <v>1830</v>
      </c>
      <c r="AE3" s="27"/>
      <c r="AF3" s="27">
        <v>5.8</v>
      </c>
      <c r="AG3" s="27">
        <v>5.22</v>
      </c>
      <c r="AH3" s="27"/>
      <c r="AI3" s="27"/>
      <c r="AJ3" s="27"/>
      <c r="AK3" s="27"/>
      <c r="AL3" s="27"/>
      <c r="AM3" s="27"/>
      <c r="AN3" s="27" t="s">
        <v>12</v>
      </c>
      <c r="AO3" s="42"/>
      <c r="AP3" s="29"/>
      <c r="AQ3" s="42"/>
      <c r="AR3" s="42">
        <v>5.1</v>
      </c>
      <c r="AS3" s="27">
        <v>4.9</v>
      </c>
      <c r="AT3" s="27" t="s">
        <v>13</v>
      </c>
      <c r="AU3" s="42"/>
      <c r="AV3" s="29"/>
      <c r="AW3" s="42"/>
      <c r="AX3" s="42"/>
      <c r="AY3" s="27"/>
      <c r="AZ3" s="80">
        <v>4.4</v>
      </c>
      <c r="BA3" s="80"/>
      <c r="BB3" s="80">
        <v>5.1</v>
      </c>
      <c r="BC3" s="27">
        <v>6.7</v>
      </c>
      <c r="BD3" s="27" t="s">
        <v>15</v>
      </c>
      <c r="BE3" s="56"/>
      <c r="BF3" s="27"/>
      <c r="BG3" s="47"/>
    </row>
    <row r="4" ht="120" spans="1:59">
      <c r="A4" s="27" t="s">
        <v>16</v>
      </c>
      <c r="B4" s="27"/>
      <c r="C4" s="27"/>
      <c r="D4" s="42" t="s">
        <v>1829</v>
      </c>
      <c r="E4" s="29" t="s">
        <v>1831</v>
      </c>
      <c r="F4" s="30" t="s">
        <v>1832</v>
      </c>
      <c r="G4" s="31"/>
      <c r="H4" s="40"/>
      <c r="I4" s="27"/>
      <c r="J4" s="77" t="s">
        <v>1833</v>
      </c>
      <c r="K4" s="40" t="s">
        <v>1834</v>
      </c>
      <c r="L4" s="40" t="s">
        <v>1835</v>
      </c>
      <c r="M4" s="29" t="s">
        <v>1836</v>
      </c>
      <c r="N4" s="27" t="s">
        <v>1837</v>
      </c>
      <c r="O4" s="27"/>
      <c r="P4" s="5" t="s">
        <v>1838</v>
      </c>
      <c r="Q4" s="5" t="s">
        <v>1839</v>
      </c>
      <c r="R4" s="40" t="s">
        <v>1840</v>
      </c>
      <c r="S4" s="5" t="s">
        <v>1841</v>
      </c>
      <c r="T4" s="27" t="s">
        <v>1842</v>
      </c>
      <c r="U4" s="27" t="s">
        <v>1843</v>
      </c>
      <c r="V4" s="27" t="s">
        <v>1844</v>
      </c>
      <c r="W4" s="27" t="s">
        <v>1845</v>
      </c>
      <c r="X4" s="27" t="s">
        <v>1846</v>
      </c>
      <c r="Y4" s="27" t="s">
        <v>1847</v>
      </c>
      <c r="Z4" s="27" t="s">
        <v>1848</v>
      </c>
      <c r="AA4" s="27" t="s">
        <v>456</v>
      </c>
      <c r="AB4" s="81" t="s">
        <v>1846</v>
      </c>
      <c r="AC4" s="81" t="s">
        <v>1847</v>
      </c>
      <c r="AD4" s="27" t="s">
        <v>1849</v>
      </c>
      <c r="AE4" s="81" t="s">
        <v>1850</v>
      </c>
      <c r="AF4" s="27" t="s">
        <v>1851</v>
      </c>
      <c r="AG4" s="27" t="s">
        <v>1852</v>
      </c>
      <c r="AH4" s="27"/>
      <c r="AI4" s="27"/>
      <c r="AJ4" s="27"/>
      <c r="AK4" s="27"/>
      <c r="AL4" s="27"/>
      <c r="AM4" s="27"/>
      <c r="AN4" s="27"/>
      <c r="AO4" s="82" t="s">
        <v>1853</v>
      </c>
      <c r="AP4" s="82" t="s">
        <v>1854</v>
      </c>
      <c r="AQ4" s="82" t="s">
        <v>1855</v>
      </c>
      <c r="AR4" s="5" t="s">
        <v>1856</v>
      </c>
      <c r="AS4" s="27" t="s">
        <v>1857</v>
      </c>
      <c r="AT4" s="27"/>
      <c r="AU4" s="29" t="s">
        <v>306</v>
      </c>
      <c r="AV4" s="82" t="s">
        <v>1858</v>
      </c>
      <c r="AW4" s="82" t="s">
        <v>1859</v>
      </c>
      <c r="AX4" s="82" t="s">
        <v>1860</v>
      </c>
      <c r="AY4" s="82" t="s">
        <v>1861</v>
      </c>
      <c r="AZ4" s="81" t="s">
        <v>1862</v>
      </c>
      <c r="BA4" s="81" t="s">
        <v>1863</v>
      </c>
      <c r="BB4" s="81" t="s">
        <v>1864</v>
      </c>
      <c r="BC4" s="27" t="s">
        <v>1865</v>
      </c>
      <c r="BD4" s="27"/>
      <c r="BE4" s="56"/>
      <c r="BF4" s="27"/>
      <c r="BG4" s="47"/>
    </row>
    <row r="5" ht="15" spans="1:59">
      <c r="A5" s="27" t="s">
        <v>128</v>
      </c>
      <c r="B5" s="27"/>
      <c r="C5" s="27"/>
      <c r="D5" s="42" t="s">
        <v>1866</v>
      </c>
      <c r="E5" s="42"/>
      <c r="F5" s="42"/>
      <c r="G5" s="42"/>
      <c r="H5" s="42"/>
      <c r="I5" s="27"/>
      <c r="J5" s="70"/>
      <c r="K5" s="42"/>
      <c r="L5" s="42"/>
      <c r="M5" s="42"/>
      <c r="N5" s="27"/>
      <c r="O5" s="27"/>
      <c r="P5" s="42" t="s">
        <v>1627</v>
      </c>
      <c r="Q5" s="42"/>
      <c r="R5" s="42"/>
      <c r="S5" s="42"/>
      <c r="T5" s="27"/>
      <c r="U5" s="27"/>
      <c r="V5" s="27"/>
      <c r="W5" s="27"/>
      <c r="X5" s="27"/>
      <c r="Y5" s="27"/>
      <c r="Z5" s="27"/>
      <c r="AA5" s="27"/>
      <c r="AB5" s="82"/>
      <c r="AC5" s="82"/>
      <c r="AD5" s="27"/>
      <c r="AE5" s="82"/>
      <c r="AF5" s="27"/>
      <c r="AG5" s="27"/>
      <c r="AH5" s="27"/>
      <c r="AI5" s="27"/>
      <c r="AJ5" s="27"/>
      <c r="AK5" s="27"/>
      <c r="AL5" s="27"/>
      <c r="AM5" s="27"/>
      <c r="AN5" s="27"/>
      <c r="AO5" s="42"/>
      <c r="AP5" s="42"/>
      <c r="AQ5" s="42"/>
      <c r="AR5" s="42"/>
      <c r="AS5" s="27"/>
      <c r="AT5" s="27"/>
      <c r="AU5" s="42"/>
      <c r="AV5" s="82"/>
      <c r="AW5" s="42"/>
      <c r="AX5" s="42"/>
      <c r="AY5" s="42"/>
      <c r="AZ5" s="82"/>
      <c r="BA5" s="42"/>
      <c r="BB5" s="42"/>
      <c r="BC5" s="27"/>
      <c r="BD5" s="27"/>
      <c r="BE5" s="56"/>
      <c r="BF5" s="27"/>
      <c r="BG5" s="47"/>
    </row>
    <row r="6" ht="15" spans="1:59">
      <c r="A6" s="27" t="s">
        <v>135</v>
      </c>
      <c r="B6" s="27"/>
      <c r="C6" s="27" t="s">
        <v>136</v>
      </c>
      <c r="D6" s="42"/>
      <c r="E6" s="42"/>
      <c r="F6" s="42"/>
      <c r="G6" s="42"/>
      <c r="H6" s="42"/>
      <c r="I6" s="27"/>
      <c r="J6" s="80"/>
      <c r="K6" s="42"/>
      <c r="L6" s="42"/>
      <c r="M6" s="42"/>
      <c r="N6" s="27"/>
      <c r="O6" s="27"/>
      <c r="P6" s="42"/>
      <c r="Q6" s="42"/>
      <c r="R6" s="42"/>
      <c r="S6" s="42"/>
      <c r="T6" s="27"/>
      <c r="U6" s="27"/>
      <c r="V6" s="27"/>
      <c r="W6" s="27"/>
      <c r="X6" s="27"/>
      <c r="Y6" s="27"/>
      <c r="Z6" s="27"/>
      <c r="AA6" s="27"/>
      <c r="AB6" s="80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42"/>
      <c r="AP6" s="42"/>
      <c r="AQ6" s="42"/>
      <c r="AR6" s="42"/>
      <c r="AS6" s="27"/>
      <c r="AT6" s="27"/>
      <c r="AU6" s="42"/>
      <c r="AV6" s="82"/>
      <c r="AW6" s="42"/>
      <c r="AX6" s="42"/>
      <c r="AY6" s="42"/>
      <c r="AZ6" s="82"/>
      <c r="BA6" s="42"/>
      <c r="BB6" s="42"/>
      <c r="BC6" s="27"/>
      <c r="BD6" s="27"/>
      <c r="BE6" s="51"/>
      <c r="BF6" s="27"/>
      <c r="BG6" s="47"/>
    </row>
    <row r="7" spans="1:59">
      <c r="A7" s="42" t="s">
        <v>1867</v>
      </c>
      <c r="B7" s="42"/>
      <c r="C7" s="38" t="s">
        <v>1868</v>
      </c>
      <c r="D7" s="42"/>
      <c r="E7" s="42"/>
      <c r="F7" s="42"/>
      <c r="G7" s="42"/>
      <c r="H7" s="42"/>
      <c r="I7" s="42">
        <f t="shared" ref="I7:I40" si="0">IF(SUM(D7:H7)&gt;5,"5",SUM(D7:H7))</f>
        <v>0</v>
      </c>
      <c r="J7" s="80"/>
      <c r="K7" s="42"/>
      <c r="L7" s="42"/>
      <c r="M7" s="42"/>
      <c r="N7" s="42"/>
      <c r="O7" s="42">
        <f t="shared" ref="O7:O40" si="1">IF(SUM(J7:N7)&gt;10,"10",IF(SUM(J7:N7)&lt;0,"0",SUM(J7:N7)))</f>
        <v>0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83"/>
      <c r="AC7" s="83"/>
      <c r="AD7" s="42"/>
      <c r="AE7" s="83"/>
      <c r="AF7" s="42"/>
      <c r="AG7" s="42"/>
      <c r="AH7" s="42"/>
      <c r="AI7" s="42"/>
      <c r="AJ7" s="42"/>
      <c r="AK7" s="42"/>
      <c r="AL7" s="42"/>
      <c r="AM7" s="42"/>
      <c r="AN7" s="42">
        <f t="shared" ref="AN7:AN40" si="2">IF(SUM(P7:AM7)&gt;20,"20",SUM(P7:AM7))</f>
        <v>0</v>
      </c>
      <c r="AO7" s="42"/>
      <c r="AP7" s="42"/>
      <c r="AQ7" s="42"/>
      <c r="AR7" s="42"/>
      <c r="AS7" s="42"/>
      <c r="AT7" s="42">
        <f t="shared" ref="AT7:AT36" si="3">IF(SUM(AO7:AS7)&gt;5,"5",SUM(AO7:AS7))</f>
        <v>0</v>
      </c>
      <c r="AU7" s="42"/>
      <c r="AV7" s="83"/>
      <c r="AW7" s="42"/>
      <c r="AX7" s="42"/>
      <c r="AY7" s="42"/>
      <c r="AZ7" s="83"/>
      <c r="BA7" s="42"/>
      <c r="BB7" s="42"/>
      <c r="BC7" s="42"/>
      <c r="BD7" s="42">
        <f t="shared" ref="BD7:BD40" si="4">IF(SUM(AU7:BC7)&gt;10,"10",SUM(AU7:BC7))</f>
        <v>0</v>
      </c>
      <c r="BE7" s="42">
        <v>50</v>
      </c>
      <c r="BF7" s="42">
        <f t="shared" ref="BF7:BF40" si="5">SUM(BD7+AT7+AN7+O7+I7+BE7)</f>
        <v>50</v>
      </c>
      <c r="BG7" s="47"/>
    </row>
    <row r="8" spans="1:59">
      <c r="A8" s="42" t="s">
        <v>1869</v>
      </c>
      <c r="B8" s="42"/>
      <c r="C8" s="38" t="s">
        <v>1870</v>
      </c>
      <c r="D8" s="42"/>
      <c r="E8" s="42"/>
      <c r="F8" s="42"/>
      <c r="G8" s="42"/>
      <c r="H8" s="42"/>
      <c r="I8" s="42">
        <f t="shared" si="0"/>
        <v>0</v>
      </c>
      <c r="J8" s="80"/>
      <c r="K8" s="42">
        <v>2</v>
      </c>
      <c r="L8" s="42"/>
      <c r="M8" s="42"/>
      <c r="N8" s="42"/>
      <c r="O8" s="42">
        <f t="shared" si="1"/>
        <v>2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>
        <v>3</v>
      </c>
      <c r="AB8" s="83"/>
      <c r="AC8" s="83"/>
      <c r="AD8" s="42"/>
      <c r="AE8" s="83">
        <v>4</v>
      </c>
      <c r="AF8" s="42"/>
      <c r="AG8" s="42"/>
      <c r="AH8" s="42"/>
      <c r="AI8" s="42"/>
      <c r="AJ8" s="42"/>
      <c r="AK8" s="42"/>
      <c r="AL8" s="42"/>
      <c r="AM8" s="42"/>
      <c r="AN8" s="42">
        <f t="shared" si="2"/>
        <v>7</v>
      </c>
      <c r="AO8" s="42"/>
      <c r="AP8" s="42"/>
      <c r="AQ8" s="42"/>
      <c r="AR8" s="42"/>
      <c r="AS8" s="42"/>
      <c r="AT8" s="42">
        <f t="shared" si="3"/>
        <v>0</v>
      </c>
      <c r="AU8" s="42"/>
      <c r="AV8" s="83"/>
      <c r="AW8" s="42"/>
      <c r="AX8" s="42"/>
      <c r="AY8" s="42"/>
      <c r="AZ8" s="83"/>
      <c r="BA8" s="42"/>
      <c r="BB8" s="42"/>
      <c r="BC8" s="42"/>
      <c r="BD8" s="42">
        <f t="shared" si="4"/>
        <v>0</v>
      </c>
      <c r="BE8" s="42">
        <v>50</v>
      </c>
      <c r="BF8" s="42">
        <f t="shared" si="5"/>
        <v>59</v>
      </c>
      <c r="BG8" s="47"/>
    </row>
    <row r="9" spans="1:59">
      <c r="A9" s="42" t="s">
        <v>1871</v>
      </c>
      <c r="B9" s="42"/>
      <c r="C9" s="38" t="s">
        <v>1872</v>
      </c>
      <c r="D9" s="42"/>
      <c r="E9" s="42"/>
      <c r="F9" s="42"/>
      <c r="G9" s="42"/>
      <c r="H9" s="42"/>
      <c r="I9" s="42">
        <f t="shared" si="0"/>
        <v>0</v>
      </c>
      <c r="J9" s="80"/>
      <c r="K9" s="42">
        <v>2</v>
      </c>
      <c r="L9" s="42"/>
      <c r="M9" s="42"/>
      <c r="N9" s="42"/>
      <c r="O9" s="42">
        <f t="shared" si="1"/>
        <v>2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83"/>
      <c r="AC9" s="83"/>
      <c r="AD9" s="42"/>
      <c r="AE9" s="83"/>
      <c r="AF9" s="42"/>
      <c r="AG9" s="42"/>
      <c r="AH9" s="42"/>
      <c r="AI9" s="42"/>
      <c r="AJ9" s="42"/>
      <c r="AK9" s="42"/>
      <c r="AL9" s="42"/>
      <c r="AM9" s="42"/>
      <c r="AN9" s="42">
        <f t="shared" si="2"/>
        <v>0</v>
      </c>
      <c r="AO9" s="42">
        <v>2</v>
      </c>
      <c r="AP9" s="42"/>
      <c r="AQ9" s="42"/>
      <c r="AR9" s="42"/>
      <c r="AS9" s="42"/>
      <c r="AT9" s="42">
        <f t="shared" si="3"/>
        <v>2</v>
      </c>
      <c r="AU9" s="42">
        <v>2</v>
      </c>
      <c r="AV9" s="83"/>
      <c r="AW9" s="42"/>
      <c r="AX9" s="42"/>
      <c r="AY9" s="42"/>
      <c r="AZ9" s="83"/>
      <c r="BA9" s="42"/>
      <c r="BB9" s="42"/>
      <c r="BC9" s="42"/>
      <c r="BD9" s="42">
        <f t="shared" si="4"/>
        <v>2</v>
      </c>
      <c r="BE9" s="42">
        <v>50</v>
      </c>
      <c r="BF9" s="42">
        <f t="shared" si="5"/>
        <v>56</v>
      </c>
      <c r="BG9" s="47"/>
    </row>
    <row r="10" spans="1:59">
      <c r="A10" s="42" t="s">
        <v>1873</v>
      </c>
      <c r="B10" s="42"/>
      <c r="C10" s="38" t="s">
        <v>1874</v>
      </c>
      <c r="D10" s="42"/>
      <c r="E10" s="45"/>
      <c r="F10" s="42"/>
      <c r="G10" s="42"/>
      <c r="H10" s="42"/>
      <c r="I10" s="42">
        <f t="shared" si="0"/>
        <v>0</v>
      </c>
      <c r="J10" s="80"/>
      <c r="K10" s="42">
        <v>2</v>
      </c>
      <c r="L10" s="42"/>
      <c r="M10" s="42"/>
      <c r="N10" s="42"/>
      <c r="O10" s="42">
        <f t="shared" si="1"/>
        <v>2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83"/>
      <c r="AC10" s="83"/>
      <c r="AD10" s="42"/>
      <c r="AE10" s="83"/>
      <c r="AF10" s="42"/>
      <c r="AG10" s="42"/>
      <c r="AH10" s="42"/>
      <c r="AI10" s="42"/>
      <c r="AJ10" s="42"/>
      <c r="AK10" s="42"/>
      <c r="AL10" s="42"/>
      <c r="AM10" s="42"/>
      <c r="AN10" s="42">
        <f t="shared" si="2"/>
        <v>0</v>
      </c>
      <c r="AO10" s="42"/>
      <c r="AP10" s="42"/>
      <c r="AQ10" s="42"/>
      <c r="AR10" s="42"/>
      <c r="AS10" s="42"/>
      <c r="AT10" s="42">
        <f t="shared" si="3"/>
        <v>0</v>
      </c>
      <c r="AU10" s="42"/>
      <c r="AV10" s="83"/>
      <c r="AW10" s="42"/>
      <c r="AX10" s="42"/>
      <c r="AY10" s="42"/>
      <c r="AZ10" s="83"/>
      <c r="BA10" s="42"/>
      <c r="BB10" s="42"/>
      <c r="BC10" s="42"/>
      <c r="BD10" s="42">
        <f t="shared" si="4"/>
        <v>0</v>
      </c>
      <c r="BE10" s="42">
        <v>50</v>
      </c>
      <c r="BF10" s="42">
        <f t="shared" si="5"/>
        <v>52</v>
      </c>
      <c r="BG10" s="47"/>
    </row>
    <row r="11" spans="1:59">
      <c r="A11" s="42" t="s">
        <v>1875</v>
      </c>
      <c r="B11" s="42"/>
      <c r="C11" s="38" t="s">
        <v>1876</v>
      </c>
      <c r="D11" s="42"/>
      <c r="E11" s="45"/>
      <c r="F11" s="42"/>
      <c r="G11" s="42"/>
      <c r="H11" s="42"/>
      <c r="I11" s="42">
        <f t="shared" si="0"/>
        <v>0</v>
      </c>
      <c r="J11" s="80"/>
      <c r="K11" s="42">
        <v>2</v>
      </c>
      <c r="L11" s="42"/>
      <c r="M11" s="42"/>
      <c r="N11" s="42"/>
      <c r="O11" s="42">
        <f t="shared" si="1"/>
        <v>2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83"/>
      <c r="AC11" s="83"/>
      <c r="AD11" s="42"/>
      <c r="AE11" s="83"/>
      <c r="AF11" s="42"/>
      <c r="AG11" s="42"/>
      <c r="AH11" s="42"/>
      <c r="AI11" s="42"/>
      <c r="AJ11" s="42"/>
      <c r="AK11" s="42"/>
      <c r="AL11" s="42"/>
      <c r="AM11" s="42"/>
      <c r="AN11" s="42">
        <f t="shared" si="2"/>
        <v>0</v>
      </c>
      <c r="AO11" s="42"/>
      <c r="AP11" s="42"/>
      <c r="AQ11" s="42"/>
      <c r="AR11" s="42"/>
      <c r="AS11" s="42"/>
      <c r="AT11" s="42">
        <f t="shared" si="3"/>
        <v>0</v>
      </c>
      <c r="AU11" s="42"/>
      <c r="AV11" s="83"/>
      <c r="AW11" s="42"/>
      <c r="AX11" s="42"/>
      <c r="AY11" s="42"/>
      <c r="AZ11" s="83"/>
      <c r="BA11" s="42"/>
      <c r="BB11" s="42"/>
      <c r="BC11" s="42"/>
      <c r="BD11" s="42">
        <f t="shared" si="4"/>
        <v>0</v>
      </c>
      <c r="BE11" s="42">
        <v>50</v>
      </c>
      <c r="BF11" s="42">
        <f t="shared" si="5"/>
        <v>52</v>
      </c>
      <c r="BG11" s="47"/>
    </row>
    <row r="12" spans="1:59">
      <c r="A12" s="42" t="s">
        <v>1877</v>
      </c>
      <c r="B12" s="42"/>
      <c r="C12" s="38" t="s">
        <v>1878</v>
      </c>
      <c r="D12" s="42"/>
      <c r="E12" s="42"/>
      <c r="F12" s="42"/>
      <c r="G12" s="42"/>
      <c r="H12" s="42"/>
      <c r="I12" s="42">
        <f t="shared" si="0"/>
        <v>0</v>
      </c>
      <c r="J12" s="80"/>
      <c r="K12" s="42"/>
      <c r="L12" s="42"/>
      <c r="M12" s="42"/>
      <c r="N12" s="42"/>
      <c r="O12" s="42">
        <f t="shared" si="1"/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83"/>
      <c r="AC12" s="80"/>
      <c r="AD12" s="42"/>
      <c r="AE12" s="83">
        <v>4</v>
      </c>
      <c r="AF12" s="42"/>
      <c r="AG12" s="42"/>
      <c r="AH12" s="42"/>
      <c r="AI12" s="42"/>
      <c r="AJ12" s="42"/>
      <c r="AK12" s="42"/>
      <c r="AL12" s="42"/>
      <c r="AM12" s="42"/>
      <c r="AN12" s="42">
        <f t="shared" si="2"/>
        <v>4</v>
      </c>
      <c r="AO12" s="42"/>
      <c r="AP12" s="42"/>
      <c r="AQ12" s="42"/>
      <c r="AR12" s="42"/>
      <c r="AS12" s="42"/>
      <c r="AT12" s="42">
        <f t="shared" si="3"/>
        <v>0</v>
      </c>
      <c r="AU12" s="42"/>
      <c r="AV12" s="83"/>
      <c r="AW12" s="42"/>
      <c r="AX12" s="42"/>
      <c r="AY12" s="42"/>
      <c r="AZ12" s="83"/>
      <c r="BA12" s="42"/>
      <c r="BB12" s="42"/>
      <c r="BC12" s="42"/>
      <c r="BD12" s="42">
        <f t="shared" si="4"/>
        <v>0</v>
      </c>
      <c r="BE12" s="42">
        <v>50</v>
      </c>
      <c r="BF12" s="42">
        <f t="shared" si="5"/>
        <v>54</v>
      </c>
      <c r="BG12" s="47"/>
    </row>
    <row r="13" spans="1:59">
      <c r="A13" s="42" t="s">
        <v>1879</v>
      </c>
      <c r="B13" s="42"/>
      <c r="C13" s="38" t="s">
        <v>1880</v>
      </c>
      <c r="D13" s="42"/>
      <c r="E13" s="42"/>
      <c r="F13" s="42"/>
      <c r="G13" s="42"/>
      <c r="H13" s="42"/>
      <c r="I13" s="42">
        <f t="shared" si="0"/>
        <v>0</v>
      </c>
      <c r="J13" s="80"/>
      <c r="K13" s="42"/>
      <c r="L13" s="42"/>
      <c r="M13" s="42"/>
      <c r="N13" s="42"/>
      <c r="O13" s="42">
        <f t="shared" si="1"/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83"/>
      <c r="AC13" s="80"/>
      <c r="AD13" s="42"/>
      <c r="AE13" s="80"/>
      <c r="AF13" s="42"/>
      <c r="AG13" s="42"/>
      <c r="AH13" s="42"/>
      <c r="AI13" s="42"/>
      <c r="AJ13" s="42"/>
      <c r="AK13" s="42"/>
      <c r="AL13" s="42"/>
      <c r="AM13" s="42"/>
      <c r="AN13" s="42">
        <f t="shared" si="2"/>
        <v>0</v>
      </c>
      <c r="AO13" s="42"/>
      <c r="AP13" s="42"/>
      <c r="AQ13" s="42"/>
      <c r="AR13" s="42"/>
      <c r="AS13" s="42"/>
      <c r="AT13" s="42">
        <f t="shared" si="3"/>
        <v>0</v>
      </c>
      <c r="AU13" s="42"/>
      <c r="AV13" s="83"/>
      <c r="AW13" s="42"/>
      <c r="AX13" s="42"/>
      <c r="AY13" s="42"/>
      <c r="AZ13" s="83"/>
      <c r="BA13" s="42"/>
      <c r="BB13" s="42"/>
      <c r="BC13" s="42"/>
      <c r="BD13" s="42">
        <f t="shared" si="4"/>
        <v>0</v>
      </c>
      <c r="BE13" s="42">
        <v>50</v>
      </c>
      <c r="BF13" s="42">
        <f t="shared" si="5"/>
        <v>50</v>
      </c>
      <c r="BG13" s="47"/>
    </row>
    <row r="14" spans="1:59">
      <c r="A14" s="42" t="s">
        <v>1881</v>
      </c>
      <c r="B14" s="42"/>
      <c r="C14" s="38" t="s">
        <v>1882</v>
      </c>
      <c r="D14" s="42"/>
      <c r="E14" s="42"/>
      <c r="F14" s="42"/>
      <c r="G14" s="42"/>
      <c r="H14" s="42"/>
      <c r="I14" s="42">
        <f t="shared" si="0"/>
        <v>0</v>
      </c>
      <c r="J14" s="80"/>
      <c r="K14" s="42">
        <v>2</v>
      </c>
      <c r="L14" s="42"/>
      <c r="M14" s="42"/>
      <c r="N14" s="42"/>
      <c r="O14" s="42">
        <f t="shared" si="1"/>
        <v>2</v>
      </c>
      <c r="P14" s="42"/>
      <c r="Q14" s="42">
        <v>3</v>
      </c>
      <c r="R14" s="42"/>
      <c r="S14" s="42"/>
      <c r="T14" s="42"/>
      <c r="U14" s="42"/>
      <c r="V14" s="42"/>
      <c r="W14" s="42">
        <v>3</v>
      </c>
      <c r="X14" s="42"/>
      <c r="Y14" s="42"/>
      <c r="Z14" s="42"/>
      <c r="AA14" s="42"/>
      <c r="AB14" s="83"/>
      <c r="AC14" s="80"/>
      <c r="AD14" s="42"/>
      <c r="AE14" s="80"/>
      <c r="AF14" s="42"/>
      <c r="AG14" s="42"/>
      <c r="AH14" s="42"/>
      <c r="AI14" s="42"/>
      <c r="AJ14" s="42"/>
      <c r="AK14" s="42"/>
      <c r="AL14" s="42"/>
      <c r="AM14" s="42"/>
      <c r="AN14" s="42">
        <f t="shared" si="2"/>
        <v>6</v>
      </c>
      <c r="AO14" s="42"/>
      <c r="AP14" s="42"/>
      <c r="AQ14" s="42"/>
      <c r="AR14" s="42"/>
      <c r="AS14" s="42"/>
      <c r="AT14" s="42">
        <f t="shared" si="3"/>
        <v>0</v>
      </c>
      <c r="AU14" s="42"/>
      <c r="AV14" s="83"/>
      <c r="AW14" s="42"/>
      <c r="AX14" s="42"/>
      <c r="AY14" s="42"/>
      <c r="AZ14" s="83"/>
      <c r="BA14" s="42"/>
      <c r="BB14" s="42"/>
      <c r="BC14" s="42"/>
      <c r="BD14" s="42">
        <f t="shared" si="4"/>
        <v>0</v>
      </c>
      <c r="BE14" s="42">
        <v>50</v>
      </c>
      <c r="BF14" s="42">
        <f t="shared" si="5"/>
        <v>58</v>
      </c>
      <c r="BG14" s="47"/>
    </row>
    <row r="15" spans="1:59">
      <c r="A15" s="42" t="s">
        <v>1883</v>
      </c>
      <c r="B15" s="42"/>
      <c r="C15" s="38" t="s">
        <v>1884</v>
      </c>
      <c r="D15" s="42"/>
      <c r="E15" s="42"/>
      <c r="F15" s="42"/>
      <c r="G15" s="42"/>
      <c r="H15" s="42"/>
      <c r="I15" s="42">
        <f t="shared" si="0"/>
        <v>0</v>
      </c>
      <c r="J15" s="80"/>
      <c r="K15" s="42">
        <v>2</v>
      </c>
      <c r="L15" s="42"/>
      <c r="M15" s="42"/>
      <c r="N15" s="42"/>
      <c r="O15" s="42">
        <f t="shared" si="1"/>
        <v>2</v>
      </c>
      <c r="P15" s="42"/>
      <c r="Q15" s="42">
        <v>3</v>
      </c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83"/>
      <c r="AC15" s="80"/>
      <c r="AD15" s="42"/>
      <c r="AE15" s="80"/>
      <c r="AF15" s="42"/>
      <c r="AG15" s="42"/>
      <c r="AH15" s="42"/>
      <c r="AI15" s="42"/>
      <c r="AJ15" s="42"/>
      <c r="AK15" s="42"/>
      <c r="AL15" s="42"/>
      <c r="AM15" s="42"/>
      <c r="AN15" s="42">
        <f t="shared" si="2"/>
        <v>3</v>
      </c>
      <c r="AO15" s="42"/>
      <c r="AP15" s="42"/>
      <c r="AQ15" s="42"/>
      <c r="AR15" s="42"/>
      <c r="AS15" s="42"/>
      <c r="AT15" s="42">
        <f t="shared" si="3"/>
        <v>0</v>
      </c>
      <c r="AU15" s="42"/>
      <c r="AV15" s="83"/>
      <c r="AW15" s="42"/>
      <c r="AX15" s="42"/>
      <c r="AY15" s="42"/>
      <c r="AZ15" s="83"/>
      <c r="BA15" s="42"/>
      <c r="BB15" s="42"/>
      <c r="BC15" s="42"/>
      <c r="BD15" s="42">
        <f t="shared" si="4"/>
        <v>0</v>
      </c>
      <c r="BE15" s="42">
        <v>50</v>
      </c>
      <c r="BF15" s="42">
        <f t="shared" si="5"/>
        <v>55</v>
      </c>
      <c r="BG15" s="47"/>
    </row>
    <row r="16" spans="1:59">
      <c r="A16" s="42" t="s">
        <v>1885</v>
      </c>
      <c r="B16" s="42"/>
      <c r="C16" s="38" t="s">
        <v>1886</v>
      </c>
      <c r="D16" s="42"/>
      <c r="E16" s="42"/>
      <c r="F16" s="42"/>
      <c r="G16" s="42"/>
      <c r="H16" s="42"/>
      <c r="I16" s="42">
        <f t="shared" si="0"/>
        <v>0</v>
      </c>
      <c r="J16" s="80"/>
      <c r="K16" s="42">
        <v>2</v>
      </c>
      <c r="L16" s="42"/>
      <c r="M16" s="42"/>
      <c r="N16" s="42"/>
      <c r="O16" s="42">
        <f t="shared" si="1"/>
        <v>2</v>
      </c>
      <c r="P16" s="42"/>
      <c r="Q16" s="42">
        <v>3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83"/>
      <c r="AC16" s="80"/>
      <c r="AD16" s="42"/>
      <c r="AE16" s="80"/>
      <c r="AF16" s="42"/>
      <c r="AG16" s="42"/>
      <c r="AH16" s="42"/>
      <c r="AI16" s="42"/>
      <c r="AJ16" s="42"/>
      <c r="AK16" s="42"/>
      <c r="AL16" s="42"/>
      <c r="AM16" s="42"/>
      <c r="AN16" s="42">
        <f t="shared" si="2"/>
        <v>3</v>
      </c>
      <c r="AO16" s="42"/>
      <c r="AP16" s="42"/>
      <c r="AQ16" s="42"/>
      <c r="AR16" s="42"/>
      <c r="AS16" s="42"/>
      <c r="AT16" s="42">
        <f t="shared" si="3"/>
        <v>0</v>
      </c>
      <c r="AU16" s="42"/>
      <c r="AV16" s="83"/>
      <c r="AW16" s="42"/>
      <c r="AX16" s="42"/>
      <c r="AY16" s="42"/>
      <c r="AZ16" s="83"/>
      <c r="BA16" s="42"/>
      <c r="BB16" s="42"/>
      <c r="BC16" s="42"/>
      <c r="BD16" s="42">
        <f t="shared" si="4"/>
        <v>0</v>
      </c>
      <c r="BE16" s="42">
        <v>50</v>
      </c>
      <c r="BF16" s="42">
        <f t="shared" si="5"/>
        <v>55</v>
      </c>
      <c r="BG16" s="47"/>
    </row>
    <row r="17" spans="1:59">
      <c r="A17" s="42" t="s">
        <v>1887</v>
      </c>
      <c r="B17" s="42"/>
      <c r="C17" s="38" t="s">
        <v>1888</v>
      </c>
      <c r="D17" s="42"/>
      <c r="E17" s="42"/>
      <c r="F17" s="42"/>
      <c r="G17" s="42"/>
      <c r="H17" s="42"/>
      <c r="I17" s="42">
        <f t="shared" si="0"/>
        <v>0</v>
      </c>
      <c r="J17" s="80"/>
      <c r="K17" s="42"/>
      <c r="L17" s="42"/>
      <c r="M17" s="42"/>
      <c r="N17" s="42"/>
      <c r="O17" s="42">
        <f t="shared" si="1"/>
        <v>0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83"/>
      <c r="AC17" s="80"/>
      <c r="AD17" s="42"/>
      <c r="AE17" s="80"/>
      <c r="AF17" s="42"/>
      <c r="AG17" s="42"/>
      <c r="AH17" s="42"/>
      <c r="AI17" s="42"/>
      <c r="AJ17" s="42"/>
      <c r="AK17" s="42"/>
      <c r="AL17" s="42"/>
      <c r="AM17" s="42"/>
      <c r="AN17" s="42">
        <f t="shared" si="2"/>
        <v>0</v>
      </c>
      <c r="AO17" s="42"/>
      <c r="AP17" s="42"/>
      <c r="AQ17" s="42"/>
      <c r="AR17" s="42"/>
      <c r="AS17" s="42"/>
      <c r="AT17" s="42">
        <f t="shared" si="3"/>
        <v>0</v>
      </c>
      <c r="AU17" s="42"/>
      <c r="AV17" s="83"/>
      <c r="AW17" s="42"/>
      <c r="AX17" s="42"/>
      <c r="AY17" s="42"/>
      <c r="AZ17" s="83"/>
      <c r="BA17" s="42"/>
      <c r="BB17" s="42"/>
      <c r="BC17" s="42"/>
      <c r="BD17" s="42">
        <f t="shared" si="4"/>
        <v>0</v>
      </c>
      <c r="BE17" s="42">
        <v>50</v>
      </c>
      <c r="BF17" s="42">
        <f t="shared" si="5"/>
        <v>50</v>
      </c>
      <c r="BG17" s="47"/>
    </row>
    <row r="18" spans="1:59">
      <c r="A18" s="42" t="s">
        <v>1889</v>
      </c>
      <c r="B18" s="42"/>
      <c r="C18" s="38" t="s">
        <v>1890</v>
      </c>
      <c r="D18" s="42"/>
      <c r="E18" s="42"/>
      <c r="F18" s="42"/>
      <c r="G18" s="42"/>
      <c r="H18" s="42"/>
      <c r="I18" s="42">
        <f t="shared" si="0"/>
        <v>0</v>
      </c>
      <c r="J18" s="80"/>
      <c r="K18" s="42"/>
      <c r="L18" s="42"/>
      <c r="M18" s="42"/>
      <c r="N18" s="42"/>
      <c r="O18" s="42">
        <f t="shared" si="1"/>
        <v>0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83"/>
      <c r="AC18" s="80"/>
      <c r="AD18" s="42"/>
      <c r="AE18" s="80"/>
      <c r="AF18" s="42"/>
      <c r="AG18" s="42"/>
      <c r="AH18" s="42"/>
      <c r="AI18" s="42"/>
      <c r="AJ18" s="42"/>
      <c r="AK18" s="42"/>
      <c r="AL18" s="42"/>
      <c r="AM18" s="42"/>
      <c r="AN18" s="42">
        <f t="shared" si="2"/>
        <v>0</v>
      </c>
      <c r="AO18" s="42"/>
      <c r="AP18" s="42"/>
      <c r="AQ18" s="42"/>
      <c r="AR18" s="42"/>
      <c r="AS18" s="42"/>
      <c r="AT18" s="42">
        <f t="shared" si="3"/>
        <v>0</v>
      </c>
      <c r="AU18" s="42"/>
      <c r="AV18" s="83"/>
      <c r="AW18" s="42"/>
      <c r="AX18" s="42"/>
      <c r="AY18" s="42"/>
      <c r="AZ18" s="83"/>
      <c r="BA18" s="42"/>
      <c r="BB18" s="42"/>
      <c r="BC18" s="42"/>
      <c r="BD18" s="42">
        <f t="shared" si="4"/>
        <v>0</v>
      </c>
      <c r="BE18" s="42">
        <v>50</v>
      </c>
      <c r="BF18" s="42">
        <f t="shared" si="5"/>
        <v>50</v>
      </c>
      <c r="BG18" s="47"/>
    </row>
    <row r="19" spans="1:59">
      <c r="A19" s="42" t="s">
        <v>1891</v>
      </c>
      <c r="B19" s="42"/>
      <c r="C19" s="38" t="s">
        <v>1892</v>
      </c>
      <c r="D19" s="42"/>
      <c r="E19" s="42"/>
      <c r="F19" s="42"/>
      <c r="G19" s="42"/>
      <c r="H19" s="42"/>
      <c r="I19" s="42">
        <f t="shared" si="0"/>
        <v>0</v>
      </c>
      <c r="J19" s="80"/>
      <c r="K19" s="42"/>
      <c r="L19" s="42"/>
      <c r="M19" s="42"/>
      <c r="N19" s="42"/>
      <c r="O19" s="42">
        <f t="shared" si="1"/>
        <v>0</v>
      </c>
      <c r="P19" s="42"/>
      <c r="Q19" s="42"/>
      <c r="R19" s="42"/>
      <c r="S19" s="42"/>
      <c r="T19" s="42"/>
      <c r="U19" s="42"/>
      <c r="V19" s="42"/>
      <c r="W19" s="42">
        <v>3</v>
      </c>
      <c r="X19" s="42"/>
      <c r="Y19" s="42">
        <v>3</v>
      </c>
      <c r="Z19" s="42"/>
      <c r="AA19" s="42"/>
      <c r="AB19" s="83"/>
      <c r="AC19" s="80"/>
      <c r="AD19" s="42"/>
      <c r="AE19" s="80"/>
      <c r="AF19" s="42"/>
      <c r="AG19" s="42"/>
      <c r="AH19" s="42"/>
      <c r="AI19" s="42"/>
      <c r="AJ19" s="42"/>
      <c r="AK19" s="42"/>
      <c r="AL19" s="42"/>
      <c r="AM19" s="42"/>
      <c r="AN19" s="42">
        <f t="shared" si="2"/>
        <v>6</v>
      </c>
      <c r="AO19" s="42"/>
      <c r="AP19" s="42"/>
      <c r="AQ19" s="42"/>
      <c r="AR19" s="42"/>
      <c r="AS19" s="42"/>
      <c r="AT19" s="42">
        <f t="shared" si="3"/>
        <v>0</v>
      </c>
      <c r="AU19" s="42"/>
      <c r="AV19" s="83"/>
      <c r="AW19" s="42"/>
      <c r="AX19" s="42"/>
      <c r="AY19" s="42"/>
      <c r="AZ19" s="83"/>
      <c r="BA19" s="42"/>
      <c r="BB19" s="42"/>
      <c r="BC19" s="42"/>
      <c r="BD19" s="42">
        <f t="shared" si="4"/>
        <v>0</v>
      </c>
      <c r="BE19" s="42">
        <v>50</v>
      </c>
      <c r="BF19" s="42">
        <f t="shared" si="5"/>
        <v>56</v>
      </c>
      <c r="BG19" s="47"/>
    </row>
    <row r="20" spans="1:59">
      <c r="A20" s="42" t="s">
        <v>1893</v>
      </c>
      <c r="B20" s="42"/>
      <c r="C20" s="38" t="s">
        <v>1894</v>
      </c>
      <c r="D20" s="42"/>
      <c r="E20" s="42"/>
      <c r="F20" s="42"/>
      <c r="G20" s="42"/>
      <c r="H20" s="42"/>
      <c r="I20" s="42">
        <f t="shared" si="0"/>
        <v>0</v>
      </c>
      <c r="J20" s="80"/>
      <c r="K20" s="42"/>
      <c r="L20" s="42"/>
      <c r="M20" s="42"/>
      <c r="N20" s="42"/>
      <c r="O20" s="42">
        <f t="shared" si="1"/>
        <v>0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83"/>
      <c r="AC20" s="83"/>
      <c r="AD20" s="42"/>
      <c r="AE20" s="80"/>
      <c r="AF20" s="42">
        <v>2</v>
      </c>
      <c r="AG20" s="42"/>
      <c r="AH20" s="42"/>
      <c r="AI20" s="42"/>
      <c r="AJ20" s="42"/>
      <c r="AK20" s="42"/>
      <c r="AL20" s="42"/>
      <c r="AM20" s="42"/>
      <c r="AN20" s="42">
        <f t="shared" si="2"/>
        <v>2</v>
      </c>
      <c r="AO20" s="42"/>
      <c r="AP20" s="42"/>
      <c r="AQ20" s="42"/>
      <c r="AR20" s="42"/>
      <c r="AS20" s="42"/>
      <c r="AT20" s="42">
        <f t="shared" si="3"/>
        <v>0</v>
      </c>
      <c r="AU20" s="42"/>
      <c r="AV20" s="83"/>
      <c r="AW20" s="42"/>
      <c r="AX20" s="42"/>
      <c r="AY20" s="42"/>
      <c r="AZ20" s="83"/>
      <c r="BA20" s="42"/>
      <c r="BB20" s="42"/>
      <c r="BC20" s="42"/>
      <c r="BD20" s="42">
        <f t="shared" si="4"/>
        <v>0</v>
      </c>
      <c r="BE20" s="42">
        <v>50</v>
      </c>
      <c r="BF20" s="42">
        <f t="shared" si="5"/>
        <v>52</v>
      </c>
      <c r="BG20" s="47"/>
    </row>
    <row r="21" spans="1:59">
      <c r="A21" s="42" t="s">
        <v>1895</v>
      </c>
      <c r="B21" s="42"/>
      <c r="C21" s="38" t="s">
        <v>1896</v>
      </c>
      <c r="D21" s="42"/>
      <c r="E21" s="42"/>
      <c r="F21" s="42"/>
      <c r="G21" s="42"/>
      <c r="H21" s="42"/>
      <c r="I21" s="42">
        <f t="shared" si="0"/>
        <v>0</v>
      </c>
      <c r="J21" s="80"/>
      <c r="K21" s="42"/>
      <c r="L21" s="42"/>
      <c r="M21" s="42"/>
      <c r="N21" s="42"/>
      <c r="O21" s="42">
        <f t="shared" si="1"/>
        <v>0</v>
      </c>
      <c r="P21" s="42"/>
      <c r="Q21" s="42"/>
      <c r="R21" s="42"/>
      <c r="S21" s="42">
        <v>3</v>
      </c>
      <c r="T21" s="42">
        <v>2</v>
      </c>
      <c r="U21" s="42"/>
      <c r="V21" s="42">
        <v>5</v>
      </c>
      <c r="W21" s="42"/>
      <c r="X21" s="42"/>
      <c r="Y21" s="42"/>
      <c r="Z21" s="42"/>
      <c r="AA21" s="42"/>
      <c r="AB21" s="83"/>
      <c r="AC21" s="83"/>
      <c r="AD21" s="42"/>
      <c r="AE21" s="80"/>
      <c r="AF21" s="42"/>
      <c r="AG21" s="42"/>
      <c r="AH21" s="42"/>
      <c r="AI21" s="42"/>
      <c r="AJ21" s="42"/>
      <c r="AK21" s="42"/>
      <c r="AL21" s="42"/>
      <c r="AM21" s="42"/>
      <c r="AN21" s="42">
        <f t="shared" si="2"/>
        <v>10</v>
      </c>
      <c r="AO21" s="42"/>
      <c r="AP21" s="42"/>
      <c r="AQ21" s="42"/>
      <c r="AR21" s="42">
        <v>1</v>
      </c>
      <c r="AS21" s="42"/>
      <c r="AT21" s="42">
        <f t="shared" si="3"/>
        <v>1</v>
      </c>
      <c r="AU21" s="42"/>
      <c r="AV21" s="83"/>
      <c r="AW21" s="42"/>
      <c r="AX21" s="42"/>
      <c r="AY21" s="42"/>
      <c r="AZ21" s="83"/>
      <c r="BA21" s="42"/>
      <c r="BB21" s="80">
        <v>3</v>
      </c>
      <c r="BC21" s="42">
        <v>2</v>
      </c>
      <c r="BD21" s="42">
        <f t="shared" si="4"/>
        <v>5</v>
      </c>
      <c r="BE21" s="42">
        <v>50</v>
      </c>
      <c r="BF21" s="42">
        <f t="shared" si="5"/>
        <v>66</v>
      </c>
      <c r="BG21" s="47"/>
    </row>
    <row r="22" spans="1:59">
      <c r="A22" s="42" t="s">
        <v>1897</v>
      </c>
      <c r="B22" s="42"/>
      <c r="C22" s="38" t="s">
        <v>1898</v>
      </c>
      <c r="D22" s="42"/>
      <c r="E22" s="42"/>
      <c r="F22" s="42"/>
      <c r="G22" s="42"/>
      <c r="H22" s="42"/>
      <c r="I22" s="42">
        <f t="shared" si="0"/>
        <v>0</v>
      </c>
      <c r="J22" s="80"/>
      <c r="K22" s="42"/>
      <c r="L22" s="42"/>
      <c r="M22" s="42"/>
      <c r="N22" s="42"/>
      <c r="O22" s="42">
        <f t="shared" si="1"/>
        <v>0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83"/>
      <c r="AC22" s="83"/>
      <c r="AD22" s="42"/>
      <c r="AE22" s="80">
        <v>4</v>
      </c>
      <c r="AF22" s="42"/>
      <c r="AG22" s="42"/>
      <c r="AH22" s="42"/>
      <c r="AI22" s="42"/>
      <c r="AJ22" s="42"/>
      <c r="AK22" s="42"/>
      <c r="AL22" s="42"/>
      <c r="AM22" s="42"/>
      <c r="AN22" s="42">
        <f t="shared" si="2"/>
        <v>4</v>
      </c>
      <c r="AO22" s="42"/>
      <c r="AP22" s="42"/>
      <c r="AQ22" s="42"/>
      <c r="AR22" s="42"/>
      <c r="AS22" s="42"/>
      <c r="AT22" s="42">
        <f t="shared" si="3"/>
        <v>0</v>
      </c>
      <c r="AU22" s="42"/>
      <c r="AV22" s="83"/>
      <c r="AW22" s="42"/>
      <c r="AX22" s="42"/>
      <c r="AY22" s="42"/>
      <c r="AZ22" s="83"/>
      <c r="BA22" s="42"/>
      <c r="BB22" s="80"/>
      <c r="BC22" s="42"/>
      <c r="BD22" s="42">
        <f t="shared" si="4"/>
        <v>0</v>
      </c>
      <c r="BE22" s="42">
        <v>50</v>
      </c>
      <c r="BF22" s="42">
        <f t="shared" si="5"/>
        <v>54</v>
      </c>
      <c r="BG22" s="47"/>
    </row>
    <row r="23" spans="1:59">
      <c r="A23" s="42" t="s">
        <v>1899</v>
      </c>
      <c r="B23" s="42"/>
      <c r="C23" s="38" t="s">
        <v>1900</v>
      </c>
      <c r="D23" s="42"/>
      <c r="E23" s="42"/>
      <c r="F23" s="42"/>
      <c r="G23" s="42"/>
      <c r="H23" s="42"/>
      <c r="I23" s="42">
        <f t="shared" si="0"/>
        <v>0</v>
      </c>
      <c r="J23" s="80"/>
      <c r="K23" s="42"/>
      <c r="L23" s="42"/>
      <c r="M23" s="42"/>
      <c r="N23" s="42"/>
      <c r="O23" s="42">
        <f t="shared" si="1"/>
        <v>0</v>
      </c>
      <c r="P23" s="42"/>
      <c r="Q23" s="42"/>
      <c r="R23" s="42"/>
      <c r="S23" s="42"/>
      <c r="T23" s="42"/>
      <c r="U23" s="42"/>
      <c r="V23" s="42"/>
      <c r="W23" s="42">
        <v>3</v>
      </c>
      <c r="X23" s="42"/>
      <c r="Y23" s="42"/>
      <c r="Z23" s="42"/>
      <c r="AA23" s="42"/>
      <c r="AB23" s="83"/>
      <c r="AC23" s="83">
        <v>3</v>
      </c>
      <c r="AD23" s="42"/>
      <c r="AE23" s="80"/>
      <c r="AF23" s="42"/>
      <c r="AG23" s="42"/>
      <c r="AH23" s="42"/>
      <c r="AI23" s="42"/>
      <c r="AJ23" s="42"/>
      <c r="AK23" s="42"/>
      <c r="AL23" s="42"/>
      <c r="AM23" s="42"/>
      <c r="AN23" s="42">
        <f t="shared" si="2"/>
        <v>6</v>
      </c>
      <c r="AO23" s="42"/>
      <c r="AP23" s="42"/>
      <c r="AQ23" s="42"/>
      <c r="AR23" s="42"/>
      <c r="AS23" s="42"/>
      <c r="AT23" s="42">
        <f t="shared" si="3"/>
        <v>0</v>
      </c>
      <c r="AU23" s="42"/>
      <c r="AV23" s="83"/>
      <c r="AW23" s="42"/>
      <c r="AX23" s="42"/>
      <c r="AY23" s="42"/>
      <c r="AZ23" s="83"/>
      <c r="BA23" s="42"/>
      <c r="BB23" s="80"/>
      <c r="BC23" s="42"/>
      <c r="BD23" s="42">
        <f t="shared" si="4"/>
        <v>0</v>
      </c>
      <c r="BE23" s="42">
        <v>50</v>
      </c>
      <c r="BF23" s="42">
        <f t="shared" si="5"/>
        <v>56</v>
      </c>
      <c r="BG23" s="47"/>
    </row>
    <row r="24" spans="1:59">
      <c r="A24" s="42" t="s">
        <v>1901</v>
      </c>
      <c r="B24" s="42"/>
      <c r="C24" s="38" t="s">
        <v>538</v>
      </c>
      <c r="D24" s="42"/>
      <c r="E24" s="42"/>
      <c r="F24" s="42"/>
      <c r="G24" s="42"/>
      <c r="H24" s="42"/>
      <c r="I24" s="42">
        <f t="shared" si="0"/>
        <v>0</v>
      </c>
      <c r="J24" s="80">
        <v>2</v>
      </c>
      <c r="K24" s="42"/>
      <c r="L24" s="42"/>
      <c r="M24" s="42"/>
      <c r="N24" s="42"/>
      <c r="O24" s="42">
        <f t="shared" si="1"/>
        <v>2</v>
      </c>
      <c r="P24" s="42"/>
      <c r="Q24" s="42"/>
      <c r="R24" s="42"/>
      <c r="S24" s="42">
        <v>3</v>
      </c>
      <c r="T24" s="42">
        <v>2</v>
      </c>
      <c r="U24" s="42"/>
      <c r="V24" s="42"/>
      <c r="W24" s="42"/>
      <c r="X24" s="42">
        <v>3</v>
      </c>
      <c r="Y24" s="42"/>
      <c r="Z24" s="42"/>
      <c r="AA24" s="42"/>
      <c r="AB24" s="83"/>
      <c r="AC24" s="83"/>
      <c r="AD24" s="42"/>
      <c r="AE24" s="83"/>
      <c r="AF24" s="42"/>
      <c r="AG24" s="42"/>
      <c r="AH24" s="42"/>
      <c r="AI24" s="42"/>
      <c r="AJ24" s="42"/>
      <c r="AK24" s="42"/>
      <c r="AL24" s="42"/>
      <c r="AM24" s="42"/>
      <c r="AN24" s="42">
        <f t="shared" si="2"/>
        <v>8</v>
      </c>
      <c r="AO24" s="42"/>
      <c r="AP24" s="42"/>
      <c r="AQ24" s="42"/>
      <c r="AR24" s="42"/>
      <c r="AS24" s="42"/>
      <c r="AT24" s="42">
        <f t="shared" si="3"/>
        <v>0</v>
      </c>
      <c r="AU24" s="42"/>
      <c r="AV24" s="83"/>
      <c r="AW24" s="42"/>
      <c r="AX24" s="42"/>
      <c r="AY24" s="42"/>
      <c r="AZ24" s="83"/>
      <c r="BA24" s="42"/>
      <c r="BB24" s="80"/>
      <c r="BC24" s="42"/>
      <c r="BD24" s="42">
        <f t="shared" si="4"/>
        <v>0</v>
      </c>
      <c r="BE24" s="42">
        <v>50</v>
      </c>
      <c r="BF24" s="42">
        <f t="shared" si="5"/>
        <v>60</v>
      </c>
      <c r="BG24" s="47"/>
    </row>
    <row r="25" spans="1:59">
      <c r="A25" s="42" t="s">
        <v>1902</v>
      </c>
      <c r="B25" s="42"/>
      <c r="C25" s="38" t="s">
        <v>1903</v>
      </c>
      <c r="D25" s="42"/>
      <c r="E25" s="42"/>
      <c r="F25" s="42"/>
      <c r="G25" s="42"/>
      <c r="H25" s="42"/>
      <c r="I25" s="42">
        <f t="shared" si="0"/>
        <v>0</v>
      </c>
      <c r="J25" s="80"/>
      <c r="K25" s="42"/>
      <c r="L25" s="42"/>
      <c r="M25" s="42"/>
      <c r="N25" s="42"/>
      <c r="O25" s="42">
        <f t="shared" si="1"/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83"/>
      <c r="AC25" s="83"/>
      <c r="AD25" s="42"/>
      <c r="AE25" s="83">
        <v>4</v>
      </c>
      <c r="AF25" s="42"/>
      <c r="AG25" s="42"/>
      <c r="AH25" s="42"/>
      <c r="AI25" s="42"/>
      <c r="AJ25" s="42"/>
      <c r="AK25" s="42"/>
      <c r="AL25" s="42"/>
      <c r="AM25" s="42"/>
      <c r="AN25" s="42">
        <f t="shared" si="2"/>
        <v>4</v>
      </c>
      <c r="AO25" s="42"/>
      <c r="AP25" s="42"/>
      <c r="AQ25" s="42">
        <v>2</v>
      </c>
      <c r="AR25" s="42"/>
      <c r="AS25" s="42">
        <v>2</v>
      </c>
      <c r="AT25" s="42">
        <f t="shared" si="3"/>
        <v>4</v>
      </c>
      <c r="AU25" s="42"/>
      <c r="AV25" s="83">
        <v>2</v>
      </c>
      <c r="AW25" s="80"/>
      <c r="AX25" s="80"/>
      <c r="AY25" s="42"/>
      <c r="AZ25" s="83">
        <v>3</v>
      </c>
      <c r="BA25" s="80"/>
      <c r="BB25" s="80"/>
      <c r="BC25" s="42"/>
      <c r="BD25" s="42">
        <f t="shared" si="4"/>
        <v>5</v>
      </c>
      <c r="BE25" s="42">
        <v>50</v>
      </c>
      <c r="BF25" s="42">
        <f t="shared" si="5"/>
        <v>63</v>
      </c>
      <c r="BG25" s="47"/>
    </row>
    <row r="26" spans="1:59">
      <c r="A26" s="42" t="s">
        <v>1904</v>
      </c>
      <c r="B26" s="42"/>
      <c r="C26" s="38" t="s">
        <v>1905</v>
      </c>
      <c r="D26" s="42"/>
      <c r="E26" s="42"/>
      <c r="F26" s="42"/>
      <c r="G26" s="42"/>
      <c r="H26" s="42"/>
      <c r="I26" s="42">
        <f t="shared" si="0"/>
        <v>0</v>
      </c>
      <c r="J26" s="80"/>
      <c r="K26" s="42"/>
      <c r="L26" s="42"/>
      <c r="M26" s="42"/>
      <c r="N26" s="42"/>
      <c r="O26" s="42">
        <f t="shared" si="1"/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83"/>
      <c r="AC26" s="83"/>
      <c r="AD26" s="42"/>
      <c r="AE26" s="83"/>
      <c r="AF26" s="42"/>
      <c r="AG26" s="42"/>
      <c r="AH26" s="42"/>
      <c r="AI26" s="42"/>
      <c r="AJ26" s="42"/>
      <c r="AK26" s="42"/>
      <c r="AL26" s="42"/>
      <c r="AM26" s="42"/>
      <c r="AN26" s="42">
        <f t="shared" si="2"/>
        <v>0</v>
      </c>
      <c r="AO26" s="42"/>
      <c r="AP26" s="42"/>
      <c r="AQ26" s="42"/>
      <c r="AR26" s="42"/>
      <c r="AS26" s="42"/>
      <c r="AT26" s="42">
        <f t="shared" si="3"/>
        <v>0</v>
      </c>
      <c r="AU26" s="42"/>
      <c r="AV26" s="83"/>
      <c r="AW26" s="80"/>
      <c r="AX26" s="80"/>
      <c r="AY26" s="42"/>
      <c r="AZ26" s="83"/>
      <c r="BA26" s="80"/>
      <c r="BB26" s="80"/>
      <c r="BC26" s="42"/>
      <c r="BD26" s="42">
        <f t="shared" si="4"/>
        <v>0</v>
      </c>
      <c r="BE26" s="42">
        <v>50</v>
      </c>
      <c r="BF26" s="42">
        <f t="shared" si="5"/>
        <v>50</v>
      </c>
      <c r="BG26" s="47"/>
    </row>
    <row r="27" spans="1:59">
      <c r="A27" s="42" t="s">
        <v>1906</v>
      </c>
      <c r="B27" s="42"/>
      <c r="C27" s="38" t="s">
        <v>1907</v>
      </c>
      <c r="D27" s="42"/>
      <c r="E27" s="42"/>
      <c r="F27" s="42"/>
      <c r="G27" s="42"/>
      <c r="H27" s="42"/>
      <c r="I27" s="42">
        <f t="shared" si="0"/>
        <v>0</v>
      </c>
      <c r="J27" s="80"/>
      <c r="K27" s="42"/>
      <c r="L27" s="42"/>
      <c r="M27" s="42"/>
      <c r="N27" s="42"/>
      <c r="O27" s="42">
        <f t="shared" si="1"/>
        <v>0</v>
      </c>
      <c r="P27" s="42">
        <v>3</v>
      </c>
      <c r="Q27" s="42">
        <v>3</v>
      </c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83"/>
      <c r="AC27" s="83"/>
      <c r="AD27" s="42"/>
      <c r="AE27" s="83"/>
      <c r="AF27" s="42"/>
      <c r="AG27" s="42"/>
      <c r="AH27" s="42"/>
      <c r="AI27" s="42"/>
      <c r="AJ27" s="42"/>
      <c r="AK27" s="42"/>
      <c r="AL27" s="42"/>
      <c r="AM27" s="42"/>
      <c r="AN27" s="42">
        <f t="shared" si="2"/>
        <v>6</v>
      </c>
      <c r="AO27" s="42"/>
      <c r="AP27" s="42"/>
      <c r="AQ27" s="42"/>
      <c r="AR27" s="42"/>
      <c r="AS27" s="42"/>
      <c r="AT27" s="42">
        <f t="shared" si="3"/>
        <v>0</v>
      </c>
      <c r="AU27" s="42"/>
      <c r="AV27" s="83"/>
      <c r="AW27" s="80"/>
      <c r="AX27" s="80"/>
      <c r="AY27" s="42"/>
      <c r="AZ27" s="83"/>
      <c r="BA27" s="80"/>
      <c r="BB27" s="80"/>
      <c r="BC27" s="42"/>
      <c r="BD27" s="42">
        <f t="shared" si="4"/>
        <v>0</v>
      </c>
      <c r="BE27" s="42">
        <v>50</v>
      </c>
      <c r="BF27" s="42">
        <f t="shared" si="5"/>
        <v>56</v>
      </c>
      <c r="BG27" s="47"/>
    </row>
    <row r="28" spans="1:59">
      <c r="A28" s="42" t="s">
        <v>1908</v>
      </c>
      <c r="B28" s="42"/>
      <c r="C28" s="38" t="s">
        <v>1909</v>
      </c>
      <c r="D28" s="46"/>
      <c r="E28" s="46"/>
      <c r="F28" s="46">
        <v>2</v>
      </c>
      <c r="G28" s="46"/>
      <c r="H28" s="46"/>
      <c r="I28" s="42">
        <f t="shared" si="0"/>
        <v>2</v>
      </c>
      <c r="J28" s="80"/>
      <c r="K28" s="46">
        <v>2</v>
      </c>
      <c r="L28" s="46">
        <v>1</v>
      </c>
      <c r="M28" s="46">
        <v>1</v>
      </c>
      <c r="N28" s="46">
        <v>3</v>
      </c>
      <c r="O28" s="42">
        <f t="shared" si="1"/>
        <v>7</v>
      </c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83">
        <v>3</v>
      </c>
      <c r="AC28" s="83"/>
      <c r="AD28" s="46">
        <v>2</v>
      </c>
      <c r="AE28" s="83"/>
      <c r="AF28" s="46"/>
      <c r="AG28" s="46">
        <v>3</v>
      </c>
      <c r="AH28" s="46"/>
      <c r="AI28" s="46"/>
      <c r="AJ28" s="46"/>
      <c r="AK28" s="46"/>
      <c r="AL28" s="46"/>
      <c r="AM28" s="46"/>
      <c r="AN28" s="42">
        <f t="shared" si="2"/>
        <v>8</v>
      </c>
      <c r="AO28" s="46"/>
      <c r="AP28" s="46"/>
      <c r="AQ28" s="46"/>
      <c r="AR28" s="46">
        <v>1</v>
      </c>
      <c r="AS28" s="46"/>
      <c r="AT28" s="42">
        <f t="shared" si="3"/>
        <v>1</v>
      </c>
      <c r="AU28" s="46"/>
      <c r="AV28" s="83"/>
      <c r="AW28" s="80">
        <v>6</v>
      </c>
      <c r="AX28" s="80">
        <v>3</v>
      </c>
      <c r="AY28" s="46"/>
      <c r="AZ28" s="83"/>
      <c r="BA28" s="80"/>
      <c r="BB28" s="80"/>
      <c r="BC28" s="46"/>
      <c r="BD28" s="42">
        <f t="shared" si="4"/>
        <v>9</v>
      </c>
      <c r="BE28" s="42">
        <v>50</v>
      </c>
      <c r="BF28" s="42">
        <f t="shared" si="5"/>
        <v>77</v>
      </c>
      <c r="BG28" s="47"/>
    </row>
    <row r="29" spans="1:59">
      <c r="A29" s="42" t="s">
        <v>1910</v>
      </c>
      <c r="B29" s="42"/>
      <c r="C29" s="38" t="s">
        <v>1911</v>
      </c>
      <c r="D29" s="42"/>
      <c r="E29" s="42"/>
      <c r="F29" s="42"/>
      <c r="G29" s="42"/>
      <c r="H29" s="42"/>
      <c r="I29" s="42">
        <f t="shared" si="0"/>
        <v>0</v>
      </c>
      <c r="J29" s="80"/>
      <c r="K29" s="42"/>
      <c r="L29" s="42"/>
      <c r="M29" s="42"/>
      <c r="N29" s="42"/>
      <c r="O29" s="42">
        <f t="shared" si="1"/>
        <v>0</v>
      </c>
      <c r="P29" s="42"/>
      <c r="Q29" s="42"/>
      <c r="R29" s="42">
        <v>2</v>
      </c>
      <c r="S29" s="42"/>
      <c r="T29" s="42"/>
      <c r="U29" s="42"/>
      <c r="V29" s="42"/>
      <c r="W29" s="42"/>
      <c r="X29" s="42"/>
      <c r="Y29" s="42"/>
      <c r="Z29" s="42"/>
      <c r="AA29" s="42"/>
      <c r="AB29" s="83"/>
      <c r="AC29" s="83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>
        <f t="shared" si="2"/>
        <v>2</v>
      </c>
      <c r="AO29" s="42"/>
      <c r="AP29" s="42"/>
      <c r="AQ29" s="42"/>
      <c r="AR29" s="42"/>
      <c r="AS29" s="42"/>
      <c r="AT29" s="42">
        <f t="shared" si="3"/>
        <v>0</v>
      </c>
      <c r="AU29" s="42"/>
      <c r="AV29" s="83"/>
      <c r="AW29" s="42"/>
      <c r="AX29" s="42"/>
      <c r="AY29" s="42"/>
      <c r="AZ29" s="83"/>
      <c r="BA29" s="42"/>
      <c r="BB29" s="80"/>
      <c r="BC29" s="42"/>
      <c r="BD29" s="42">
        <f t="shared" si="4"/>
        <v>0</v>
      </c>
      <c r="BE29" s="42">
        <v>50</v>
      </c>
      <c r="BF29" s="42">
        <f t="shared" si="5"/>
        <v>52</v>
      </c>
      <c r="BG29" s="47"/>
    </row>
    <row r="30" spans="1:59">
      <c r="A30" s="42" t="s">
        <v>1912</v>
      </c>
      <c r="B30" s="42"/>
      <c r="C30" s="38" t="s">
        <v>1913</v>
      </c>
      <c r="D30" s="42"/>
      <c r="E30" s="42"/>
      <c r="F30" s="42"/>
      <c r="G30" s="42"/>
      <c r="H30" s="42"/>
      <c r="I30" s="42">
        <f t="shared" si="0"/>
        <v>0</v>
      </c>
      <c r="J30" s="80"/>
      <c r="K30" s="42"/>
      <c r="L30" s="42"/>
      <c r="M30" s="42"/>
      <c r="N30" s="42"/>
      <c r="O30" s="42">
        <f t="shared" si="1"/>
        <v>0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83"/>
      <c r="AC30" s="83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>
        <f t="shared" si="2"/>
        <v>0</v>
      </c>
      <c r="AO30" s="42"/>
      <c r="AP30" s="42"/>
      <c r="AQ30" s="42"/>
      <c r="AR30" s="42"/>
      <c r="AS30" s="42"/>
      <c r="AT30" s="42">
        <f t="shared" si="3"/>
        <v>0</v>
      </c>
      <c r="AU30" s="42"/>
      <c r="AV30" s="83"/>
      <c r="AW30" s="42"/>
      <c r="AX30" s="42"/>
      <c r="AY30" s="42"/>
      <c r="AZ30" s="83"/>
      <c r="BA30" s="42"/>
      <c r="BB30" s="80"/>
      <c r="BC30" s="42"/>
      <c r="BD30" s="42">
        <f t="shared" si="4"/>
        <v>0</v>
      </c>
      <c r="BE30" s="42">
        <v>50</v>
      </c>
      <c r="BF30" s="42">
        <f t="shared" si="5"/>
        <v>50</v>
      </c>
      <c r="BG30" s="47"/>
    </row>
    <row r="31" spans="1:59">
      <c r="A31" s="42" t="s">
        <v>1914</v>
      </c>
      <c r="B31" s="42"/>
      <c r="C31" s="38" t="s">
        <v>1915</v>
      </c>
      <c r="D31" s="42"/>
      <c r="E31" s="42"/>
      <c r="F31" s="42"/>
      <c r="G31" s="42"/>
      <c r="H31" s="42"/>
      <c r="I31" s="42">
        <f t="shared" si="0"/>
        <v>0</v>
      </c>
      <c r="J31" s="80"/>
      <c r="K31" s="42"/>
      <c r="L31" s="42"/>
      <c r="M31" s="42"/>
      <c r="N31" s="42"/>
      <c r="O31" s="42">
        <f t="shared" si="1"/>
        <v>0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>
        <v>3</v>
      </c>
      <c r="AA31" s="42"/>
      <c r="AB31" s="83"/>
      <c r="AC31" s="83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>
        <f t="shared" si="2"/>
        <v>3</v>
      </c>
      <c r="AO31" s="42"/>
      <c r="AP31" s="42"/>
      <c r="AQ31" s="42"/>
      <c r="AR31" s="42"/>
      <c r="AS31" s="42"/>
      <c r="AT31" s="42">
        <f t="shared" si="3"/>
        <v>0</v>
      </c>
      <c r="AU31" s="42"/>
      <c r="AV31" s="83"/>
      <c r="AW31" s="42"/>
      <c r="AX31" s="42"/>
      <c r="AY31" s="42"/>
      <c r="AZ31" s="83"/>
      <c r="BA31" s="42"/>
      <c r="BB31" s="80"/>
      <c r="BC31" s="42"/>
      <c r="BD31" s="42">
        <f t="shared" si="4"/>
        <v>0</v>
      </c>
      <c r="BE31" s="42">
        <v>50</v>
      </c>
      <c r="BF31" s="42">
        <f t="shared" si="5"/>
        <v>53</v>
      </c>
      <c r="BG31" s="47"/>
    </row>
    <row r="32" spans="1:59">
      <c r="A32" s="42" t="s">
        <v>1916</v>
      </c>
      <c r="B32" s="42"/>
      <c r="C32" s="38" t="s">
        <v>1917</v>
      </c>
      <c r="D32" s="42"/>
      <c r="E32" s="42"/>
      <c r="F32" s="42"/>
      <c r="G32" s="42"/>
      <c r="H32" s="42"/>
      <c r="I32" s="42">
        <f t="shared" si="0"/>
        <v>0</v>
      </c>
      <c r="J32" s="80"/>
      <c r="K32" s="42"/>
      <c r="L32" s="42"/>
      <c r="M32" s="42"/>
      <c r="N32" s="42"/>
      <c r="O32" s="42">
        <f t="shared" si="1"/>
        <v>0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>
        <f t="shared" si="2"/>
        <v>0</v>
      </c>
      <c r="AO32" s="42"/>
      <c r="AP32" s="42"/>
      <c r="AQ32" s="42"/>
      <c r="AR32" s="42"/>
      <c r="AS32" s="42"/>
      <c r="AT32" s="42">
        <f t="shared" si="3"/>
        <v>0</v>
      </c>
      <c r="AU32" s="42"/>
      <c r="AV32" s="83"/>
      <c r="AW32" s="42"/>
      <c r="AX32" s="42"/>
      <c r="AY32" s="42"/>
      <c r="AZ32" s="83"/>
      <c r="BA32" s="42"/>
      <c r="BB32" s="80"/>
      <c r="BC32" s="42"/>
      <c r="BD32" s="42">
        <f t="shared" si="4"/>
        <v>0</v>
      </c>
      <c r="BE32" s="42">
        <v>50</v>
      </c>
      <c r="BF32" s="42">
        <f t="shared" si="5"/>
        <v>50</v>
      </c>
      <c r="BG32" s="47"/>
    </row>
    <row r="33" spans="1:59">
      <c r="A33" s="42" t="s">
        <v>1918</v>
      </c>
      <c r="B33" s="42"/>
      <c r="C33" s="38" t="s">
        <v>1919</v>
      </c>
      <c r="D33" s="42"/>
      <c r="E33" s="42"/>
      <c r="F33" s="42"/>
      <c r="G33" s="42"/>
      <c r="H33" s="42"/>
      <c r="I33" s="42">
        <f t="shared" si="0"/>
        <v>0</v>
      </c>
      <c r="J33" s="80"/>
      <c r="K33" s="42"/>
      <c r="L33" s="42">
        <v>3</v>
      </c>
      <c r="M33" s="42"/>
      <c r="N33" s="42"/>
      <c r="O33" s="42">
        <f t="shared" si="1"/>
        <v>3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>
        <f t="shared" si="2"/>
        <v>0</v>
      </c>
      <c r="AO33" s="42"/>
      <c r="AP33" s="42"/>
      <c r="AQ33" s="42"/>
      <c r="AR33" s="42"/>
      <c r="AS33" s="42"/>
      <c r="AT33" s="42">
        <f t="shared" si="3"/>
        <v>0</v>
      </c>
      <c r="AU33" s="42"/>
      <c r="AV33" s="83"/>
      <c r="AW33" s="42"/>
      <c r="AX33" s="42"/>
      <c r="AY33" s="42"/>
      <c r="AZ33" s="83"/>
      <c r="BA33" s="42"/>
      <c r="BB33" s="80"/>
      <c r="BC33" s="42"/>
      <c r="BD33" s="42">
        <f t="shared" si="4"/>
        <v>0</v>
      </c>
      <c r="BE33" s="42">
        <v>50</v>
      </c>
      <c r="BF33" s="42">
        <f t="shared" si="5"/>
        <v>53</v>
      </c>
      <c r="BG33" s="47"/>
    </row>
    <row r="34" spans="1:59">
      <c r="A34" s="42" t="s">
        <v>1920</v>
      </c>
      <c r="B34" s="42"/>
      <c r="C34" s="38" t="s">
        <v>1921</v>
      </c>
      <c r="D34" s="42"/>
      <c r="E34" s="42"/>
      <c r="F34" s="42"/>
      <c r="G34" s="42"/>
      <c r="H34" s="42"/>
      <c r="I34" s="42">
        <f t="shared" si="0"/>
        <v>0</v>
      </c>
      <c r="J34" s="80"/>
      <c r="K34" s="42"/>
      <c r="L34" s="42"/>
      <c r="M34" s="42"/>
      <c r="N34" s="42"/>
      <c r="O34" s="42">
        <f t="shared" si="1"/>
        <v>0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>
        <f t="shared" si="2"/>
        <v>0</v>
      </c>
      <c r="AO34" s="42"/>
      <c r="AP34" s="42"/>
      <c r="AQ34" s="42"/>
      <c r="AR34" s="42"/>
      <c r="AS34" s="42"/>
      <c r="AT34" s="42">
        <f t="shared" si="3"/>
        <v>0</v>
      </c>
      <c r="AU34" s="42"/>
      <c r="AV34" s="83"/>
      <c r="AW34" s="42"/>
      <c r="AX34" s="42"/>
      <c r="AY34" s="42"/>
      <c r="AZ34" s="83"/>
      <c r="BA34" s="42"/>
      <c r="BB34" s="80"/>
      <c r="BC34" s="42"/>
      <c r="BD34" s="42">
        <f t="shared" si="4"/>
        <v>0</v>
      </c>
      <c r="BE34" s="42">
        <v>50</v>
      </c>
      <c r="BF34" s="42">
        <f t="shared" si="5"/>
        <v>50</v>
      </c>
      <c r="BG34" s="47"/>
    </row>
    <row r="35" spans="1:59">
      <c r="A35" s="42" t="s">
        <v>1922</v>
      </c>
      <c r="B35" s="42"/>
      <c r="C35" s="38" t="s">
        <v>1923</v>
      </c>
      <c r="D35" s="42"/>
      <c r="E35" s="42"/>
      <c r="F35" s="42"/>
      <c r="G35" s="42"/>
      <c r="H35" s="42"/>
      <c r="I35" s="42">
        <f t="shared" si="0"/>
        <v>0</v>
      </c>
      <c r="J35" s="80"/>
      <c r="K35" s="42"/>
      <c r="L35" s="42"/>
      <c r="M35" s="42"/>
      <c r="N35" s="42"/>
      <c r="O35" s="42">
        <f t="shared" si="1"/>
        <v>0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>
        <f t="shared" si="2"/>
        <v>0</v>
      </c>
      <c r="AO35" s="42"/>
      <c r="AP35" s="42"/>
      <c r="AQ35" s="42"/>
      <c r="AR35" s="42"/>
      <c r="AS35" s="42"/>
      <c r="AT35" s="42">
        <f t="shared" si="3"/>
        <v>0</v>
      </c>
      <c r="AU35" s="42"/>
      <c r="AV35" s="83"/>
      <c r="AW35" s="42"/>
      <c r="AX35" s="42"/>
      <c r="AY35" s="42"/>
      <c r="AZ35" s="83"/>
      <c r="BA35" s="42"/>
      <c r="BB35" s="80"/>
      <c r="BC35" s="42"/>
      <c r="BD35" s="42">
        <f t="shared" si="4"/>
        <v>0</v>
      </c>
      <c r="BE35" s="42">
        <v>50</v>
      </c>
      <c r="BF35" s="42">
        <f t="shared" si="5"/>
        <v>50</v>
      </c>
      <c r="BG35" s="47"/>
    </row>
    <row r="36" spans="1:59">
      <c r="A36" s="42" t="s">
        <v>1924</v>
      </c>
      <c r="B36" s="42"/>
      <c r="C36" s="38" t="s">
        <v>1925</v>
      </c>
      <c r="D36" s="42">
        <v>2</v>
      </c>
      <c r="E36" s="42"/>
      <c r="F36" s="42"/>
      <c r="G36" s="42"/>
      <c r="H36" s="42"/>
      <c r="I36" s="42">
        <f t="shared" si="0"/>
        <v>2</v>
      </c>
      <c r="J36" s="80"/>
      <c r="K36" s="42"/>
      <c r="L36" s="42"/>
      <c r="M36" s="42"/>
      <c r="N36" s="42"/>
      <c r="O36" s="42">
        <f t="shared" si="1"/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>
        <v>2</v>
      </c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>
        <f t="shared" si="2"/>
        <v>2</v>
      </c>
      <c r="AO36" s="42"/>
      <c r="AP36" s="42"/>
      <c r="AQ36" s="42"/>
      <c r="AR36" s="42"/>
      <c r="AS36" s="42"/>
      <c r="AT36" s="42">
        <f t="shared" si="3"/>
        <v>0</v>
      </c>
      <c r="AU36" s="42"/>
      <c r="AV36" s="83"/>
      <c r="AW36" s="42"/>
      <c r="AX36" s="42"/>
      <c r="AY36" s="42"/>
      <c r="AZ36" s="83"/>
      <c r="BA36" s="42"/>
      <c r="BB36" s="80"/>
      <c r="BC36" s="42"/>
      <c r="BD36" s="42">
        <f t="shared" si="4"/>
        <v>0</v>
      </c>
      <c r="BE36" s="42">
        <v>50</v>
      </c>
      <c r="BF36" s="42">
        <f t="shared" si="5"/>
        <v>54</v>
      </c>
      <c r="BG36" s="47"/>
    </row>
    <row r="37" ht="28" spans="1:59">
      <c r="A37" s="47" t="s">
        <v>1926</v>
      </c>
      <c r="B37" s="47"/>
      <c r="C37" s="38" t="s">
        <v>1927</v>
      </c>
      <c r="D37" s="47">
        <v>2</v>
      </c>
      <c r="E37" s="47"/>
      <c r="F37" s="47"/>
      <c r="G37" s="47"/>
      <c r="H37" s="47"/>
      <c r="I37" s="42">
        <f t="shared" si="0"/>
        <v>2</v>
      </c>
      <c r="J37" s="80"/>
      <c r="K37" s="47"/>
      <c r="L37" s="47"/>
      <c r="M37" s="47"/>
      <c r="N37" s="47"/>
      <c r="O37" s="42">
        <f t="shared" si="1"/>
        <v>0</v>
      </c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2">
        <f t="shared" si="2"/>
        <v>0</v>
      </c>
      <c r="AO37" s="49"/>
      <c r="AP37" s="49"/>
      <c r="AQ37" s="49"/>
      <c r="AR37" s="47"/>
      <c r="AS37" s="47"/>
      <c r="AT37" s="42">
        <f t="shared" ref="AT37:AT40" si="6">IF(SUM(AO37:AR37)&gt;5,"5",SUM(AO37:AR37))</f>
        <v>0</v>
      </c>
      <c r="AU37" s="47"/>
      <c r="AV37" s="83"/>
      <c r="AW37" s="49"/>
      <c r="AX37" s="49"/>
      <c r="AY37" s="49"/>
      <c r="AZ37" s="83"/>
      <c r="BA37" s="49">
        <v>3</v>
      </c>
      <c r="BB37" s="80"/>
      <c r="BC37" s="47"/>
      <c r="BD37" s="42">
        <f t="shared" si="4"/>
        <v>3</v>
      </c>
      <c r="BE37" s="42">
        <v>50</v>
      </c>
      <c r="BF37" s="42">
        <f t="shared" si="5"/>
        <v>55</v>
      </c>
      <c r="BG37" s="47"/>
    </row>
    <row r="38" ht="28" spans="1:59">
      <c r="A38" s="47" t="s">
        <v>1928</v>
      </c>
      <c r="B38" s="47"/>
      <c r="C38" s="38" t="s">
        <v>1929</v>
      </c>
      <c r="D38" s="47">
        <v>2</v>
      </c>
      <c r="E38" s="47">
        <v>2</v>
      </c>
      <c r="F38" s="47"/>
      <c r="G38" s="47"/>
      <c r="H38" s="47"/>
      <c r="I38" s="42">
        <f t="shared" si="0"/>
        <v>4</v>
      </c>
      <c r="J38" s="80"/>
      <c r="K38" s="47"/>
      <c r="L38" s="47"/>
      <c r="M38" s="47"/>
      <c r="N38" s="47"/>
      <c r="O38" s="42">
        <f t="shared" si="1"/>
        <v>0</v>
      </c>
      <c r="P38" s="47"/>
      <c r="Q38" s="47"/>
      <c r="R38" s="47"/>
      <c r="S38" s="47"/>
      <c r="T38" s="47"/>
      <c r="U38" s="47">
        <v>5</v>
      </c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2">
        <f t="shared" si="2"/>
        <v>5</v>
      </c>
      <c r="AO38" s="49"/>
      <c r="AP38" s="49">
        <v>2</v>
      </c>
      <c r="AQ38" s="49"/>
      <c r="AR38" s="47"/>
      <c r="AS38" s="47"/>
      <c r="AT38" s="42">
        <f t="shared" si="6"/>
        <v>2</v>
      </c>
      <c r="AU38" s="47"/>
      <c r="AV38" s="83"/>
      <c r="AW38" s="49"/>
      <c r="AX38" s="49"/>
      <c r="AY38" s="49">
        <v>3</v>
      </c>
      <c r="AZ38" s="83"/>
      <c r="BA38" s="49"/>
      <c r="BB38" s="80">
        <v>3</v>
      </c>
      <c r="BC38" s="47"/>
      <c r="BD38" s="42">
        <f t="shared" si="4"/>
        <v>6</v>
      </c>
      <c r="BE38" s="42">
        <v>50</v>
      </c>
      <c r="BF38" s="42">
        <f t="shared" si="5"/>
        <v>67</v>
      </c>
      <c r="BG38" s="47"/>
    </row>
    <row r="39" ht="28" spans="1:59">
      <c r="A39" s="47" t="s">
        <v>1930</v>
      </c>
      <c r="B39" s="47"/>
      <c r="C39" s="38" t="s">
        <v>1931</v>
      </c>
      <c r="D39" s="47">
        <v>2</v>
      </c>
      <c r="E39" s="47"/>
      <c r="F39" s="47"/>
      <c r="G39" s="47"/>
      <c r="H39" s="47"/>
      <c r="I39" s="42">
        <f t="shared" si="0"/>
        <v>2</v>
      </c>
      <c r="J39" s="80"/>
      <c r="K39" s="47"/>
      <c r="L39" s="47"/>
      <c r="M39" s="47"/>
      <c r="N39" s="47"/>
      <c r="O39" s="42">
        <f t="shared" si="1"/>
        <v>0</v>
      </c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2">
        <f t="shared" si="2"/>
        <v>0</v>
      </c>
      <c r="AO39" s="49"/>
      <c r="AP39" s="49"/>
      <c r="AQ39" s="49"/>
      <c r="AR39" s="47"/>
      <c r="AS39" s="47"/>
      <c r="AT39" s="42">
        <f t="shared" si="6"/>
        <v>0</v>
      </c>
      <c r="AU39" s="47"/>
      <c r="AV39" s="83"/>
      <c r="AW39" s="49"/>
      <c r="AX39" s="49"/>
      <c r="AY39" s="49"/>
      <c r="AZ39" s="83"/>
      <c r="BA39" s="49"/>
      <c r="BB39" s="80"/>
      <c r="BC39" s="47"/>
      <c r="BD39" s="42">
        <f t="shared" si="4"/>
        <v>0</v>
      </c>
      <c r="BE39" s="42">
        <v>50</v>
      </c>
      <c r="BF39" s="42">
        <f t="shared" si="5"/>
        <v>52</v>
      </c>
      <c r="BG39" s="47"/>
    </row>
    <row r="40" spans="1:59">
      <c r="A40" s="38" t="s">
        <v>1932</v>
      </c>
      <c r="B40" s="47"/>
      <c r="C40" s="38" t="s">
        <v>1933</v>
      </c>
      <c r="D40" s="47"/>
      <c r="E40" s="47"/>
      <c r="F40" s="47"/>
      <c r="G40" s="47"/>
      <c r="H40" s="47"/>
      <c r="I40" s="42">
        <f t="shared" si="0"/>
        <v>0</v>
      </c>
      <c r="J40" s="47"/>
      <c r="K40" s="47"/>
      <c r="L40" s="47"/>
      <c r="M40" s="47"/>
      <c r="N40" s="47"/>
      <c r="O40" s="42">
        <f t="shared" si="1"/>
        <v>0</v>
      </c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2">
        <f t="shared" si="2"/>
        <v>0</v>
      </c>
      <c r="AO40" s="49"/>
      <c r="AP40" s="49"/>
      <c r="AQ40" s="49"/>
      <c r="AR40" s="47"/>
      <c r="AS40" s="47"/>
      <c r="AT40" s="42">
        <f t="shared" si="6"/>
        <v>0</v>
      </c>
      <c r="AU40" s="47"/>
      <c r="AV40" s="83"/>
      <c r="AW40" s="49"/>
      <c r="AX40" s="49"/>
      <c r="AY40" s="49"/>
      <c r="AZ40" s="83"/>
      <c r="BA40" s="49"/>
      <c r="BB40" s="80">
        <v>3</v>
      </c>
      <c r="BC40" s="47"/>
      <c r="BD40" s="42">
        <f t="shared" si="4"/>
        <v>3</v>
      </c>
      <c r="BE40" s="42">
        <v>50</v>
      </c>
      <c r="BF40" s="42">
        <f t="shared" si="5"/>
        <v>53</v>
      </c>
      <c r="BG40" s="47"/>
    </row>
    <row r="41" spans="1:59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80"/>
      <c r="AP41" s="80"/>
      <c r="AQ41" s="80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</row>
    <row r="42" spans="1:59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</row>
    <row r="43" spans="1:59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</row>
    <row r="44" spans="1:59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</row>
    <row r="45" spans="1:59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</row>
    <row r="46" spans="1:59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</row>
    <row r="47" spans="1:59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80"/>
      <c r="AP47" s="80"/>
      <c r="AQ47" s="80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</row>
    <row r="48" spans="1:59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</row>
    <row r="49" spans="1:59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</row>
  </sheetData>
  <mergeCells count="70">
    <mergeCell ref="D1:BF1"/>
    <mergeCell ref="D2:I2"/>
    <mergeCell ref="J2:O2"/>
    <mergeCell ref="P2:S2"/>
    <mergeCell ref="AO2:AR2"/>
    <mergeCell ref="AU2:AX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D5:D6"/>
    <mergeCell ref="E5:E6"/>
    <mergeCell ref="F5:F6"/>
    <mergeCell ref="G5:G6"/>
    <mergeCell ref="H5:H6"/>
    <mergeCell ref="I3:I6"/>
    <mergeCell ref="K5:K6"/>
    <mergeCell ref="L5:L6"/>
    <mergeCell ref="M5:M6"/>
    <mergeCell ref="O3:O6"/>
    <mergeCell ref="P5:P6"/>
    <mergeCell ref="Q5:Q6"/>
    <mergeCell ref="R5:R6"/>
    <mergeCell ref="S5:S6"/>
    <mergeCell ref="AN3:AN6"/>
    <mergeCell ref="AO5:AO6"/>
    <mergeCell ref="AP5:AP6"/>
    <mergeCell ref="AQ5:AQ6"/>
    <mergeCell ref="AR5:AR6"/>
    <mergeCell ref="AT3:AT6"/>
    <mergeCell ref="AU5:AU6"/>
    <mergeCell ref="AW5:AW6"/>
    <mergeCell ref="AX5:AX6"/>
    <mergeCell ref="AY5:AY6"/>
    <mergeCell ref="BA5:BA6"/>
    <mergeCell ref="BB5:BB6"/>
    <mergeCell ref="BD3:BD6"/>
    <mergeCell ref="BE2:BE6"/>
    <mergeCell ref="BF2:BF6"/>
    <mergeCell ref="A1:C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V53"/>
  <sheetViews>
    <sheetView topLeftCell="DY9" workbookViewId="0">
      <selection activeCell="A1" sqref="A1:EV47"/>
    </sheetView>
  </sheetViews>
  <sheetFormatPr defaultColWidth="8.72727272727273" defaultRowHeight="14"/>
  <sheetData>
    <row r="1" ht="35.5" spans="1:152">
      <c r="A1" s="25" t="s">
        <v>0</v>
      </c>
      <c r="B1" s="25"/>
      <c r="C1" s="25"/>
      <c r="D1" s="26" t="s">
        <v>1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</row>
    <row r="2" ht="15" spans="1:152">
      <c r="A2" s="25"/>
      <c r="B2" s="25"/>
      <c r="C2" s="25"/>
      <c r="D2" s="27" t="s">
        <v>427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 t="s">
        <v>218</v>
      </c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 t="s">
        <v>219</v>
      </c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 t="s">
        <v>428</v>
      </c>
      <c r="DO2" s="27"/>
      <c r="DP2" s="27"/>
      <c r="DQ2" s="27"/>
      <c r="DR2" s="27"/>
      <c r="DS2" s="27"/>
      <c r="DT2" s="27"/>
      <c r="DU2" s="27"/>
      <c r="DV2" s="27"/>
      <c r="DW2" s="27"/>
      <c r="DX2" s="27" t="s">
        <v>221</v>
      </c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50" t="s">
        <v>7</v>
      </c>
      <c r="EV2" s="27" t="s">
        <v>8</v>
      </c>
    </row>
    <row r="3" ht="45" spans="1:152">
      <c r="A3" s="27" t="s">
        <v>9</v>
      </c>
      <c r="B3" s="27"/>
      <c r="C3" s="27"/>
      <c r="D3" s="42"/>
      <c r="E3" s="28" t="s">
        <v>1934</v>
      </c>
      <c r="F3" s="65" t="s">
        <v>1934</v>
      </c>
      <c r="G3" s="65" t="s">
        <v>1935</v>
      </c>
      <c r="H3" s="65" t="s">
        <v>1934</v>
      </c>
      <c r="I3" s="65" t="s">
        <v>1936</v>
      </c>
      <c r="J3" s="65" t="s">
        <v>1937</v>
      </c>
      <c r="K3" s="70" t="s">
        <v>1938</v>
      </c>
      <c r="L3" s="70" t="s">
        <v>1939</v>
      </c>
      <c r="M3" s="70" t="s">
        <v>1940</v>
      </c>
      <c r="N3" s="70" t="s">
        <v>1936</v>
      </c>
      <c r="O3" s="64" t="s">
        <v>1941</v>
      </c>
      <c r="P3" s="64" t="s">
        <v>1942</v>
      </c>
      <c r="Q3" s="64" t="s">
        <v>1942</v>
      </c>
      <c r="R3" s="64" t="s">
        <v>1935</v>
      </c>
      <c r="S3" s="64" t="s">
        <v>1943</v>
      </c>
      <c r="T3" s="64" t="s">
        <v>1944</v>
      </c>
      <c r="U3" s="28" t="s">
        <v>1945</v>
      </c>
      <c r="V3" s="28" t="s">
        <v>1946</v>
      </c>
      <c r="W3" s="65" t="s">
        <v>1947</v>
      </c>
      <c r="X3" s="65" t="s">
        <v>1948</v>
      </c>
      <c r="Y3" s="65" t="s">
        <v>1949</v>
      </c>
      <c r="Z3" s="65" t="s">
        <v>1950</v>
      </c>
      <c r="AA3" s="65" t="s">
        <v>1951</v>
      </c>
      <c r="AB3" s="65" t="s">
        <v>1952</v>
      </c>
      <c r="AC3" s="65" t="s">
        <v>1953</v>
      </c>
      <c r="AD3" s="65" t="s">
        <v>1953</v>
      </c>
      <c r="AE3" s="28" t="s">
        <v>1934</v>
      </c>
      <c r="AF3" s="65" t="s">
        <v>1934</v>
      </c>
      <c r="AG3" s="65" t="s">
        <v>1935</v>
      </c>
      <c r="AH3" s="65" t="s">
        <v>1934</v>
      </c>
      <c r="AI3" s="65" t="s">
        <v>1936</v>
      </c>
      <c r="AJ3" s="65" t="s">
        <v>1937</v>
      </c>
      <c r="AK3" s="65" t="s">
        <v>1828</v>
      </c>
      <c r="AL3" s="65" t="s">
        <v>1828</v>
      </c>
      <c r="AM3" s="65" t="s">
        <v>1934</v>
      </c>
      <c r="AN3" s="65" t="s">
        <v>1934</v>
      </c>
      <c r="AO3" s="65" t="s">
        <v>1934</v>
      </c>
      <c r="AP3" s="65" t="s">
        <v>1954</v>
      </c>
      <c r="AQ3" s="27"/>
      <c r="AR3" s="27"/>
      <c r="AS3" s="27" t="s">
        <v>10</v>
      </c>
      <c r="AT3" s="42"/>
      <c r="AU3" s="28" t="s">
        <v>1934</v>
      </c>
      <c r="AV3" s="28" t="s">
        <v>1934</v>
      </c>
      <c r="AW3" s="65">
        <v>5.9</v>
      </c>
      <c r="AX3" s="70" t="s">
        <v>1941</v>
      </c>
      <c r="AY3" s="70">
        <v>1.1</v>
      </c>
      <c r="AZ3" s="70" t="s">
        <v>1955</v>
      </c>
      <c r="BA3" s="70">
        <v>12.22</v>
      </c>
      <c r="BB3" s="65" t="s">
        <v>1956</v>
      </c>
      <c r="BC3" s="65" t="s">
        <v>1956</v>
      </c>
      <c r="BD3" s="65" t="s">
        <v>1956</v>
      </c>
      <c r="BE3" s="65" t="s">
        <v>1955</v>
      </c>
      <c r="BF3" s="70" t="s">
        <v>1957</v>
      </c>
      <c r="BG3" s="27" t="s">
        <v>1934</v>
      </c>
      <c r="BH3" s="27" t="s">
        <v>1934</v>
      </c>
      <c r="BI3" s="27">
        <v>5.9</v>
      </c>
      <c r="BJ3" s="28" t="s">
        <v>1958</v>
      </c>
      <c r="BK3" s="65" t="s">
        <v>1959</v>
      </c>
      <c r="BL3" s="65" t="s">
        <v>1960</v>
      </c>
      <c r="BM3" s="65" t="s">
        <v>1961</v>
      </c>
      <c r="BN3" s="27" t="s">
        <v>11</v>
      </c>
      <c r="BO3" s="42"/>
      <c r="BP3" s="42"/>
      <c r="BQ3" s="42"/>
      <c r="BR3" s="28" t="s">
        <v>1962</v>
      </c>
      <c r="BS3" s="65">
        <v>4.13</v>
      </c>
      <c r="BT3" s="65" t="s">
        <v>1963</v>
      </c>
      <c r="BU3" s="70" t="s">
        <v>1964</v>
      </c>
      <c r="BV3" s="70" t="s">
        <v>1965</v>
      </c>
      <c r="BW3" s="70" t="s">
        <v>1580</v>
      </c>
      <c r="BX3" s="70" t="s">
        <v>1966</v>
      </c>
      <c r="BY3" s="64">
        <v>12.28</v>
      </c>
      <c r="BZ3" s="27" t="s">
        <v>1967</v>
      </c>
      <c r="CA3" s="27" t="s">
        <v>1968</v>
      </c>
      <c r="CB3" s="27">
        <v>12.8</v>
      </c>
      <c r="CC3" s="28">
        <v>3.3</v>
      </c>
      <c r="CD3" s="28" t="s">
        <v>1969</v>
      </c>
      <c r="CE3" s="65">
        <v>3.22</v>
      </c>
      <c r="CF3" s="65">
        <v>3.22</v>
      </c>
      <c r="CG3" s="65" t="s">
        <v>1970</v>
      </c>
      <c r="CH3" s="65" t="s">
        <v>1971</v>
      </c>
      <c r="CI3" s="70">
        <v>10.17</v>
      </c>
      <c r="CJ3" s="70">
        <v>10.28</v>
      </c>
      <c r="CK3" s="70" t="s">
        <v>1972</v>
      </c>
      <c r="CL3" s="70">
        <v>12.2</v>
      </c>
      <c r="CM3" s="27">
        <v>11.25</v>
      </c>
      <c r="CN3" s="27">
        <v>12.2</v>
      </c>
      <c r="CO3" s="27">
        <v>10.8</v>
      </c>
      <c r="CP3" s="27" t="s">
        <v>1973</v>
      </c>
      <c r="CQ3" s="27">
        <v>11.22</v>
      </c>
      <c r="CR3" s="27">
        <v>10.28</v>
      </c>
      <c r="CS3" s="27" t="s">
        <v>1974</v>
      </c>
      <c r="CT3" s="27" t="s">
        <v>1975</v>
      </c>
      <c r="CU3" s="27" t="s">
        <v>1962</v>
      </c>
      <c r="CV3" s="27">
        <v>4.13</v>
      </c>
      <c r="CW3" s="27" t="s">
        <v>1963</v>
      </c>
      <c r="CX3" s="65" t="s">
        <v>1828</v>
      </c>
      <c r="CY3" s="65" t="s">
        <v>1976</v>
      </c>
      <c r="CZ3" s="65" t="s">
        <v>1977</v>
      </c>
      <c r="DA3" s="65">
        <v>5.22</v>
      </c>
      <c r="DB3" s="65" t="s">
        <v>1978</v>
      </c>
      <c r="DC3" s="65" t="s">
        <v>1962</v>
      </c>
      <c r="DD3" s="65">
        <v>5.25</v>
      </c>
      <c r="DE3" s="65">
        <v>5.25</v>
      </c>
      <c r="DF3" s="65">
        <v>6.5</v>
      </c>
      <c r="DG3" s="28" t="s">
        <v>1959</v>
      </c>
      <c r="DH3" s="28" t="s">
        <v>1979</v>
      </c>
      <c r="DI3" s="28">
        <v>5.14</v>
      </c>
      <c r="DJ3" s="27"/>
      <c r="DK3" s="27"/>
      <c r="DL3" s="27"/>
      <c r="DM3" s="27" t="s">
        <v>12</v>
      </c>
      <c r="DN3" s="65">
        <v>4.25</v>
      </c>
      <c r="DO3" s="65">
        <v>4.9</v>
      </c>
      <c r="DP3" s="65" t="s">
        <v>1980</v>
      </c>
      <c r="DQ3" s="65" t="s">
        <v>1937</v>
      </c>
      <c r="DR3" s="70" t="s">
        <v>1981</v>
      </c>
      <c r="DS3" s="65">
        <v>4.25</v>
      </c>
      <c r="DT3" s="65" t="s">
        <v>1982</v>
      </c>
      <c r="DU3" s="65">
        <v>4.9</v>
      </c>
      <c r="DV3" s="27"/>
      <c r="DW3" s="27" t="s">
        <v>13</v>
      </c>
      <c r="DX3" s="42"/>
      <c r="DY3" s="65" t="s">
        <v>1983</v>
      </c>
      <c r="DZ3" s="65" t="s">
        <v>1934</v>
      </c>
      <c r="EA3" s="65">
        <v>4.26</v>
      </c>
      <c r="EB3" s="70" t="s">
        <v>1984</v>
      </c>
      <c r="EC3" s="75" t="s">
        <v>1938</v>
      </c>
      <c r="ED3" s="70">
        <v>12.14</v>
      </c>
      <c r="EE3" s="70" t="s">
        <v>1985</v>
      </c>
      <c r="EF3" s="27" t="s">
        <v>1985</v>
      </c>
      <c r="EG3" s="27" t="s">
        <v>1986</v>
      </c>
      <c r="EH3" s="27" t="s">
        <v>1987</v>
      </c>
      <c r="EI3" s="27" t="s">
        <v>1943</v>
      </c>
      <c r="EJ3" s="65" t="s">
        <v>1988</v>
      </c>
      <c r="EK3" s="65" t="s">
        <v>1949</v>
      </c>
      <c r="EL3" s="65" t="s">
        <v>1989</v>
      </c>
      <c r="EM3" s="65" t="s">
        <v>1990</v>
      </c>
      <c r="EN3" s="70">
        <v>11.18</v>
      </c>
      <c r="EO3" s="65" t="s">
        <v>1983</v>
      </c>
      <c r="EP3" s="65" t="s">
        <v>1934</v>
      </c>
      <c r="EQ3" s="65">
        <v>4.26</v>
      </c>
      <c r="ER3" s="65" t="s">
        <v>1991</v>
      </c>
      <c r="ES3" s="65">
        <v>6.8</v>
      </c>
      <c r="ET3" s="27" t="s">
        <v>15</v>
      </c>
      <c r="EU3" s="56"/>
      <c r="EV3" s="27"/>
    </row>
    <row r="4" ht="195" spans="1:152">
      <c r="A4" s="27" t="s">
        <v>16</v>
      </c>
      <c r="B4" s="27"/>
      <c r="C4" s="27"/>
      <c r="D4" s="5" t="s">
        <v>1992</v>
      </c>
      <c r="E4" s="29" t="s">
        <v>1993</v>
      </c>
      <c r="F4" s="65" t="s">
        <v>609</v>
      </c>
      <c r="G4" s="65" t="s">
        <v>436</v>
      </c>
      <c r="H4" s="65" t="s">
        <v>1715</v>
      </c>
      <c r="I4" s="65" t="s">
        <v>251</v>
      </c>
      <c r="J4" s="65" t="s">
        <v>1994</v>
      </c>
      <c r="K4" s="71" t="s">
        <v>1995</v>
      </c>
      <c r="L4" s="27" t="s">
        <v>1996</v>
      </c>
      <c r="M4" s="27" t="s">
        <v>614</v>
      </c>
      <c r="N4" s="64" t="s">
        <v>251</v>
      </c>
      <c r="O4" s="64" t="s">
        <v>1997</v>
      </c>
      <c r="P4" s="64" t="s">
        <v>1998</v>
      </c>
      <c r="Q4" s="64" t="s">
        <v>1999</v>
      </c>
      <c r="R4" s="64" t="s">
        <v>2000</v>
      </c>
      <c r="S4" s="64" t="s">
        <v>2001</v>
      </c>
      <c r="T4" s="64" t="s">
        <v>2002</v>
      </c>
      <c r="U4" s="29" t="s">
        <v>2003</v>
      </c>
      <c r="V4" s="40" t="s">
        <v>2004</v>
      </c>
      <c r="W4" s="65" t="s">
        <v>2005</v>
      </c>
      <c r="X4" s="65" t="s">
        <v>2006</v>
      </c>
      <c r="Y4" s="65" t="s">
        <v>2007</v>
      </c>
      <c r="Z4" s="65" t="s">
        <v>2008</v>
      </c>
      <c r="AA4" s="65" t="s">
        <v>2009</v>
      </c>
      <c r="AB4" s="65" t="s">
        <v>2010</v>
      </c>
      <c r="AC4" s="65" t="s">
        <v>2011</v>
      </c>
      <c r="AD4" s="65" t="s">
        <v>2012</v>
      </c>
      <c r="AE4" s="29" t="s">
        <v>1993</v>
      </c>
      <c r="AF4" s="65" t="s">
        <v>609</v>
      </c>
      <c r="AG4" s="65" t="s">
        <v>436</v>
      </c>
      <c r="AH4" s="65" t="s">
        <v>1715</v>
      </c>
      <c r="AI4" s="65" t="s">
        <v>251</v>
      </c>
      <c r="AJ4" s="65" t="s">
        <v>1994</v>
      </c>
      <c r="AK4" s="65" t="s">
        <v>2013</v>
      </c>
      <c r="AL4" s="65" t="s">
        <v>2014</v>
      </c>
      <c r="AM4" s="65" t="s">
        <v>2015</v>
      </c>
      <c r="AN4" s="65" t="s">
        <v>438</v>
      </c>
      <c r="AO4" s="65" t="s">
        <v>2016</v>
      </c>
      <c r="AP4" s="65" t="s">
        <v>437</v>
      </c>
      <c r="AQ4" s="27"/>
      <c r="AR4" s="27"/>
      <c r="AS4" s="27"/>
      <c r="AT4" s="5" t="s">
        <v>2017</v>
      </c>
      <c r="AU4" s="40" t="s">
        <v>2018</v>
      </c>
      <c r="AV4" s="40" t="s">
        <v>2019</v>
      </c>
      <c r="AW4" s="65" t="s">
        <v>2020</v>
      </c>
      <c r="AX4" s="64" t="s">
        <v>2021</v>
      </c>
      <c r="AY4" s="64" t="s">
        <v>2022</v>
      </c>
      <c r="AZ4" s="64" t="s">
        <v>2023</v>
      </c>
      <c r="BA4" s="64" t="s">
        <v>2024</v>
      </c>
      <c r="BB4" s="65" t="s">
        <v>444</v>
      </c>
      <c r="BC4" s="65" t="s">
        <v>445</v>
      </c>
      <c r="BD4" s="65" t="s">
        <v>446</v>
      </c>
      <c r="BE4" s="65" t="s">
        <v>2023</v>
      </c>
      <c r="BF4" s="71" t="s">
        <v>2025</v>
      </c>
      <c r="BG4" s="27" t="s">
        <v>2018</v>
      </c>
      <c r="BH4" s="27" t="s">
        <v>2019</v>
      </c>
      <c r="BI4" s="27" t="s">
        <v>2020</v>
      </c>
      <c r="BJ4" s="29" t="s">
        <v>2026</v>
      </c>
      <c r="BK4" s="65" t="s">
        <v>449</v>
      </c>
      <c r="BL4" s="65" t="s">
        <v>450</v>
      </c>
      <c r="BM4" s="65" t="s">
        <v>41</v>
      </c>
      <c r="BN4" s="27"/>
      <c r="BO4" s="29" t="s">
        <v>2027</v>
      </c>
      <c r="BP4" s="29" t="s">
        <v>2028</v>
      </c>
      <c r="BQ4" s="40" t="s">
        <v>833</v>
      </c>
      <c r="BR4" s="29" t="s">
        <v>2029</v>
      </c>
      <c r="BS4" s="65" t="s">
        <v>2030</v>
      </c>
      <c r="BT4" s="65" t="s">
        <v>2031</v>
      </c>
      <c r="BU4" s="75" t="s">
        <v>2032</v>
      </c>
      <c r="BV4" s="64" t="s">
        <v>461</v>
      </c>
      <c r="BW4" s="64" t="s">
        <v>2033</v>
      </c>
      <c r="BX4" s="64" t="s">
        <v>2034</v>
      </c>
      <c r="BY4" s="64" t="s">
        <v>2035</v>
      </c>
      <c r="BZ4" s="64" t="s">
        <v>464</v>
      </c>
      <c r="CA4" s="64" t="s">
        <v>465</v>
      </c>
      <c r="CB4" s="76" t="s">
        <v>2036</v>
      </c>
      <c r="CC4" s="40" t="s">
        <v>2037</v>
      </c>
      <c r="CD4" s="29" t="s">
        <v>2038</v>
      </c>
      <c r="CE4" s="65" t="s">
        <v>2039</v>
      </c>
      <c r="CF4" s="65" t="s">
        <v>1321</v>
      </c>
      <c r="CG4" s="65" t="s">
        <v>2040</v>
      </c>
      <c r="CH4" s="65" t="s">
        <v>2041</v>
      </c>
      <c r="CI4" s="77" t="s">
        <v>57</v>
      </c>
      <c r="CJ4" s="77" t="s">
        <v>486</v>
      </c>
      <c r="CK4" s="71" t="s">
        <v>2042</v>
      </c>
      <c r="CL4" s="77" t="s">
        <v>668</v>
      </c>
      <c r="CM4" s="27" t="s">
        <v>2043</v>
      </c>
      <c r="CN4" s="27" t="s">
        <v>2044</v>
      </c>
      <c r="CO4" s="27" t="s">
        <v>1135</v>
      </c>
      <c r="CP4" s="27" t="s">
        <v>2045</v>
      </c>
      <c r="CQ4" s="27" t="s">
        <v>2046</v>
      </c>
      <c r="CR4" s="27" t="s">
        <v>2047</v>
      </c>
      <c r="CS4" s="27" t="s">
        <v>685</v>
      </c>
      <c r="CT4" s="27" t="s">
        <v>685</v>
      </c>
      <c r="CU4" s="27" t="s">
        <v>2029</v>
      </c>
      <c r="CV4" s="27" t="s">
        <v>2030</v>
      </c>
      <c r="CW4" s="27" t="s">
        <v>2031</v>
      </c>
      <c r="CX4" s="65" t="s">
        <v>2014</v>
      </c>
      <c r="CY4" s="65" t="s">
        <v>688</v>
      </c>
      <c r="CZ4" s="65" t="s">
        <v>1124</v>
      </c>
      <c r="DA4" s="65" t="s">
        <v>2048</v>
      </c>
      <c r="DB4" s="65" t="s">
        <v>2049</v>
      </c>
      <c r="DC4" s="65" t="s">
        <v>2029</v>
      </c>
      <c r="DD4" s="65" t="s">
        <v>2050</v>
      </c>
      <c r="DE4" s="65" t="s">
        <v>2051</v>
      </c>
      <c r="DF4" s="65" t="s">
        <v>2052</v>
      </c>
      <c r="DG4" s="40" t="s">
        <v>2053</v>
      </c>
      <c r="DH4" s="40" t="s">
        <v>2054</v>
      </c>
      <c r="DI4" s="29" t="s">
        <v>2055</v>
      </c>
      <c r="DJ4" s="27"/>
      <c r="DK4" s="27"/>
      <c r="DL4" s="27"/>
      <c r="DM4" s="27"/>
      <c r="DN4" s="65" t="s">
        <v>701</v>
      </c>
      <c r="DO4" s="65" t="s">
        <v>2056</v>
      </c>
      <c r="DP4" s="65" t="s">
        <v>2057</v>
      </c>
      <c r="DQ4" s="65" t="s">
        <v>2058</v>
      </c>
      <c r="DR4" s="75" t="s">
        <v>2059</v>
      </c>
      <c r="DS4" s="65" t="s">
        <v>701</v>
      </c>
      <c r="DT4" s="65" t="s">
        <v>2060</v>
      </c>
      <c r="DU4" s="65" t="s">
        <v>2061</v>
      </c>
      <c r="DV4" s="27"/>
      <c r="DW4" s="27"/>
      <c r="DX4" s="40" t="s">
        <v>2062</v>
      </c>
      <c r="DY4" s="65" t="s">
        <v>513</v>
      </c>
      <c r="DZ4" s="65" t="s">
        <v>2063</v>
      </c>
      <c r="EA4" s="65" t="s">
        <v>701</v>
      </c>
      <c r="EB4" s="71" t="s">
        <v>2064</v>
      </c>
      <c r="EC4" s="75" t="s">
        <v>726</v>
      </c>
      <c r="ED4" s="79" t="s">
        <v>306</v>
      </c>
      <c r="EE4" s="64" t="s">
        <v>2065</v>
      </c>
      <c r="EF4" s="64" t="s">
        <v>2066</v>
      </c>
      <c r="EG4" s="64" t="s">
        <v>2067</v>
      </c>
      <c r="EH4" s="64" t="s">
        <v>2068</v>
      </c>
      <c r="EI4" s="64" t="s">
        <v>1020</v>
      </c>
      <c r="EJ4" s="65" t="s">
        <v>2069</v>
      </c>
      <c r="EK4" s="65" t="s">
        <v>2070</v>
      </c>
      <c r="EL4" s="65" t="s">
        <v>2071</v>
      </c>
      <c r="EM4" s="65" t="s">
        <v>2072</v>
      </c>
      <c r="EN4" s="27" t="s">
        <v>2073</v>
      </c>
      <c r="EO4" s="65" t="s">
        <v>513</v>
      </c>
      <c r="EP4" s="65" t="s">
        <v>2063</v>
      </c>
      <c r="EQ4" s="65" t="s">
        <v>701</v>
      </c>
      <c r="ER4" s="65" t="s">
        <v>1506</v>
      </c>
      <c r="ES4" s="65" t="s">
        <v>2074</v>
      </c>
      <c r="ET4" s="27"/>
      <c r="EU4" s="56"/>
      <c r="EV4" s="27"/>
    </row>
    <row r="5" ht="75" spans="1:152">
      <c r="A5" s="27" t="s">
        <v>128</v>
      </c>
      <c r="B5" s="27"/>
      <c r="C5" s="27"/>
      <c r="D5" s="42"/>
      <c r="E5" s="28" t="s">
        <v>2075</v>
      </c>
      <c r="F5" s="66" t="s">
        <v>130</v>
      </c>
      <c r="G5" s="66" t="s">
        <v>130</v>
      </c>
      <c r="H5" s="66" t="s">
        <v>130</v>
      </c>
      <c r="I5" s="66" t="s">
        <v>130</v>
      </c>
      <c r="J5" s="66" t="s">
        <v>130</v>
      </c>
      <c r="K5" s="70" t="s">
        <v>130</v>
      </c>
      <c r="L5" s="70" t="s">
        <v>130</v>
      </c>
      <c r="M5" s="70" t="s">
        <v>130</v>
      </c>
      <c r="N5" s="70" t="s">
        <v>130</v>
      </c>
      <c r="O5" s="70" t="s">
        <v>130</v>
      </c>
      <c r="P5" s="27" t="s">
        <v>130</v>
      </c>
      <c r="Q5" s="27" t="s">
        <v>130</v>
      </c>
      <c r="R5" s="27" t="s">
        <v>130</v>
      </c>
      <c r="S5" s="27" t="s">
        <v>130</v>
      </c>
      <c r="T5" s="27" t="s">
        <v>130</v>
      </c>
      <c r="U5" s="28" t="s">
        <v>130</v>
      </c>
      <c r="V5" s="28" t="s">
        <v>130</v>
      </c>
      <c r="W5" s="72" t="s">
        <v>2076</v>
      </c>
      <c r="X5" s="65" t="s">
        <v>130</v>
      </c>
      <c r="Y5" s="65" t="s">
        <v>130</v>
      </c>
      <c r="Z5" s="65" t="s">
        <v>130</v>
      </c>
      <c r="AA5" s="65" t="s">
        <v>2077</v>
      </c>
      <c r="AB5" s="65" t="s">
        <v>130</v>
      </c>
      <c r="AC5" s="65" t="s">
        <v>130</v>
      </c>
      <c r="AD5" s="65" t="s">
        <v>130</v>
      </c>
      <c r="AE5" s="28" t="s">
        <v>2075</v>
      </c>
      <c r="AF5" s="66" t="s">
        <v>130</v>
      </c>
      <c r="AG5" s="66" t="s">
        <v>130</v>
      </c>
      <c r="AH5" s="66" t="s">
        <v>130</v>
      </c>
      <c r="AI5" s="66" t="s">
        <v>130</v>
      </c>
      <c r="AJ5" s="66" t="s">
        <v>130</v>
      </c>
      <c r="AK5" s="66" t="s">
        <v>323</v>
      </c>
      <c r="AL5" s="66" t="s">
        <v>323</v>
      </c>
      <c r="AM5" s="66" t="s">
        <v>130</v>
      </c>
      <c r="AN5" s="66" t="s">
        <v>130</v>
      </c>
      <c r="AO5" s="66" t="s">
        <v>130</v>
      </c>
      <c r="AP5" s="66" t="s">
        <v>130</v>
      </c>
      <c r="AQ5" s="27"/>
      <c r="AR5" s="27"/>
      <c r="AS5" s="27"/>
      <c r="AT5" s="42"/>
      <c r="AU5" s="42" t="s">
        <v>130</v>
      </c>
      <c r="AV5" s="28" t="s">
        <v>2075</v>
      </c>
      <c r="AW5" s="66" t="s">
        <v>340</v>
      </c>
      <c r="AX5" s="70" t="s">
        <v>130</v>
      </c>
      <c r="AY5" s="70" t="s">
        <v>130</v>
      </c>
      <c r="AZ5" s="70" t="s">
        <v>130</v>
      </c>
      <c r="BA5" s="70" t="s">
        <v>130</v>
      </c>
      <c r="BB5" s="65" t="s">
        <v>130</v>
      </c>
      <c r="BC5" s="65" t="s">
        <v>130</v>
      </c>
      <c r="BD5" s="65" t="s">
        <v>130</v>
      </c>
      <c r="BE5" s="65" t="s">
        <v>130</v>
      </c>
      <c r="BF5" s="70" t="s">
        <v>2078</v>
      </c>
      <c r="BG5" s="50" t="s">
        <v>130</v>
      </c>
      <c r="BH5" s="50" t="s">
        <v>2075</v>
      </c>
      <c r="BI5" s="50" t="s">
        <v>340</v>
      </c>
      <c r="BJ5" s="28" t="s">
        <v>321</v>
      </c>
      <c r="BK5" s="66" t="s">
        <v>2079</v>
      </c>
      <c r="BL5" s="66" t="s">
        <v>2079</v>
      </c>
      <c r="BM5" s="66" t="s">
        <v>2079</v>
      </c>
      <c r="BN5" s="27"/>
      <c r="BO5" s="42"/>
      <c r="BP5" s="42"/>
      <c r="BQ5" s="42"/>
      <c r="BR5" s="28" t="s">
        <v>2080</v>
      </c>
      <c r="BS5" s="66" t="s">
        <v>2081</v>
      </c>
      <c r="BT5" s="66" t="s">
        <v>130</v>
      </c>
      <c r="BU5" s="70" t="s">
        <v>131</v>
      </c>
      <c r="BV5" s="70" t="s">
        <v>132</v>
      </c>
      <c r="BW5" s="70" t="s">
        <v>131</v>
      </c>
      <c r="BX5" s="70" t="s">
        <v>131</v>
      </c>
      <c r="BY5" s="27" t="s">
        <v>319</v>
      </c>
      <c r="BZ5" s="27" t="s">
        <v>2082</v>
      </c>
      <c r="CA5" s="27" t="s">
        <v>2082</v>
      </c>
      <c r="CB5" s="27" t="s">
        <v>735</v>
      </c>
      <c r="CC5" s="42" t="s">
        <v>2083</v>
      </c>
      <c r="CD5" s="28" t="s">
        <v>130</v>
      </c>
      <c r="CE5" s="78" t="s">
        <v>2084</v>
      </c>
      <c r="CF5" s="65" t="s">
        <v>2085</v>
      </c>
      <c r="CG5" s="65" t="s">
        <v>130</v>
      </c>
      <c r="CH5" s="65" t="s">
        <v>130</v>
      </c>
      <c r="CI5" s="70" t="s">
        <v>131</v>
      </c>
      <c r="CJ5" s="70" t="s">
        <v>131</v>
      </c>
      <c r="CK5" s="70" t="s">
        <v>130</v>
      </c>
      <c r="CL5" s="70" t="s">
        <v>2086</v>
      </c>
      <c r="CM5" s="27" t="s">
        <v>2087</v>
      </c>
      <c r="CN5" s="27" t="s">
        <v>323</v>
      </c>
      <c r="CO5" s="27" t="s">
        <v>334</v>
      </c>
      <c r="CP5" s="27" t="s">
        <v>2088</v>
      </c>
      <c r="CQ5" s="27" t="s">
        <v>1627</v>
      </c>
      <c r="CR5" s="27" t="s">
        <v>1627</v>
      </c>
      <c r="CS5" s="27" t="s">
        <v>2089</v>
      </c>
      <c r="CT5" s="27" t="s">
        <v>2089</v>
      </c>
      <c r="CU5" s="27" t="s">
        <v>2080</v>
      </c>
      <c r="CV5" s="27" t="s">
        <v>2081</v>
      </c>
      <c r="CW5" s="27" t="s">
        <v>130</v>
      </c>
      <c r="CX5" s="66" t="s">
        <v>323</v>
      </c>
      <c r="CY5" s="66" t="s">
        <v>2090</v>
      </c>
      <c r="CZ5" s="66" t="s">
        <v>2091</v>
      </c>
      <c r="DA5" s="66" t="s">
        <v>319</v>
      </c>
      <c r="DB5" s="66" t="s">
        <v>131</v>
      </c>
      <c r="DC5" s="66" t="s">
        <v>2092</v>
      </c>
      <c r="DD5" s="66" t="s">
        <v>2093</v>
      </c>
      <c r="DE5" s="66" t="s">
        <v>2093</v>
      </c>
      <c r="DF5" s="66" t="s">
        <v>131</v>
      </c>
      <c r="DG5" s="42" t="s">
        <v>130</v>
      </c>
      <c r="DH5" s="28" t="s">
        <v>2094</v>
      </c>
      <c r="DI5" s="28" t="s">
        <v>130</v>
      </c>
      <c r="DJ5" s="27"/>
      <c r="DK5" s="27"/>
      <c r="DL5" s="27"/>
      <c r="DM5" s="27"/>
      <c r="DN5" s="66" t="s">
        <v>131</v>
      </c>
      <c r="DO5" s="65" t="s">
        <v>131</v>
      </c>
      <c r="DP5" s="65" t="s">
        <v>130</v>
      </c>
      <c r="DQ5" s="65" t="s">
        <v>130</v>
      </c>
      <c r="DR5" s="70" t="s">
        <v>2095</v>
      </c>
      <c r="DS5" s="66" t="s">
        <v>131</v>
      </c>
      <c r="DT5" s="66" t="s">
        <v>2096</v>
      </c>
      <c r="DU5" s="66" t="s">
        <v>131</v>
      </c>
      <c r="DV5" s="27"/>
      <c r="DW5" s="27"/>
      <c r="DX5" s="42"/>
      <c r="DY5" s="66" t="s">
        <v>2077</v>
      </c>
      <c r="DZ5" s="66" t="s">
        <v>130</v>
      </c>
      <c r="EA5" s="66" t="s">
        <v>131</v>
      </c>
      <c r="EB5" s="70" t="s">
        <v>130</v>
      </c>
      <c r="EC5" s="70" t="s">
        <v>130</v>
      </c>
      <c r="ED5" s="70" t="s">
        <v>340</v>
      </c>
      <c r="EE5" s="70" t="s">
        <v>130</v>
      </c>
      <c r="EF5" s="27" t="s">
        <v>130</v>
      </c>
      <c r="EG5" s="27" t="s">
        <v>2097</v>
      </c>
      <c r="EH5" s="27" t="s">
        <v>2098</v>
      </c>
      <c r="EI5" s="27" t="s">
        <v>130</v>
      </c>
      <c r="EJ5" s="65" t="s">
        <v>130</v>
      </c>
      <c r="EK5" s="65" t="s">
        <v>130</v>
      </c>
      <c r="EL5" s="65" t="s">
        <v>2099</v>
      </c>
      <c r="EM5" s="78" t="s">
        <v>2100</v>
      </c>
      <c r="EN5" s="27" t="s">
        <v>2101</v>
      </c>
      <c r="EO5" s="66" t="s">
        <v>2077</v>
      </c>
      <c r="EP5" s="66" t="s">
        <v>130</v>
      </c>
      <c r="EQ5" s="66" t="s">
        <v>131</v>
      </c>
      <c r="ER5" s="66" t="s">
        <v>130</v>
      </c>
      <c r="ES5" s="66" t="s">
        <v>130</v>
      </c>
      <c r="ET5" s="27"/>
      <c r="EU5" s="56"/>
      <c r="EV5" s="27"/>
    </row>
    <row r="6" ht="15" spans="1:152">
      <c r="A6" s="27" t="s">
        <v>135</v>
      </c>
      <c r="B6" s="27"/>
      <c r="C6" s="27" t="s">
        <v>136</v>
      </c>
      <c r="D6" s="42"/>
      <c r="E6" s="28"/>
      <c r="F6" s="67"/>
      <c r="G6" s="67"/>
      <c r="H6" s="67"/>
      <c r="I6" s="67"/>
      <c r="J6" s="67"/>
      <c r="K6" s="42"/>
      <c r="L6" s="42"/>
      <c r="M6" s="42"/>
      <c r="N6" s="42"/>
      <c r="O6" s="42"/>
      <c r="P6" s="27"/>
      <c r="Q6" s="27"/>
      <c r="R6" s="27"/>
      <c r="S6" s="27"/>
      <c r="T6" s="27"/>
      <c r="U6" s="28"/>
      <c r="V6" s="28"/>
      <c r="W6" s="27"/>
      <c r="X6" s="27"/>
      <c r="Y6" s="47"/>
      <c r="Z6" s="47"/>
      <c r="AA6" s="47"/>
      <c r="AB6" s="74"/>
      <c r="AC6" s="74"/>
      <c r="AD6" s="74"/>
      <c r="AE6" s="28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27"/>
      <c r="AR6" s="27"/>
      <c r="AS6" s="27"/>
      <c r="AT6" s="42"/>
      <c r="AU6" s="28"/>
      <c r="AV6" s="28"/>
      <c r="AW6" s="67"/>
      <c r="AX6" s="42"/>
      <c r="AY6" s="42"/>
      <c r="AZ6" s="42"/>
      <c r="BA6" s="42"/>
      <c r="BB6" s="27"/>
      <c r="BC6" s="27"/>
      <c r="BD6" s="27"/>
      <c r="BE6" s="27"/>
      <c r="BF6" s="42"/>
      <c r="BG6" s="51"/>
      <c r="BH6" s="51"/>
      <c r="BI6" s="51"/>
      <c r="BJ6" s="28"/>
      <c r="BK6" s="67"/>
      <c r="BL6" s="67"/>
      <c r="BM6" s="67"/>
      <c r="BN6" s="27"/>
      <c r="BO6" s="42"/>
      <c r="BP6" s="42"/>
      <c r="BQ6" s="42"/>
      <c r="BR6" s="28"/>
      <c r="BS6" s="67"/>
      <c r="BT6" s="67"/>
      <c r="BU6" s="42"/>
      <c r="BV6" s="42"/>
      <c r="BW6" s="42"/>
      <c r="BX6" s="42"/>
      <c r="BY6" s="27"/>
      <c r="BZ6" s="27"/>
      <c r="CA6" s="27"/>
      <c r="CB6" s="27"/>
      <c r="CC6" s="28"/>
      <c r="CD6" s="28"/>
      <c r="CE6" s="27"/>
      <c r="CF6" s="27"/>
      <c r="CG6" s="27"/>
      <c r="CH6" s="27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27"/>
      <c r="CV6" s="27"/>
      <c r="CW6" s="27"/>
      <c r="CX6" s="67"/>
      <c r="CY6" s="67"/>
      <c r="CZ6" s="67"/>
      <c r="DA6" s="67"/>
      <c r="DB6" s="67"/>
      <c r="DC6" s="67"/>
      <c r="DD6" s="67"/>
      <c r="DE6" s="67"/>
      <c r="DF6" s="67"/>
      <c r="DG6" s="28"/>
      <c r="DH6" s="28"/>
      <c r="DI6" s="28"/>
      <c r="DJ6" s="27"/>
      <c r="DK6" s="27"/>
      <c r="DL6" s="27"/>
      <c r="DM6" s="27"/>
      <c r="DN6" s="67"/>
      <c r="DO6" s="27"/>
      <c r="DP6" s="27"/>
      <c r="DQ6" s="27"/>
      <c r="DR6" s="42"/>
      <c r="DS6" s="67"/>
      <c r="DT6" s="67"/>
      <c r="DU6" s="67"/>
      <c r="DV6" s="27"/>
      <c r="DW6" s="27"/>
      <c r="DX6" s="42"/>
      <c r="DY6" s="67"/>
      <c r="DZ6" s="67"/>
      <c r="EA6" s="67"/>
      <c r="EB6" s="42"/>
      <c r="EC6" s="42"/>
      <c r="ED6" s="42"/>
      <c r="EE6" s="42"/>
      <c r="EF6" s="27"/>
      <c r="EG6" s="27"/>
      <c r="EH6" s="27"/>
      <c r="EI6" s="27"/>
      <c r="EJ6" s="27"/>
      <c r="EK6" s="27"/>
      <c r="EL6" s="27"/>
      <c r="EM6" s="27"/>
      <c r="EN6" s="42"/>
      <c r="EO6" s="67"/>
      <c r="EP6" s="67"/>
      <c r="EQ6" s="67"/>
      <c r="ER6" s="67"/>
      <c r="ES6" s="67"/>
      <c r="ET6" s="27"/>
      <c r="EU6" s="51"/>
      <c r="EV6" s="27"/>
    </row>
    <row r="7" ht="15" spans="1:152">
      <c r="A7" s="68" t="s">
        <v>2102</v>
      </c>
      <c r="B7" s="68"/>
      <c r="C7" s="68" t="s">
        <v>2103</v>
      </c>
      <c r="D7" s="42"/>
      <c r="E7" s="28"/>
      <c r="F7" s="28"/>
      <c r="G7" s="28"/>
      <c r="H7" s="28"/>
      <c r="I7" s="28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28"/>
      <c r="V7" s="28"/>
      <c r="W7" s="28"/>
      <c r="X7" s="28"/>
      <c r="Y7" s="27"/>
      <c r="Z7" s="27"/>
      <c r="AA7" s="27"/>
      <c r="AB7" s="42"/>
      <c r="AC7" s="42"/>
      <c r="AD7" s="28"/>
      <c r="AE7" s="28"/>
      <c r="AF7" s="28"/>
      <c r="AG7" s="28"/>
      <c r="AH7" s="28"/>
      <c r="AI7" s="28"/>
      <c r="AJ7" s="42"/>
      <c r="AK7" s="28"/>
      <c r="AL7" s="28"/>
      <c r="AM7" s="28"/>
      <c r="AN7" s="28"/>
      <c r="AO7" s="28"/>
      <c r="AP7" s="28"/>
      <c r="AQ7" s="42"/>
      <c r="AR7" s="42"/>
      <c r="AS7" s="42">
        <f t="shared" ref="AS7:AS46" si="0">IF(SUM(D7:AR7)&gt;5,"5",SUM(D7:AR7))</f>
        <v>0</v>
      </c>
      <c r="AT7" s="42"/>
      <c r="AU7" s="28"/>
      <c r="AV7" s="28"/>
      <c r="AW7" s="28"/>
      <c r="AX7" s="42"/>
      <c r="AY7" s="42"/>
      <c r="AZ7" s="42"/>
      <c r="BA7" s="42"/>
      <c r="BB7" s="28"/>
      <c r="BC7" s="28"/>
      <c r="BD7" s="28"/>
      <c r="BE7" s="42"/>
      <c r="BF7" s="42"/>
      <c r="BG7" s="42"/>
      <c r="BH7" s="42"/>
      <c r="BI7" s="42"/>
      <c r="BJ7" s="28"/>
      <c r="BK7" s="28"/>
      <c r="BL7" s="28"/>
      <c r="BM7" s="28"/>
      <c r="BN7" s="42">
        <f t="shared" ref="BN7:BN45" si="1">IF(SUM(AT7:BM7)&gt;10,"10",IF(SUM(AT7:BM7)&lt;0,"0",SUM(AT7:BM7)))</f>
        <v>0</v>
      </c>
      <c r="BO7" s="42"/>
      <c r="BP7" s="42"/>
      <c r="BQ7" s="42"/>
      <c r="BR7" s="28"/>
      <c r="BS7" s="28"/>
      <c r="BT7" s="42"/>
      <c r="BU7" s="42"/>
      <c r="BV7" s="42"/>
      <c r="BW7" s="42"/>
      <c r="BX7" s="42"/>
      <c r="BY7" s="42"/>
      <c r="BZ7" s="42"/>
      <c r="CA7" s="42"/>
      <c r="CB7" s="42"/>
      <c r="CC7" s="28" t="s">
        <v>344</v>
      </c>
      <c r="CD7" s="28"/>
      <c r="CE7" s="28"/>
      <c r="CF7" s="28"/>
      <c r="CG7" s="28"/>
      <c r="CH7" s="28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42"/>
      <c r="DK7" s="42"/>
      <c r="DL7" s="42"/>
      <c r="DM7" s="42">
        <f t="shared" ref="DM7:DM46" si="2">IF(SUM(BO7:DL7)&gt;20,"20",SUM(BO7:DL7))</f>
        <v>0</v>
      </c>
      <c r="DN7" s="28"/>
      <c r="DO7" s="28"/>
      <c r="DP7" s="28"/>
      <c r="DQ7" s="28"/>
      <c r="DR7" s="42"/>
      <c r="DS7" s="28"/>
      <c r="DT7" s="28"/>
      <c r="DU7" s="28"/>
      <c r="DV7" s="42"/>
      <c r="DW7" s="42">
        <f t="shared" ref="DW7:DW46" si="3">IF(SUM(DN7:DV7)&gt;5,"5",SUM(DN7:DV7))</f>
        <v>0</v>
      </c>
      <c r="DX7" s="42"/>
      <c r="DY7" s="28"/>
      <c r="DZ7" s="28"/>
      <c r="EA7" s="28"/>
      <c r="EB7" s="42"/>
      <c r="EC7" s="42"/>
      <c r="ED7" s="42"/>
      <c r="EE7" s="42"/>
      <c r="EF7" s="42"/>
      <c r="EG7" s="42"/>
      <c r="EH7" s="42"/>
      <c r="EI7" s="42"/>
      <c r="EJ7" s="28"/>
      <c r="EK7" s="28"/>
      <c r="EL7" s="28"/>
      <c r="EM7" s="28"/>
      <c r="EN7" s="42"/>
      <c r="EO7" s="28"/>
      <c r="EP7" s="28"/>
      <c r="EQ7" s="28"/>
      <c r="ER7" s="28"/>
      <c r="ES7" s="28"/>
      <c r="ET7" s="42">
        <f t="shared" ref="ET7:ET46" si="4">IF(SUM(DX7:ES7)&gt;10,"10",SUM(DX7:ES7))</f>
        <v>0</v>
      </c>
      <c r="EU7" s="42">
        <v>50</v>
      </c>
      <c r="EV7" s="42">
        <f t="shared" ref="EV7:EV46" si="5">SUM(ET7+DW7+DM7+BN7+AS7+EU7)</f>
        <v>50</v>
      </c>
    </row>
    <row r="8" spans="1:152">
      <c r="A8" s="68" t="s">
        <v>2104</v>
      </c>
      <c r="B8" s="68"/>
      <c r="C8" s="68" t="s">
        <v>2105</v>
      </c>
      <c r="D8" s="42"/>
      <c r="E8" s="28"/>
      <c r="F8" s="28"/>
      <c r="G8" s="28"/>
      <c r="H8" s="28"/>
      <c r="I8" s="28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28"/>
      <c r="V8" s="28"/>
      <c r="W8" s="28"/>
      <c r="X8" s="28"/>
      <c r="Y8" s="28"/>
      <c r="Z8" s="28"/>
      <c r="AA8" s="28"/>
      <c r="AB8" s="42"/>
      <c r="AC8" s="42"/>
      <c r="AD8" s="28"/>
      <c r="AE8" s="28"/>
      <c r="AF8" s="28"/>
      <c r="AG8" s="28"/>
      <c r="AH8" s="28"/>
      <c r="AI8" s="28"/>
      <c r="AJ8" s="42"/>
      <c r="AK8" s="28"/>
      <c r="AL8" s="28"/>
      <c r="AM8" s="28"/>
      <c r="AN8" s="28"/>
      <c r="AO8" s="28"/>
      <c r="AP8" s="28"/>
      <c r="AQ8" s="42"/>
      <c r="AR8" s="42"/>
      <c r="AS8" s="42">
        <f t="shared" si="0"/>
        <v>0</v>
      </c>
      <c r="AT8" s="42"/>
      <c r="AU8" s="28"/>
      <c r="AV8" s="28"/>
      <c r="AW8" s="28">
        <v>2</v>
      </c>
      <c r="AX8" s="42"/>
      <c r="AY8" s="42"/>
      <c r="AZ8" s="42"/>
      <c r="BA8" s="42"/>
      <c r="BB8" s="28"/>
      <c r="BC8" s="28"/>
      <c r="BD8" s="28"/>
      <c r="BE8" s="42"/>
      <c r="BF8" s="42"/>
      <c r="BG8" s="42"/>
      <c r="BH8" s="42"/>
      <c r="BI8" s="42">
        <v>2</v>
      </c>
      <c r="BJ8" s="28"/>
      <c r="BK8" s="28"/>
      <c r="BL8" s="28"/>
      <c r="BM8" s="28"/>
      <c r="BN8" s="42">
        <f t="shared" si="1"/>
        <v>4</v>
      </c>
      <c r="BO8" s="42"/>
      <c r="BP8" s="42"/>
      <c r="BQ8" s="42"/>
      <c r="BR8" s="28"/>
      <c r="BS8" s="28"/>
      <c r="BT8" s="42"/>
      <c r="BU8" s="42"/>
      <c r="BV8" s="42"/>
      <c r="BW8" s="42"/>
      <c r="BX8" s="42"/>
      <c r="BY8" s="42"/>
      <c r="BZ8" s="42"/>
      <c r="CA8" s="42"/>
      <c r="CB8" s="47"/>
      <c r="CC8" s="28"/>
      <c r="CD8" s="28"/>
      <c r="CE8" s="28"/>
      <c r="CF8" s="28"/>
      <c r="CG8" s="28"/>
      <c r="CH8" s="28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42"/>
      <c r="DK8" s="42"/>
      <c r="DL8" s="42"/>
      <c r="DM8" s="42">
        <f t="shared" si="2"/>
        <v>0</v>
      </c>
      <c r="DN8" s="28"/>
      <c r="DO8" s="28"/>
      <c r="DP8" s="28"/>
      <c r="DQ8" s="28"/>
      <c r="DR8" s="42"/>
      <c r="DS8" s="28"/>
      <c r="DT8" s="28"/>
      <c r="DU8" s="28"/>
      <c r="DV8" s="42"/>
      <c r="DW8" s="42">
        <f t="shared" si="3"/>
        <v>0</v>
      </c>
      <c r="DX8" s="42"/>
      <c r="DY8" s="28"/>
      <c r="DZ8" s="28"/>
      <c r="EA8" s="28"/>
      <c r="EB8" s="42"/>
      <c r="EC8" s="42"/>
      <c r="ED8" s="42"/>
      <c r="EE8" s="42"/>
      <c r="EF8" s="42"/>
      <c r="EG8" s="42"/>
      <c r="EH8" s="42"/>
      <c r="EI8" s="42"/>
      <c r="EJ8" s="28"/>
      <c r="EK8" s="28"/>
      <c r="EL8" s="28"/>
      <c r="EM8" s="28"/>
      <c r="EN8" s="42"/>
      <c r="EO8" s="28"/>
      <c r="EP8" s="28"/>
      <c r="EQ8" s="28"/>
      <c r="ER8" s="28"/>
      <c r="ES8" s="28"/>
      <c r="ET8" s="42">
        <f t="shared" si="4"/>
        <v>0</v>
      </c>
      <c r="EU8" s="42">
        <v>50</v>
      </c>
      <c r="EV8" s="42">
        <f t="shared" si="5"/>
        <v>54</v>
      </c>
    </row>
    <row r="9" spans="1:152">
      <c r="A9" s="68" t="s">
        <v>2106</v>
      </c>
      <c r="B9" s="68"/>
      <c r="C9" s="68" t="s">
        <v>2107</v>
      </c>
      <c r="D9" s="42"/>
      <c r="E9" s="28"/>
      <c r="F9" s="28"/>
      <c r="G9" s="28"/>
      <c r="H9" s="28"/>
      <c r="I9" s="28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28"/>
      <c r="V9" s="28"/>
      <c r="W9" s="28"/>
      <c r="X9" s="28"/>
      <c r="Y9" s="28"/>
      <c r="Z9" s="28"/>
      <c r="AA9" s="28"/>
      <c r="AB9" s="42"/>
      <c r="AC9" s="42"/>
      <c r="AD9" s="28"/>
      <c r="AE9" s="28"/>
      <c r="AF9" s="28"/>
      <c r="AG9" s="28"/>
      <c r="AH9" s="28"/>
      <c r="AI9" s="28"/>
      <c r="AJ9" s="42"/>
      <c r="AK9" s="28"/>
      <c r="AL9" s="28"/>
      <c r="AM9" s="28"/>
      <c r="AN9" s="28"/>
      <c r="AO9" s="28"/>
      <c r="AP9" s="28"/>
      <c r="AQ9" s="42"/>
      <c r="AR9" s="42"/>
      <c r="AS9" s="42">
        <f t="shared" si="0"/>
        <v>0</v>
      </c>
      <c r="AT9" s="42"/>
      <c r="AU9" s="28"/>
      <c r="AV9" s="28"/>
      <c r="AW9" s="28"/>
      <c r="AX9" s="42"/>
      <c r="AY9" s="42"/>
      <c r="AZ9" s="42"/>
      <c r="BA9" s="42"/>
      <c r="BB9" s="28"/>
      <c r="BC9" s="28"/>
      <c r="BD9" s="28"/>
      <c r="BE9" s="42"/>
      <c r="BF9" s="42">
        <v>3</v>
      </c>
      <c r="BG9" s="42"/>
      <c r="BH9" s="42"/>
      <c r="BI9" s="42"/>
      <c r="BJ9" s="28"/>
      <c r="BK9" s="28"/>
      <c r="BL9" s="28"/>
      <c r="BM9" s="28"/>
      <c r="BN9" s="42">
        <f t="shared" si="1"/>
        <v>3</v>
      </c>
      <c r="BO9" s="42"/>
      <c r="BP9" s="42"/>
      <c r="BQ9" s="42"/>
      <c r="BR9" s="28"/>
      <c r="BS9" s="28"/>
      <c r="BT9" s="42"/>
      <c r="BU9" s="42"/>
      <c r="BV9" s="42"/>
      <c r="BW9" s="42"/>
      <c r="BX9" s="42"/>
      <c r="BY9" s="42"/>
      <c r="BZ9" s="42"/>
      <c r="CA9" s="42"/>
      <c r="CB9" s="42"/>
      <c r="CC9" s="28"/>
      <c r="CD9" s="28"/>
      <c r="CE9" s="28"/>
      <c r="CF9" s="28"/>
      <c r="CG9" s="28"/>
      <c r="CH9" s="28"/>
      <c r="CI9" s="42">
        <v>3</v>
      </c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42"/>
      <c r="DK9" s="42"/>
      <c r="DL9" s="42"/>
      <c r="DM9" s="42">
        <f t="shared" si="2"/>
        <v>3</v>
      </c>
      <c r="DN9" s="28"/>
      <c r="DO9" s="28"/>
      <c r="DP9" s="28"/>
      <c r="DQ9" s="28"/>
      <c r="DR9" s="42"/>
      <c r="DS9" s="28"/>
      <c r="DT9" s="28"/>
      <c r="DU9" s="28"/>
      <c r="DV9" s="42"/>
      <c r="DW9" s="42">
        <f t="shared" si="3"/>
        <v>0</v>
      </c>
      <c r="DX9" s="42"/>
      <c r="DY9" s="28"/>
      <c r="DZ9" s="28"/>
      <c r="EA9" s="28"/>
      <c r="EB9" s="42"/>
      <c r="EC9" s="42"/>
      <c r="ED9" s="42"/>
      <c r="EE9" s="42"/>
      <c r="EF9" s="42"/>
      <c r="EG9" s="42"/>
      <c r="EH9" s="42"/>
      <c r="EI9" s="42"/>
      <c r="EJ9" s="28"/>
      <c r="EK9" s="28"/>
      <c r="EL9" s="28"/>
      <c r="EM9" s="28"/>
      <c r="EN9" s="42"/>
      <c r="EO9" s="28"/>
      <c r="EP9" s="28"/>
      <c r="EQ9" s="28"/>
      <c r="ER9" s="28"/>
      <c r="ES9" s="28"/>
      <c r="ET9" s="42">
        <f t="shared" si="4"/>
        <v>0</v>
      </c>
      <c r="EU9" s="42">
        <v>50</v>
      </c>
      <c r="EV9" s="42">
        <f t="shared" si="5"/>
        <v>56</v>
      </c>
    </row>
    <row r="10" spans="1:152">
      <c r="A10" s="68" t="s">
        <v>2108</v>
      </c>
      <c r="B10" s="68"/>
      <c r="C10" s="68" t="s">
        <v>2109</v>
      </c>
      <c r="D10" s="42"/>
      <c r="E10" s="28"/>
      <c r="F10" s="28"/>
      <c r="G10" s="28">
        <v>2</v>
      </c>
      <c r="H10" s="28"/>
      <c r="I10" s="28"/>
      <c r="J10" s="42">
        <v>1</v>
      </c>
      <c r="K10" s="42">
        <v>2</v>
      </c>
      <c r="L10" s="42"/>
      <c r="M10" s="42"/>
      <c r="N10" s="42"/>
      <c r="O10" s="42"/>
      <c r="P10" s="42"/>
      <c r="Q10" s="42"/>
      <c r="R10" s="42">
        <v>2</v>
      </c>
      <c r="S10" s="42"/>
      <c r="T10" s="42">
        <v>2</v>
      </c>
      <c r="U10" s="28">
        <v>1</v>
      </c>
      <c r="V10" s="28"/>
      <c r="W10" s="28"/>
      <c r="X10" s="28">
        <v>1</v>
      </c>
      <c r="Y10" s="28"/>
      <c r="Z10" s="28">
        <v>1</v>
      </c>
      <c r="AA10" s="28"/>
      <c r="AB10" s="42"/>
      <c r="AC10" s="42"/>
      <c r="AD10" s="28"/>
      <c r="AE10" s="28"/>
      <c r="AF10" s="28"/>
      <c r="AG10" s="28">
        <v>2</v>
      </c>
      <c r="AH10" s="28"/>
      <c r="AI10" s="28"/>
      <c r="AJ10" s="42">
        <v>1</v>
      </c>
      <c r="AK10" s="28"/>
      <c r="AL10" s="28"/>
      <c r="AM10" s="28"/>
      <c r="AN10" s="28"/>
      <c r="AO10" s="28"/>
      <c r="AP10" s="28"/>
      <c r="AQ10" s="42"/>
      <c r="AR10" s="42"/>
      <c r="AS10" s="42" t="str">
        <f t="shared" si="0"/>
        <v>5</v>
      </c>
      <c r="AT10" s="42"/>
      <c r="AU10" s="28"/>
      <c r="AV10" s="28"/>
      <c r="AW10" s="28"/>
      <c r="AX10" s="42"/>
      <c r="AY10" s="42"/>
      <c r="AZ10" s="42"/>
      <c r="BA10" s="42"/>
      <c r="BB10" s="28"/>
      <c r="BC10" s="28"/>
      <c r="BD10" s="28"/>
      <c r="BE10" s="42">
        <v>2</v>
      </c>
      <c r="BF10" s="42"/>
      <c r="BG10" s="42"/>
      <c r="BH10" s="42"/>
      <c r="BI10" s="42"/>
      <c r="BJ10" s="28"/>
      <c r="BK10" s="28"/>
      <c r="BL10" s="28"/>
      <c r="BM10" s="28"/>
      <c r="BN10" s="42">
        <f t="shared" si="1"/>
        <v>2</v>
      </c>
      <c r="BO10" s="42">
        <v>2</v>
      </c>
      <c r="BP10" s="42"/>
      <c r="BQ10" s="42"/>
      <c r="BR10" s="28"/>
      <c r="BS10" s="28"/>
      <c r="BT10" s="42"/>
      <c r="BU10" s="42"/>
      <c r="BV10" s="42">
        <v>5</v>
      </c>
      <c r="BW10" s="42"/>
      <c r="BX10" s="42"/>
      <c r="BY10" s="42"/>
      <c r="BZ10" s="42"/>
      <c r="CA10" s="42"/>
      <c r="CB10" s="42"/>
      <c r="CC10" s="28"/>
      <c r="CD10" s="28"/>
      <c r="CE10" s="28"/>
      <c r="CF10" s="28"/>
      <c r="CG10" s="28"/>
      <c r="CH10" s="28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28"/>
      <c r="CY10" s="28"/>
      <c r="CZ10" s="28"/>
      <c r="DA10" s="28"/>
      <c r="DB10" s="28"/>
      <c r="DC10" s="28"/>
      <c r="DD10" s="28">
        <v>5</v>
      </c>
      <c r="DE10" s="28">
        <v>3</v>
      </c>
      <c r="DF10" s="28"/>
      <c r="DG10" s="28"/>
      <c r="DH10" s="28"/>
      <c r="DI10" s="28"/>
      <c r="DJ10" s="42"/>
      <c r="DK10" s="42"/>
      <c r="DL10" s="42"/>
      <c r="DM10" s="42">
        <f t="shared" si="2"/>
        <v>15</v>
      </c>
      <c r="DN10" s="28"/>
      <c r="DO10" s="28"/>
      <c r="DP10" s="28">
        <v>2</v>
      </c>
      <c r="DQ10" s="28"/>
      <c r="DR10" s="42"/>
      <c r="DS10" s="28"/>
      <c r="DT10" s="28"/>
      <c r="DU10" s="28"/>
      <c r="DV10" s="42"/>
      <c r="DW10" s="42">
        <f t="shared" si="3"/>
        <v>2</v>
      </c>
      <c r="DX10" s="42"/>
      <c r="DY10" s="28"/>
      <c r="DZ10" s="28"/>
      <c r="EA10" s="28"/>
      <c r="EB10" s="42"/>
      <c r="EC10" s="42"/>
      <c r="ED10" s="42">
        <v>2</v>
      </c>
      <c r="EE10" s="42"/>
      <c r="EF10" s="42"/>
      <c r="EG10" s="42"/>
      <c r="EH10" s="42"/>
      <c r="EI10" s="42"/>
      <c r="EJ10" s="28"/>
      <c r="EK10" s="28"/>
      <c r="EL10" s="28"/>
      <c r="EM10" s="28"/>
      <c r="EN10" s="42"/>
      <c r="EO10" s="28"/>
      <c r="EP10" s="28"/>
      <c r="EQ10" s="28"/>
      <c r="ER10" s="28"/>
      <c r="ES10" s="28"/>
      <c r="ET10" s="42">
        <f t="shared" si="4"/>
        <v>2</v>
      </c>
      <c r="EU10" s="42">
        <v>50</v>
      </c>
      <c r="EV10" s="42">
        <f t="shared" si="5"/>
        <v>76</v>
      </c>
    </row>
    <row r="11" spans="1:152">
      <c r="A11" s="68" t="s">
        <v>2110</v>
      </c>
      <c r="B11" s="68"/>
      <c r="C11" s="68" t="s">
        <v>2111</v>
      </c>
      <c r="D11" s="42"/>
      <c r="E11" s="28"/>
      <c r="F11" s="28"/>
      <c r="G11" s="28"/>
      <c r="H11" s="28"/>
      <c r="I11" s="28"/>
      <c r="J11" s="42"/>
      <c r="K11" s="42"/>
      <c r="L11" s="45"/>
      <c r="M11" s="42"/>
      <c r="N11" s="42"/>
      <c r="O11" s="42"/>
      <c r="P11" s="42"/>
      <c r="Q11" s="42"/>
      <c r="R11" s="42"/>
      <c r="S11" s="42"/>
      <c r="T11" s="42"/>
      <c r="U11" s="28"/>
      <c r="V11" s="28"/>
      <c r="W11" s="28"/>
      <c r="X11" s="28"/>
      <c r="Y11" s="28"/>
      <c r="Z11" s="28"/>
      <c r="AA11" s="28"/>
      <c r="AB11" s="42"/>
      <c r="AC11" s="42"/>
      <c r="AD11" s="28"/>
      <c r="AE11" s="28"/>
      <c r="AF11" s="28"/>
      <c r="AG11" s="28"/>
      <c r="AH11" s="28"/>
      <c r="AI11" s="28"/>
      <c r="AJ11" s="42"/>
      <c r="AK11" s="28"/>
      <c r="AL11" s="28"/>
      <c r="AM11" s="28"/>
      <c r="AN11" s="28"/>
      <c r="AO11" s="28"/>
      <c r="AP11" s="28"/>
      <c r="AQ11" s="42"/>
      <c r="AR11" s="42"/>
      <c r="AS11" s="42">
        <f t="shared" si="0"/>
        <v>0</v>
      </c>
      <c r="AT11" s="42"/>
      <c r="AU11" s="28"/>
      <c r="AV11" s="28"/>
      <c r="AW11" s="28"/>
      <c r="AX11" s="42"/>
      <c r="AY11" s="42"/>
      <c r="AZ11" s="42"/>
      <c r="BA11" s="42"/>
      <c r="BB11" s="28"/>
      <c r="BC11" s="28"/>
      <c r="BD11" s="28"/>
      <c r="BE11" s="42"/>
      <c r="BF11" s="42"/>
      <c r="BG11" s="42"/>
      <c r="BH11" s="42"/>
      <c r="BI11" s="42"/>
      <c r="BJ11" s="28"/>
      <c r="BK11" s="28"/>
      <c r="BL11" s="28"/>
      <c r="BM11" s="28"/>
      <c r="BN11" s="42">
        <f t="shared" si="1"/>
        <v>0</v>
      </c>
      <c r="BO11" s="42"/>
      <c r="BP11" s="42"/>
      <c r="BQ11" s="42"/>
      <c r="BR11" s="28"/>
      <c r="BS11" s="28"/>
      <c r="BT11" s="42"/>
      <c r="BU11" s="42"/>
      <c r="BV11" s="42">
        <v>5</v>
      </c>
      <c r="BW11" s="42"/>
      <c r="BX11" s="42"/>
      <c r="BY11" s="42"/>
      <c r="BZ11" s="42"/>
      <c r="CA11" s="42"/>
      <c r="CB11" s="42"/>
      <c r="CC11" s="28"/>
      <c r="CD11" s="28"/>
      <c r="CE11" s="28"/>
      <c r="CF11" s="28"/>
      <c r="CG11" s="28"/>
      <c r="CH11" s="28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42"/>
      <c r="DK11" s="42"/>
      <c r="DL11" s="42"/>
      <c r="DM11" s="42">
        <f t="shared" si="2"/>
        <v>5</v>
      </c>
      <c r="DN11" s="28"/>
      <c r="DO11" s="28"/>
      <c r="DP11" s="28"/>
      <c r="DQ11" s="28"/>
      <c r="DR11" s="42"/>
      <c r="DS11" s="28"/>
      <c r="DT11" s="28"/>
      <c r="DU11" s="28"/>
      <c r="DV11" s="42"/>
      <c r="DW11" s="42">
        <f t="shared" si="3"/>
        <v>0</v>
      </c>
      <c r="DX11" s="42"/>
      <c r="DY11" s="28"/>
      <c r="DZ11" s="28"/>
      <c r="EA11" s="28"/>
      <c r="EB11" s="42"/>
      <c r="EC11" s="42"/>
      <c r="ED11" s="42"/>
      <c r="EE11" s="42"/>
      <c r="EF11" s="42"/>
      <c r="EG11" s="42"/>
      <c r="EH11" s="42"/>
      <c r="EI11" s="42"/>
      <c r="EJ11" s="28"/>
      <c r="EK11" s="28"/>
      <c r="EL11" s="28"/>
      <c r="EM11" s="28"/>
      <c r="EN11" s="42"/>
      <c r="EO11" s="28"/>
      <c r="EP11" s="28"/>
      <c r="EQ11" s="28"/>
      <c r="ER11" s="28"/>
      <c r="ES11" s="28"/>
      <c r="ET11" s="42">
        <f t="shared" si="4"/>
        <v>0</v>
      </c>
      <c r="EU11" s="42">
        <v>50</v>
      </c>
      <c r="EV11" s="42">
        <f t="shared" si="5"/>
        <v>55</v>
      </c>
    </row>
    <row r="12" spans="1:152">
      <c r="A12" s="68" t="s">
        <v>2112</v>
      </c>
      <c r="B12" s="68"/>
      <c r="C12" s="68" t="s">
        <v>2113</v>
      </c>
      <c r="D12" s="42"/>
      <c r="E12" s="28"/>
      <c r="F12" s="28"/>
      <c r="G12" s="28"/>
      <c r="H12" s="28"/>
      <c r="I12" s="28"/>
      <c r="J12" s="42"/>
      <c r="K12" s="42"/>
      <c r="L12" s="45"/>
      <c r="M12" s="42"/>
      <c r="N12" s="42"/>
      <c r="O12" s="42"/>
      <c r="P12" s="42"/>
      <c r="Q12" s="42"/>
      <c r="R12" s="42"/>
      <c r="S12" s="42"/>
      <c r="T12" s="42"/>
      <c r="U12" s="28"/>
      <c r="V12" s="28"/>
      <c r="W12" s="28"/>
      <c r="X12" s="28"/>
      <c r="Y12" s="28"/>
      <c r="Z12" s="28"/>
      <c r="AA12" s="28"/>
      <c r="AB12" s="42"/>
      <c r="AC12" s="42"/>
      <c r="AD12" s="28"/>
      <c r="AE12" s="28"/>
      <c r="AF12" s="28"/>
      <c r="AG12" s="28"/>
      <c r="AH12" s="28"/>
      <c r="AI12" s="28"/>
      <c r="AJ12" s="42"/>
      <c r="AK12" s="28"/>
      <c r="AL12" s="28"/>
      <c r="AM12" s="28"/>
      <c r="AN12" s="28"/>
      <c r="AO12" s="28"/>
      <c r="AP12" s="28"/>
      <c r="AQ12" s="42"/>
      <c r="AR12" s="42"/>
      <c r="AS12" s="42">
        <f t="shared" si="0"/>
        <v>0</v>
      </c>
      <c r="AT12" s="42"/>
      <c r="AU12" s="28"/>
      <c r="AV12" s="28"/>
      <c r="AW12" s="28"/>
      <c r="AX12" s="42"/>
      <c r="AY12" s="42"/>
      <c r="AZ12" s="42"/>
      <c r="BA12" s="42"/>
      <c r="BB12" s="28"/>
      <c r="BC12" s="28"/>
      <c r="BD12" s="28"/>
      <c r="BE12" s="42"/>
      <c r="BF12" s="42">
        <v>3</v>
      </c>
      <c r="BG12" s="42"/>
      <c r="BH12" s="42"/>
      <c r="BI12" s="42"/>
      <c r="BJ12" s="28"/>
      <c r="BK12" s="28"/>
      <c r="BL12" s="28"/>
      <c r="BM12" s="28"/>
      <c r="BN12" s="42">
        <f t="shared" si="1"/>
        <v>3</v>
      </c>
      <c r="BO12" s="42"/>
      <c r="BP12" s="42"/>
      <c r="BQ12" s="42"/>
      <c r="BR12" s="28"/>
      <c r="BS12" s="28"/>
      <c r="BT12" s="42"/>
      <c r="BU12" s="42"/>
      <c r="BV12" s="42"/>
      <c r="BW12" s="42"/>
      <c r="BX12" s="42"/>
      <c r="BY12" s="42"/>
      <c r="BZ12" s="42"/>
      <c r="CA12" s="42">
        <v>2</v>
      </c>
      <c r="CB12" s="42"/>
      <c r="CC12" s="28"/>
      <c r="CD12" s="28"/>
      <c r="CE12" s="28"/>
      <c r="CF12" s="28"/>
      <c r="CG12" s="28"/>
      <c r="CH12" s="28"/>
      <c r="CI12" s="42"/>
      <c r="CJ12" s="42"/>
      <c r="CK12" s="42"/>
      <c r="CL12" s="42"/>
      <c r="CM12" s="42"/>
      <c r="CN12" s="42">
        <v>3</v>
      </c>
      <c r="CO12" s="42">
        <v>2</v>
      </c>
      <c r="CP12" s="42">
        <v>3</v>
      </c>
      <c r="CQ12" s="42"/>
      <c r="CR12" s="42"/>
      <c r="CS12" s="42"/>
      <c r="CT12" s="42">
        <v>2</v>
      </c>
      <c r="CU12" s="42"/>
      <c r="CV12" s="42"/>
      <c r="CW12" s="42"/>
      <c r="CX12" s="28"/>
      <c r="CY12" s="28"/>
      <c r="CZ12" s="28"/>
      <c r="DA12" s="28"/>
      <c r="DB12" s="28"/>
      <c r="DC12" s="28"/>
      <c r="DD12" s="28"/>
      <c r="DE12" s="28">
        <v>3</v>
      </c>
      <c r="DF12" s="28"/>
      <c r="DG12" s="28"/>
      <c r="DH12" s="28"/>
      <c r="DI12" s="28"/>
      <c r="DJ12" s="42"/>
      <c r="DK12" s="42"/>
      <c r="DL12" s="42"/>
      <c r="DM12" s="42">
        <f t="shared" si="2"/>
        <v>15</v>
      </c>
      <c r="DN12" s="28"/>
      <c r="DO12" s="28"/>
      <c r="DP12" s="28">
        <v>2</v>
      </c>
      <c r="DQ12" s="28"/>
      <c r="DR12" s="42"/>
      <c r="DS12" s="28"/>
      <c r="DT12" s="28">
        <v>2</v>
      </c>
      <c r="DU12" s="28"/>
      <c r="DV12" s="42"/>
      <c r="DW12" s="42">
        <f t="shared" si="3"/>
        <v>4</v>
      </c>
      <c r="DX12" s="42">
        <v>1</v>
      </c>
      <c r="DY12" s="28"/>
      <c r="DZ12" s="28"/>
      <c r="EA12" s="28"/>
      <c r="EB12" s="42"/>
      <c r="EC12" s="42"/>
      <c r="ED12" s="47"/>
      <c r="EE12" s="42"/>
      <c r="EF12" s="42"/>
      <c r="EG12" s="42"/>
      <c r="EH12" s="42"/>
      <c r="EI12" s="42"/>
      <c r="EJ12" s="28"/>
      <c r="EK12" s="28"/>
      <c r="EL12" s="28"/>
      <c r="EM12" s="28"/>
      <c r="EN12" s="42"/>
      <c r="EO12" s="28"/>
      <c r="EP12" s="28"/>
      <c r="EQ12" s="28"/>
      <c r="ER12" s="28"/>
      <c r="ES12" s="28"/>
      <c r="ET12" s="42">
        <f t="shared" si="4"/>
        <v>1</v>
      </c>
      <c r="EU12" s="42">
        <v>50</v>
      </c>
      <c r="EV12" s="42">
        <f t="shared" si="5"/>
        <v>73</v>
      </c>
    </row>
    <row r="13" spans="1:152">
      <c r="A13" s="68" t="s">
        <v>2114</v>
      </c>
      <c r="B13" s="68"/>
      <c r="C13" s="68" t="s">
        <v>2115</v>
      </c>
      <c r="D13" s="42"/>
      <c r="E13" s="28"/>
      <c r="F13" s="28"/>
      <c r="G13" s="28"/>
      <c r="H13" s="28"/>
      <c r="I13" s="28"/>
      <c r="J13" s="42"/>
      <c r="K13" s="42"/>
      <c r="L13" s="45"/>
      <c r="M13" s="42"/>
      <c r="N13" s="42"/>
      <c r="O13" s="42">
        <v>2</v>
      </c>
      <c r="P13" s="42"/>
      <c r="Q13" s="42"/>
      <c r="R13" s="42"/>
      <c r="S13" s="42">
        <v>2</v>
      </c>
      <c r="T13" s="42"/>
      <c r="U13" s="28"/>
      <c r="V13" s="28"/>
      <c r="W13" s="28"/>
      <c r="X13" s="28"/>
      <c r="Y13" s="28"/>
      <c r="Z13" s="28"/>
      <c r="AA13" s="28">
        <v>2</v>
      </c>
      <c r="AB13" s="42"/>
      <c r="AC13" s="42"/>
      <c r="AD13" s="28"/>
      <c r="AE13" s="28"/>
      <c r="AF13" s="28"/>
      <c r="AG13" s="28"/>
      <c r="AH13" s="28"/>
      <c r="AI13" s="28"/>
      <c r="AJ13" s="42"/>
      <c r="AK13" s="28"/>
      <c r="AL13" s="28"/>
      <c r="AM13" s="28"/>
      <c r="AN13" s="28"/>
      <c r="AO13" s="28"/>
      <c r="AP13" s="28"/>
      <c r="AQ13" s="42"/>
      <c r="AR13" s="42"/>
      <c r="AS13" s="42" t="str">
        <f t="shared" si="0"/>
        <v>5</v>
      </c>
      <c r="AT13" s="42">
        <v>2</v>
      </c>
      <c r="AU13" s="28"/>
      <c r="AV13" s="28"/>
      <c r="AW13" s="28"/>
      <c r="AX13" s="42">
        <v>2</v>
      </c>
      <c r="AY13" s="42"/>
      <c r="AZ13" s="42"/>
      <c r="BA13" s="42"/>
      <c r="BB13" s="28"/>
      <c r="BC13" s="28"/>
      <c r="BD13" s="28"/>
      <c r="BE13" s="42"/>
      <c r="BF13" s="42"/>
      <c r="BG13" s="42"/>
      <c r="BH13" s="42"/>
      <c r="BI13" s="42"/>
      <c r="BJ13" s="28"/>
      <c r="BK13" s="28"/>
      <c r="BL13" s="28"/>
      <c r="BM13" s="28"/>
      <c r="BN13" s="42">
        <f t="shared" si="1"/>
        <v>4</v>
      </c>
      <c r="BO13" s="42"/>
      <c r="BP13" s="42"/>
      <c r="BQ13" s="42"/>
      <c r="BR13" s="28"/>
      <c r="BS13" s="28"/>
      <c r="BT13" s="42"/>
      <c r="BU13" s="42"/>
      <c r="BV13" s="42"/>
      <c r="BW13" s="42"/>
      <c r="BX13" s="42"/>
      <c r="BY13" s="42"/>
      <c r="BZ13" s="42"/>
      <c r="CA13" s="42"/>
      <c r="CB13" s="42"/>
      <c r="CC13" s="28"/>
      <c r="CD13" s="28"/>
      <c r="CE13" s="28"/>
      <c r="CF13" s="28"/>
      <c r="CG13" s="28"/>
      <c r="CH13" s="28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42"/>
      <c r="DK13" s="42"/>
      <c r="DL13" s="42"/>
      <c r="DM13" s="42">
        <f t="shared" si="2"/>
        <v>0</v>
      </c>
      <c r="DN13" s="28"/>
      <c r="DO13" s="28"/>
      <c r="DP13" s="28"/>
      <c r="DQ13" s="28"/>
      <c r="DR13" s="42">
        <v>2</v>
      </c>
      <c r="DS13" s="28"/>
      <c r="DT13" s="28"/>
      <c r="DU13" s="28"/>
      <c r="DV13" s="42"/>
      <c r="DW13" s="42">
        <f t="shared" si="3"/>
        <v>2</v>
      </c>
      <c r="DX13" s="42"/>
      <c r="DY13" s="28">
        <v>3</v>
      </c>
      <c r="DZ13" s="28"/>
      <c r="EA13" s="28"/>
      <c r="EB13" s="42"/>
      <c r="EC13" s="42"/>
      <c r="ED13" s="42"/>
      <c r="EE13" s="42"/>
      <c r="EF13" s="42"/>
      <c r="EG13" s="42"/>
      <c r="EH13" s="42"/>
      <c r="EI13" s="42">
        <v>2</v>
      </c>
      <c r="EJ13" s="28"/>
      <c r="EK13" s="28"/>
      <c r="EL13" s="28"/>
      <c r="EM13" s="28"/>
      <c r="EN13" s="42"/>
      <c r="EO13" s="28">
        <v>3</v>
      </c>
      <c r="EP13" s="28"/>
      <c r="EQ13" s="28"/>
      <c r="ER13" s="28"/>
      <c r="ES13" s="28"/>
      <c r="ET13" s="42">
        <f t="shared" si="4"/>
        <v>8</v>
      </c>
      <c r="EU13" s="42">
        <v>50</v>
      </c>
      <c r="EV13" s="42">
        <f t="shared" si="5"/>
        <v>69</v>
      </c>
    </row>
    <row r="14" spans="1:152">
      <c r="A14" s="68" t="s">
        <v>2116</v>
      </c>
      <c r="B14" s="68"/>
      <c r="C14" s="68" t="s">
        <v>2117</v>
      </c>
      <c r="D14" s="42"/>
      <c r="E14" s="28"/>
      <c r="F14" s="28"/>
      <c r="G14" s="28"/>
      <c r="H14" s="28"/>
      <c r="I14" s="28"/>
      <c r="J14" s="42"/>
      <c r="K14" s="42"/>
      <c r="L14" s="45"/>
      <c r="M14" s="42"/>
      <c r="N14" s="42"/>
      <c r="O14" s="42"/>
      <c r="P14" s="42"/>
      <c r="Q14" s="42"/>
      <c r="R14" s="42"/>
      <c r="S14" s="42"/>
      <c r="T14" s="42"/>
      <c r="U14" s="28"/>
      <c r="V14" s="28"/>
      <c r="W14" s="28"/>
      <c r="X14" s="28"/>
      <c r="Y14" s="28"/>
      <c r="Z14" s="28"/>
      <c r="AA14" s="28"/>
      <c r="AB14" s="42"/>
      <c r="AC14" s="42"/>
      <c r="AD14" s="28"/>
      <c r="AE14" s="28"/>
      <c r="AF14" s="28"/>
      <c r="AG14" s="28"/>
      <c r="AH14" s="28"/>
      <c r="AI14" s="28"/>
      <c r="AJ14" s="42"/>
      <c r="AK14" s="28"/>
      <c r="AL14" s="28"/>
      <c r="AM14" s="28"/>
      <c r="AN14" s="28"/>
      <c r="AO14" s="28"/>
      <c r="AP14" s="28"/>
      <c r="AQ14" s="42"/>
      <c r="AR14" s="42"/>
      <c r="AS14" s="42">
        <f t="shared" si="0"/>
        <v>0</v>
      </c>
      <c r="AT14" s="42"/>
      <c r="AU14" s="28"/>
      <c r="AV14" s="28"/>
      <c r="AW14" s="28"/>
      <c r="AX14" s="42"/>
      <c r="AY14" s="42"/>
      <c r="AZ14" s="42"/>
      <c r="BA14" s="42">
        <v>2</v>
      </c>
      <c r="BB14" s="28"/>
      <c r="BC14" s="28"/>
      <c r="BD14" s="28">
        <v>3</v>
      </c>
      <c r="BE14" s="42"/>
      <c r="BF14" s="42"/>
      <c r="BG14" s="42"/>
      <c r="BH14" s="42"/>
      <c r="BI14" s="42"/>
      <c r="BJ14" s="28"/>
      <c r="BK14" s="28"/>
      <c r="BL14" s="28"/>
      <c r="BM14" s="28"/>
      <c r="BN14" s="42">
        <f t="shared" si="1"/>
        <v>5</v>
      </c>
      <c r="BO14" s="42"/>
      <c r="BP14" s="42"/>
      <c r="BQ14" s="42"/>
      <c r="BR14" s="28"/>
      <c r="BS14" s="28"/>
      <c r="BT14" s="42"/>
      <c r="BU14" s="42"/>
      <c r="BV14" s="42"/>
      <c r="BW14" s="42"/>
      <c r="BX14" s="42"/>
      <c r="BY14" s="42"/>
      <c r="BZ14" s="42"/>
      <c r="CA14" s="42"/>
      <c r="CB14" s="42"/>
      <c r="CC14" s="28"/>
      <c r="CD14" s="28"/>
      <c r="CE14" s="28"/>
      <c r="CF14" s="28"/>
      <c r="CG14" s="28"/>
      <c r="CH14" s="28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28"/>
      <c r="CY14" s="28"/>
      <c r="CZ14" s="28"/>
      <c r="DA14" s="28"/>
      <c r="DB14" s="28"/>
      <c r="DC14" s="28"/>
      <c r="DD14" s="28"/>
      <c r="DE14" s="28"/>
      <c r="DF14" s="28"/>
      <c r="DG14" s="28">
        <v>3</v>
      </c>
      <c r="DH14" s="28"/>
      <c r="DI14" s="28"/>
      <c r="DJ14" s="42"/>
      <c r="DK14" s="42"/>
      <c r="DL14" s="42"/>
      <c r="DM14" s="42">
        <f t="shared" si="2"/>
        <v>3</v>
      </c>
      <c r="DN14" s="28"/>
      <c r="DO14" s="28"/>
      <c r="DP14" s="28">
        <v>2</v>
      </c>
      <c r="DQ14" s="28"/>
      <c r="DR14" s="42"/>
      <c r="DS14" s="28"/>
      <c r="DT14" s="28"/>
      <c r="DU14" s="28"/>
      <c r="DV14" s="42"/>
      <c r="DW14" s="42">
        <f t="shared" si="3"/>
        <v>2</v>
      </c>
      <c r="DX14" s="42">
        <v>1</v>
      </c>
      <c r="DY14" s="28"/>
      <c r="DZ14" s="28"/>
      <c r="EA14" s="28"/>
      <c r="EB14" s="42"/>
      <c r="EC14" s="42"/>
      <c r="ED14" s="42"/>
      <c r="EE14" s="42"/>
      <c r="EF14" s="42"/>
      <c r="EG14" s="42"/>
      <c r="EH14" s="42"/>
      <c r="EI14" s="42"/>
      <c r="EJ14" s="28"/>
      <c r="EK14" s="28"/>
      <c r="EL14" s="28"/>
      <c r="EM14" s="28"/>
      <c r="EN14" s="42"/>
      <c r="EO14" s="28"/>
      <c r="EP14" s="28"/>
      <c r="EQ14" s="28"/>
      <c r="ER14" s="28"/>
      <c r="ES14" s="28"/>
      <c r="ET14" s="42">
        <f t="shared" si="4"/>
        <v>1</v>
      </c>
      <c r="EU14" s="42">
        <v>50</v>
      </c>
      <c r="EV14" s="42">
        <f t="shared" si="5"/>
        <v>61</v>
      </c>
    </row>
    <row r="15" spans="1:152">
      <c r="A15" s="68" t="s">
        <v>2118</v>
      </c>
      <c r="B15" s="68"/>
      <c r="C15" s="68" t="s">
        <v>2119</v>
      </c>
      <c r="D15" s="42"/>
      <c r="E15" s="28"/>
      <c r="F15" s="28"/>
      <c r="G15" s="28"/>
      <c r="H15" s="28"/>
      <c r="I15" s="28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28"/>
      <c r="V15" s="28"/>
      <c r="W15" s="28"/>
      <c r="X15" s="28"/>
      <c r="Y15" s="28"/>
      <c r="Z15" s="28"/>
      <c r="AA15" s="28"/>
      <c r="AB15" s="42"/>
      <c r="AC15" s="42"/>
      <c r="AD15" s="28"/>
      <c r="AE15" s="28"/>
      <c r="AF15" s="28"/>
      <c r="AG15" s="28"/>
      <c r="AH15" s="28"/>
      <c r="AI15" s="28"/>
      <c r="AJ15" s="42"/>
      <c r="AK15" s="28"/>
      <c r="AL15" s="28"/>
      <c r="AM15" s="28"/>
      <c r="AN15" s="28"/>
      <c r="AO15" s="28"/>
      <c r="AP15" s="28"/>
      <c r="AQ15" s="42"/>
      <c r="AR15" s="42"/>
      <c r="AS15" s="42">
        <f t="shared" si="0"/>
        <v>0</v>
      </c>
      <c r="AT15" s="42"/>
      <c r="AU15" s="28"/>
      <c r="AV15" s="28"/>
      <c r="AW15" s="28"/>
      <c r="AX15" s="42"/>
      <c r="AY15" s="42"/>
      <c r="AZ15" s="42"/>
      <c r="BA15" s="42"/>
      <c r="BB15" s="28"/>
      <c r="BC15" s="28"/>
      <c r="BD15" s="28"/>
      <c r="BE15" s="42"/>
      <c r="BF15" s="42"/>
      <c r="BG15" s="42"/>
      <c r="BH15" s="42"/>
      <c r="BI15" s="42"/>
      <c r="BJ15" s="28"/>
      <c r="BK15" s="28"/>
      <c r="BL15" s="28"/>
      <c r="BM15" s="28"/>
      <c r="BN15" s="42">
        <f t="shared" si="1"/>
        <v>0</v>
      </c>
      <c r="BO15" s="42"/>
      <c r="BP15" s="42"/>
      <c r="BQ15" s="42"/>
      <c r="BR15" s="28"/>
      <c r="BS15" s="28"/>
      <c r="BT15" s="42"/>
      <c r="BU15" s="42"/>
      <c r="BV15" s="42">
        <v>5</v>
      </c>
      <c r="BW15" s="42"/>
      <c r="BX15" s="42"/>
      <c r="BY15" s="42"/>
      <c r="BZ15" s="42"/>
      <c r="CA15" s="42"/>
      <c r="CB15" s="42"/>
      <c r="CC15" s="28"/>
      <c r="CD15" s="28"/>
      <c r="CE15" s="28"/>
      <c r="CF15" s="28"/>
      <c r="CG15" s="28"/>
      <c r="CH15" s="28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42"/>
      <c r="DK15" s="42"/>
      <c r="DL15" s="42"/>
      <c r="DM15" s="42">
        <f t="shared" si="2"/>
        <v>5</v>
      </c>
      <c r="DN15" s="28"/>
      <c r="DO15" s="28"/>
      <c r="DP15" s="28"/>
      <c r="DQ15" s="28"/>
      <c r="DR15" s="42"/>
      <c r="DS15" s="28"/>
      <c r="DT15" s="28"/>
      <c r="DU15" s="28"/>
      <c r="DV15" s="42"/>
      <c r="DW15" s="42">
        <f t="shared" si="3"/>
        <v>0</v>
      </c>
      <c r="DX15" s="42"/>
      <c r="DY15" s="28"/>
      <c r="DZ15" s="28"/>
      <c r="EA15" s="28"/>
      <c r="EB15" s="42"/>
      <c r="EC15" s="42"/>
      <c r="ED15" s="42"/>
      <c r="EE15" s="42"/>
      <c r="EF15" s="42"/>
      <c r="EG15" s="42"/>
      <c r="EH15" s="42"/>
      <c r="EI15" s="42"/>
      <c r="EJ15" s="28"/>
      <c r="EK15" s="28"/>
      <c r="EL15" s="28"/>
      <c r="EM15" s="28"/>
      <c r="EN15" s="42"/>
      <c r="EO15" s="28"/>
      <c r="EP15" s="28"/>
      <c r="EQ15" s="28"/>
      <c r="ER15" s="28"/>
      <c r="ES15" s="28"/>
      <c r="ET15" s="42">
        <f t="shared" si="4"/>
        <v>0</v>
      </c>
      <c r="EU15" s="42">
        <v>50</v>
      </c>
      <c r="EV15" s="42">
        <f t="shared" si="5"/>
        <v>55</v>
      </c>
    </row>
    <row r="16" spans="1:152">
      <c r="A16" s="68" t="s">
        <v>2120</v>
      </c>
      <c r="B16" s="68"/>
      <c r="C16" s="68" t="s">
        <v>2121</v>
      </c>
      <c r="D16" s="42"/>
      <c r="E16" s="28"/>
      <c r="F16" s="28"/>
      <c r="G16" s="28"/>
      <c r="H16" s="28"/>
      <c r="I16" s="28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28"/>
      <c r="V16" s="28"/>
      <c r="W16" s="28"/>
      <c r="X16" s="28"/>
      <c r="Y16" s="28"/>
      <c r="Z16" s="28">
        <v>2</v>
      </c>
      <c r="AA16" s="28"/>
      <c r="AB16" s="42"/>
      <c r="AC16" s="42"/>
      <c r="AD16" s="28"/>
      <c r="AE16" s="28"/>
      <c r="AF16" s="28"/>
      <c r="AG16" s="28"/>
      <c r="AH16" s="28"/>
      <c r="AI16" s="28"/>
      <c r="AJ16" s="42"/>
      <c r="AK16" s="28"/>
      <c r="AL16" s="28"/>
      <c r="AM16" s="28"/>
      <c r="AN16" s="28"/>
      <c r="AO16" s="28"/>
      <c r="AP16" s="28"/>
      <c r="AQ16" s="42"/>
      <c r="AR16" s="42"/>
      <c r="AS16" s="42">
        <f t="shared" si="0"/>
        <v>2</v>
      </c>
      <c r="AT16" s="42"/>
      <c r="AU16" s="28"/>
      <c r="AV16" s="28"/>
      <c r="AW16" s="28"/>
      <c r="AX16" s="42"/>
      <c r="AY16" s="42"/>
      <c r="AZ16" s="42"/>
      <c r="BA16" s="42"/>
      <c r="BB16" s="28"/>
      <c r="BC16" s="28"/>
      <c r="BD16" s="28"/>
      <c r="BE16" s="42"/>
      <c r="BF16" s="42"/>
      <c r="BG16" s="42"/>
      <c r="BH16" s="42"/>
      <c r="BI16" s="42"/>
      <c r="BJ16" s="28"/>
      <c r="BK16" s="28"/>
      <c r="BL16" s="28"/>
      <c r="BM16" s="28"/>
      <c r="BN16" s="42">
        <f t="shared" si="1"/>
        <v>0</v>
      </c>
      <c r="BO16" s="42"/>
      <c r="BP16" s="42"/>
      <c r="BQ16" s="42"/>
      <c r="BR16" s="28"/>
      <c r="BS16" s="28"/>
      <c r="BT16" s="42"/>
      <c r="BU16" s="42"/>
      <c r="BV16" s="42">
        <v>5</v>
      </c>
      <c r="BW16" s="42"/>
      <c r="BX16" s="42"/>
      <c r="BY16" s="42"/>
      <c r="BZ16" s="42"/>
      <c r="CA16" s="42"/>
      <c r="CB16" s="42"/>
      <c r="CC16" s="28"/>
      <c r="CD16" s="28"/>
      <c r="CE16" s="28"/>
      <c r="CF16" s="28"/>
      <c r="CG16" s="28"/>
      <c r="CH16" s="28">
        <v>2</v>
      </c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28"/>
      <c r="CY16" s="28"/>
      <c r="CZ16" s="28"/>
      <c r="DA16" s="28">
        <v>3</v>
      </c>
      <c r="DB16" s="28"/>
      <c r="DC16" s="28"/>
      <c r="DD16" s="28"/>
      <c r="DE16" s="28"/>
      <c r="DF16" s="28"/>
      <c r="DG16" s="28"/>
      <c r="DH16" s="28"/>
      <c r="DI16" s="28"/>
      <c r="DJ16" s="42"/>
      <c r="DK16" s="42"/>
      <c r="DL16" s="42"/>
      <c r="DM16" s="42">
        <f t="shared" si="2"/>
        <v>10</v>
      </c>
      <c r="DN16" s="28"/>
      <c r="DO16" s="28"/>
      <c r="DP16" s="28"/>
      <c r="DQ16" s="28"/>
      <c r="DR16" s="42"/>
      <c r="DS16" s="28"/>
      <c r="DT16" s="28"/>
      <c r="DU16" s="28"/>
      <c r="DV16" s="42"/>
      <c r="DW16" s="42">
        <f t="shared" si="3"/>
        <v>0</v>
      </c>
      <c r="DX16" s="42"/>
      <c r="DY16" s="28"/>
      <c r="DZ16" s="28"/>
      <c r="EA16" s="28"/>
      <c r="EB16" s="42"/>
      <c r="EC16" s="42"/>
      <c r="ED16" s="42"/>
      <c r="EE16" s="42"/>
      <c r="EF16" s="42"/>
      <c r="EG16" s="42"/>
      <c r="EH16" s="42"/>
      <c r="EI16" s="42"/>
      <c r="EJ16" s="28"/>
      <c r="EK16" s="28"/>
      <c r="EL16" s="28"/>
      <c r="EM16" s="28">
        <v>3</v>
      </c>
      <c r="EN16" s="42"/>
      <c r="EO16" s="28"/>
      <c r="EP16" s="28"/>
      <c r="EQ16" s="28"/>
      <c r="ER16" s="28"/>
      <c r="ES16" s="28"/>
      <c r="ET16" s="42">
        <f t="shared" si="4"/>
        <v>3</v>
      </c>
      <c r="EU16" s="42">
        <v>50</v>
      </c>
      <c r="EV16" s="42">
        <f t="shared" si="5"/>
        <v>65</v>
      </c>
    </row>
    <row r="17" spans="1:152">
      <c r="A17" s="68" t="s">
        <v>2122</v>
      </c>
      <c r="B17" s="68"/>
      <c r="C17" s="68" t="s">
        <v>2123</v>
      </c>
      <c r="D17" s="42"/>
      <c r="E17" s="28"/>
      <c r="F17" s="28"/>
      <c r="G17" s="28"/>
      <c r="H17" s="28"/>
      <c r="I17" s="28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28"/>
      <c r="V17" s="28"/>
      <c r="W17" s="28"/>
      <c r="X17" s="28"/>
      <c r="Y17" s="28"/>
      <c r="Z17" s="28"/>
      <c r="AA17" s="28"/>
      <c r="AB17" s="42"/>
      <c r="AC17" s="42"/>
      <c r="AD17" s="28"/>
      <c r="AE17" s="28"/>
      <c r="AF17" s="28"/>
      <c r="AG17" s="28"/>
      <c r="AH17" s="28"/>
      <c r="AI17" s="28"/>
      <c r="AJ17" s="42"/>
      <c r="AK17" s="28"/>
      <c r="AL17" s="28"/>
      <c r="AM17" s="28"/>
      <c r="AN17" s="28"/>
      <c r="AO17" s="28"/>
      <c r="AP17" s="28"/>
      <c r="AQ17" s="42"/>
      <c r="AR17" s="42"/>
      <c r="AS17" s="42">
        <f t="shared" si="0"/>
        <v>0</v>
      </c>
      <c r="AT17" s="42"/>
      <c r="AU17" s="28"/>
      <c r="AV17" s="28"/>
      <c r="AW17" s="28"/>
      <c r="AX17" s="42"/>
      <c r="AY17" s="42"/>
      <c r="AZ17" s="42"/>
      <c r="BA17" s="42"/>
      <c r="BB17" s="28"/>
      <c r="BC17" s="28"/>
      <c r="BD17" s="28"/>
      <c r="BE17" s="42"/>
      <c r="BF17" s="42">
        <v>3</v>
      </c>
      <c r="BG17" s="42"/>
      <c r="BH17" s="42"/>
      <c r="BI17" s="42"/>
      <c r="BJ17" s="28"/>
      <c r="BK17" s="28"/>
      <c r="BL17" s="28"/>
      <c r="BM17" s="28"/>
      <c r="BN17" s="42">
        <f t="shared" si="1"/>
        <v>3</v>
      </c>
      <c r="BO17" s="42"/>
      <c r="BP17" s="42"/>
      <c r="BQ17" s="42"/>
      <c r="BR17" s="28"/>
      <c r="BS17" s="28"/>
      <c r="BT17" s="42"/>
      <c r="BU17" s="42"/>
      <c r="BV17" s="42"/>
      <c r="BW17" s="42"/>
      <c r="BX17" s="42"/>
      <c r="BY17" s="42"/>
      <c r="BZ17" s="42"/>
      <c r="CA17" s="42"/>
      <c r="CB17" s="42"/>
      <c r="CC17" s="28"/>
      <c r="CD17" s="28"/>
      <c r="CE17" s="28"/>
      <c r="CF17" s="28"/>
      <c r="CG17" s="28"/>
      <c r="CH17" s="28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42"/>
      <c r="DK17" s="42"/>
      <c r="DL17" s="42"/>
      <c r="DM17" s="42">
        <f t="shared" si="2"/>
        <v>0</v>
      </c>
      <c r="DN17" s="28"/>
      <c r="DO17" s="28"/>
      <c r="DP17" s="28">
        <v>2</v>
      </c>
      <c r="DQ17" s="28"/>
      <c r="DR17" s="42"/>
      <c r="DS17" s="28"/>
      <c r="DT17" s="28"/>
      <c r="DU17" s="28"/>
      <c r="DV17" s="42"/>
      <c r="DW17" s="42">
        <f t="shared" si="3"/>
        <v>2</v>
      </c>
      <c r="DX17" s="42"/>
      <c r="DY17" s="28"/>
      <c r="DZ17" s="28"/>
      <c r="EA17" s="28"/>
      <c r="EB17" s="42"/>
      <c r="EC17" s="42"/>
      <c r="ED17" s="42"/>
      <c r="EE17" s="42"/>
      <c r="EF17" s="42"/>
      <c r="EG17" s="42"/>
      <c r="EH17" s="42"/>
      <c r="EI17" s="42"/>
      <c r="EJ17" s="28"/>
      <c r="EK17" s="28"/>
      <c r="EL17" s="28"/>
      <c r="EM17" s="28"/>
      <c r="EN17" s="42"/>
      <c r="EO17" s="28"/>
      <c r="EP17" s="28"/>
      <c r="EQ17" s="28"/>
      <c r="ER17" s="28">
        <v>2</v>
      </c>
      <c r="ES17" s="28"/>
      <c r="ET17" s="42">
        <f t="shared" si="4"/>
        <v>2</v>
      </c>
      <c r="EU17" s="42">
        <v>50</v>
      </c>
      <c r="EV17" s="42">
        <f t="shared" si="5"/>
        <v>57</v>
      </c>
    </row>
    <row r="18" spans="1:152">
      <c r="A18" s="68" t="s">
        <v>2124</v>
      </c>
      <c r="B18" s="68"/>
      <c r="C18" s="68" t="s">
        <v>2125</v>
      </c>
      <c r="D18" s="42"/>
      <c r="E18" s="28"/>
      <c r="F18" s="28"/>
      <c r="G18" s="28"/>
      <c r="H18" s="28"/>
      <c r="I18" s="28"/>
      <c r="J18" s="42"/>
      <c r="K18" s="42"/>
      <c r="L18" s="42"/>
      <c r="M18" s="42"/>
      <c r="N18" s="42"/>
      <c r="O18" s="42">
        <v>2</v>
      </c>
      <c r="P18" s="42"/>
      <c r="Q18" s="42"/>
      <c r="R18" s="42"/>
      <c r="S18" s="42">
        <v>2</v>
      </c>
      <c r="T18" s="42"/>
      <c r="U18" s="28"/>
      <c r="V18" s="28"/>
      <c r="W18" s="28"/>
      <c r="X18" s="28"/>
      <c r="Y18" s="28"/>
      <c r="Z18" s="28"/>
      <c r="AA18" s="28">
        <v>2</v>
      </c>
      <c r="AB18" s="42"/>
      <c r="AC18" s="42"/>
      <c r="AD18" s="28"/>
      <c r="AE18" s="28"/>
      <c r="AF18" s="28"/>
      <c r="AG18" s="28"/>
      <c r="AH18" s="28"/>
      <c r="AI18" s="28"/>
      <c r="AJ18" s="42"/>
      <c r="AK18" s="28"/>
      <c r="AL18" s="28"/>
      <c r="AM18" s="28"/>
      <c r="AN18" s="28"/>
      <c r="AO18" s="28"/>
      <c r="AP18" s="28"/>
      <c r="AQ18" s="42"/>
      <c r="AR18" s="42"/>
      <c r="AS18" s="42" t="str">
        <f t="shared" si="0"/>
        <v>5</v>
      </c>
      <c r="AT18" s="42">
        <v>2</v>
      </c>
      <c r="AU18" s="28"/>
      <c r="AV18" s="28"/>
      <c r="AW18" s="28"/>
      <c r="AX18" s="42">
        <v>2</v>
      </c>
      <c r="AY18" s="42"/>
      <c r="AZ18" s="42"/>
      <c r="BA18" s="42"/>
      <c r="BB18" s="28"/>
      <c r="BC18" s="28"/>
      <c r="BD18" s="28"/>
      <c r="BE18" s="42"/>
      <c r="BF18" s="42"/>
      <c r="BG18" s="42"/>
      <c r="BH18" s="42"/>
      <c r="BI18" s="42"/>
      <c r="BJ18" s="28"/>
      <c r="BK18" s="28"/>
      <c r="BL18" s="28"/>
      <c r="BM18" s="28"/>
      <c r="BN18" s="42">
        <f t="shared" si="1"/>
        <v>4</v>
      </c>
      <c r="BO18" s="42"/>
      <c r="BP18" s="42">
        <v>3</v>
      </c>
      <c r="BQ18" s="42"/>
      <c r="BR18" s="28"/>
      <c r="BS18" s="28"/>
      <c r="BT18" s="42"/>
      <c r="BU18" s="42"/>
      <c r="BV18" s="42"/>
      <c r="BW18" s="42"/>
      <c r="BX18" s="42"/>
      <c r="BY18" s="42"/>
      <c r="BZ18" s="42"/>
      <c r="CA18" s="42"/>
      <c r="CB18" s="42"/>
      <c r="CC18" s="28"/>
      <c r="CD18" s="28"/>
      <c r="CE18" s="28"/>
      <c r="CF18" s="28"/>
      <c r="CG18" s="28"/>
      <c r="CH18" s="28"/>
      <c r="CI18" s="42">
        <v>3</v>
      </c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42"/>
      <c r="DK18" s="42"/>
      <c r="DL18" s="42"/>
      <c r="DM18" s="42">
        <f t="shared" si="2"/>
        <v>6</v>
      </c>
      <c r="DN18" s="28"/>
      <c r="DO18" s="28"/>
      <c r="DP18" s="28">
        <v>2</v>
      </c>
      <c r="DQ18" s="28"/>
      <c r="DR18" s="42">
        <v>2</v>
      </c>
      <c r="DS18" s="28"/>
      <c r="DT18" s="28"/>
      <c r="DU18" s="28"/>
      <c r="DV18" s="42"/>
      <c r="DW18" s="42">
        <f t="shared" si="3"/>
        <v>4</v>
      </c>
      <c r="DX18" s="42"/>
      <c r="DY18" s="28">
        <v>3</v>
      </c>
      <c r="DZ18" s="28"/>
      <c r="EA18" s="28"/>
      <c r="EB18" s="42"/>
      <c r="EC18" s="42"/>
      <c r="ED18" s="42"/>
      <c r="EE18" s="42"/>
      <c r="EF18" s="42"/>
      <c r="EG18" s="42"/>
      <c r="EH18" s="42"/>
      <c r="EI18" s="42">
        <v>2</v>
      </c>
      <c r="EJ18" s="28"/>
      <c r="EK18" s="28"/>
      <c r="EL18" s="28"/>
      <c r="EM18" s="28"/>
      <c r="EN18" s="42"/>
      <c r="EO18" s="28">
        <v>3</v>
      </c>
      <c r="EP18" s="28"/>
      <c r="EQ18" s="28"/>
      <c r="ER18" s="28"/>
      <c r="ES18" s="28"/>
      <c r="ET18" s="42">
        <f t="shared" si="4"/>
        <v>8</v>
      </c>
      <c r="EU18" s="42">
        <v>50</v>
      </c>
      <c r="EV18" s="42">
        <f t="shared" si="5"/>
        <v>77</v>
      </c>
    </row>
    <row r="19" spans="1:152">
      <c r="A19" s="68" t="s">
        <v>2126</v>
      </c>
      <c r="B19" s="68"/>
      <c r="C19" s="68" t="s">
        <v>2127</v>
      </c>
      <c r="D19" s="42"/>
      <c r="E19" s="28"/>
      <c r="F19" s="28"/>
      <c r="G19" s="28"/>
      <c r="H19" s="28"/>
      <c r="I19" s="28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28"/>
      <c r="V19" s="28"/>
      <c r="W19" s="28"/>
      <c r="X19" s="28"/>
      <c r="Y19" s="28"/>
      <c r="Z19" s="28"/>
      <c r="AA19" s="28"/>
      <c r="AB19" s="42"/>
      <c r="AC19" s="42"/>
      <c r="AD19" s="28"/>
      <c r="AE19" s="28"/>
      <c r="AF19" s="28"/>
      <c r="AG19" s="28"/>
      <c r="AH19" s="28"/>
      <c r="AI19" s="28"/>
      <c r="AJ19" s="42"/>
      <c r="AK19" s="28"/>
      <c r="AL19" s="28"/>
      <c r="AM19" s="28"/>
      <c r="AN19" s="28"/>
      <c r="AO19" s="28"/>
      <c r="AP19" s="28"/>
      <c r="AQ19" s="42"/>
      <c r="AR19" s="42"/>
      <c r="AS19" s="42">
        <f t="shared" si="0"/>
        <v>0</v>
      </c>
      <c r="AT19" s="42"/>
      <c r="AU19" s="28"/>
      <c r="AV19" s="28"/>
      <c r="AW19" s="28"/>
      <c r="AX19" s="42"/>
      <c r="AY19" s="42"/>
      <c r="AZ19" s="42"/>
      <c r="BA19" s="42"/>
      <c r="BB19" s="28"/>
      <c r="BC19" s="28"/>
      <c r="BD19" s="28"/>
      <c r="BE19" s="42"/>
      <c r="BF19" s="42">
        <v>3</v>
      </c>
      <c r="BG19" s="42"/>
      <c r="BH19" s="42"/>
      <c r="BI19" s="42"/>
      <c r="BJ19" s="28"/>
      <c r="BK19" s="28"/>
      <c r="BL19" s="28"/>
      <c r="BM19" s="28"/>
      <c r="BN19" s="42">
        <f t="shared" si="1"/>
        <v>3</v>
      </c>
      <c r="BO19" s="42"/>
      <c r="BP19" s="42">
        <v>3</v>
      </c>
      <c r="BQ19" s="42"/>
      <c r="BR19" s="28"/>
      <c r="BS19" s="28"/>
      <c r="BT19" s="42"/>
      <c r="BU19" s="42"/>
      <c r="BV19" s="42">
        <v>5</v>
      </c>
      <c r="BW19" s="42"/>
      <c r="BX19" s="42"/>
      <c r="BY19" s="42"/>
      <c r="BZ19" s="42"/>
      <c r="CA19" s="42"/>
      <c r="CB19" s="42"/>
      <c r="CC19" s="28"/>
      <c r="CD19" s="28"/>
      <c r="CE19" s="28"/>
      <c r="CF19" s="28">
        <v>3</v>
      </c>
      <c r="CG19" s="28"/>
      <c r="CH19" s="28"/>
      <c r="CI19" s="42">
        <v>3</v>
      </c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28"/>
      <c r="CY19" s="28"/>
      <c r="CZ19" s="28"/>
      <c r="DA19" s="28"/>
      <c r="DB19" s="28"/>
      <c r="DC19" s="28"/>
      <c r="DD19" s="28">
        <v>5</v>
      </c>
      <c r="DE19" s="28">
        <v>3</v>
      </c>
      <c r="DF19" s="28"/>
      <c r="DG19" s="28"/>
      <c r="DH19" s="28"/>
      <c r="DI19" s="28"/>
      <c r="DJ19" s="42"/>
      <c r="DK19" s="42"/>
      <c r="DL19" s="42"/>
      <c r="DM19" s="42" t="str">
        <f t="shared" si="2"/>
        <v>20</v>
      </c>
      <c r="DN19" s="28"/>
      <c r="DO19" s="28"/>
      <c r="DP19" s="28">
        <v>2</v>
      </c>
      <c r="DQ19" s="28"/>
      <c r="DR19" s="42"/>
      <c r="DS19" s="28"/>
      <c r="DT19" s="28"/>
      <c r="DU19" s="28"/>
      <c r="DV19" s="42"/>
      <c r="DW19" s="42">
        <f t="shared" si="3"/>
        <v>2</v>
      </c>
      <c r="DX19" s="42"/>
      <c r="DY19" s="28"/>
      <c r="DZ19" s="28"/>
      <c r="EA19" s="28"/>
      <c r="EB19" s="42"/>
      <c r="EC19" s="42"/>
      <c r="ED19" s="42"/>
      <c r="EE19" s="42"/>
      <c r="EF19" s="42"/>
      <c r="EG19" s="42"/>
      <c r="EH19" s="42"/>
      <c r="EI19" s="42"/>
      <c r="EJ19" s="28"/>
      <c r="EK19" s="28"/>
      <c r="EL19" s="28"/>
      <c r="EM19" s="28"/>
      <c r="EN19" s="42"/>
      <c r="EO19" s="28"/>
      <c r="EP19" s="28"/>
      <c r="EQ19" s="28"/>
      <c r="ER19" s="28"/>
      <c r="ES19" s="28"/>
      <c r="ET19" s="42">
        <f t="shared" si="4"/>
        <v>0</v>
      </c>
      <c r="EU19" s="42">
        <v>50</v>
      </c>
      <c r="EV19" s="42">
        <f t="shared" si="5"/>
        <v>75</v>
      </c>
    </row>
    <row r="20" spans="1:152">
      <c r="A20" s="68" t="s">
        <v>2128</v>
      </c>
      <c r="B20" s="68"/>
      <c r="C20" s="68" t="s">
        <v>2129</v>
      </c>
      <c r="D20" s="42"/>
      <c r="E20" s="28"/>
      <c r="F20" s="28"/>
      <c r="G20" s="28">
        <v>1</v>
      </c>
      <c r="H20" s="28"/>
      <c r="I20" s="28"/>
      <c r="J20" s="42">
        <v>1</v>
      </c>
      <c r="K20" s="42"/>
      <c r="L20" s="42"/>
      <c r="M20" s="42"/>
      <c r="N20" s="42"/>
      <c r="O20" s="42"/>
      <c r="P20" s="42"/>
      <c r="Q20" s="42">
        <v>1</v>
      </c>
      <c r="R20" s="42">
        <v>1</v>
      </c>
      <c r="S20" s="42"/>
      <c r="T20" s="42"/>
      <c r="U20" s="28">
        <v>1</v>
      </c>
      <c r="V20" s="28"/>
      <c r="W20" s="28">
        <v>2</v>
      </c>
      <c r="X20" s="28"/>
      <c r="Y20" s="28"/>
      <c r="Z20" s="28"/>
      <c r="AA20" s="28"/>
      <c r="AB20" s="42">
        <v>1</v>
      </c>
      <c r="AC20" s="42"/>
      <c r="AD20" s="28"/>
      <c r="AE20" s="28"/>
      <c r="AF20" s="28"/>
      <c r="AG20" s="28">
        <v>1</v>
      </c>
      <c r="AH20" s="28"/>
      <c r="AI20" s="28"/>
      <c r="AJ20" s="42">
        <v>1</v>
      </c>
      <c r="AK20" s="28"/>
      <c r="AL20" s="28"/>
      <c r="AM20" s="28"/>
      <c r="AN20" s="28"/>
      <c r="AO20" s="28"/>
      <c r="AP20" s="28"/>
      <c r="AQ20" s="42"/>
      <c r="AR20" s="42"/>
      <c r="AS20" s="42" t="str">
        <f t="shared" si="0"/>
        <v>5</v>
      </c>
      <c r="AT20" s="42"/>
      <c r="AU20" s="28"/>
      <c r="AV20" s="28"/>
      <c r="AW20" s="28"/>
      <c r="AX20" s="47"/>
      <c r="AY20" s="42"/>
      <c r="AZ20" s="42"/>
      <c r="BA20" s="42"/>
      <c r="BB20" s="28"/>
      <c r="BC20" s="28"/>
      <c r="BD20" s="28"/>
      <c r="BE20" s="42">
        <v>2</v>
      </c>
      <c r="BF20" s="42"/>
      <c r="BG20" s="42"/>
      <c r="BH20" s="42"/>
      <c r="BI20" s="42"/>
      <c r="BJ20" s="28"/>
      <c r="BK20" s="28"/>
      <c r="BL20" s="28"/>
      <c r="BM20" s="28"/>
      <c r="BN20" s="42">
        <f t="shared" si="1"/>
        <v>2</v>
      </c>
      <c r="BO20" s="42"/>
      <c r="BP20" s="42"/>
      <c r="BQ20" s="42"/>
      <c r="BR20" s="28"/>
      <c r="BS20" s="28"/>
      <c r="BT20" s="42">
        <v>2</v>
      </c>
      <c r="BU20" s="42"/>
      <c r="BV20" s="42"/>
      <c r="BW20" s="42"/>
      <c r="BX20" s="42"/>
      <c r="BY20" s="42"/>
      <c r="BZ20" s="42"/>
      <c r="CA20" s="42"/>
      <c r="CB20" s="42"/>
      <c r="CC20" s="28"/>
      <c r="CD20" s="28"/>
      <c r="CE20" s="28"/>
      <c r="CF20" s="28"/>
      <c r="CG20" s="28"/>
      <c r="CH20" s="28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>
        <v>2</v>
      </c>
      <c r="CX20" s="28"/>
      <c r="CY20" s="28"/>
      <c r="CZ20" s="28"/>
      <c r="DA20" s="28"/>
      <c r="DB20" s="28"/>
      <c r="DC20" s="28"/>
      <c r="DD20" s="28">
        <v>5</v>
      </c>
      <c r="DE20" s="28">
        <v>3</v>
      </c>
      <c r="DF20" s="28"/>
      <c r="DG20" s="28"/>
      <c r="DH20" s="28"/>
      <c r="DI20" s="28">
        <v>2</v>
      </c>
      <c r="DJ20" s="42"/>
      <c r="DK20" s="42"/>
      <c r="DL20" s="42"/>
      <c r="DM20" s="42">
        <f t="shared" si="2"/>
        <v>14</v>
      </c>
      <c r="DN20" s="28"/>
      <c r="DO20" s="28"/>
      <c r="DP20" s="28">
        <v>2</v>
      </c>
      <c r="DQ20" s="28"/>
      <c r="DR20" s="42"/>
      <c r="DS20" s="28"/>
      <c r="DT20" s="28"/>
      <c r="DU20" s="28"/>
      <c r="DV20" s="42"/>
      <c r="DW20" s="42">
        <f t="shared" si="3"/>
        <v>2</v>
      </c>
      <c r="DX20" s="42"/>
      <c r="DY20" s="28"/>
      <c r="DZ20" s="28"/>
      <c r="EA20" s="28"/>
      <c r="EB20" s="42"/>
      <c r="EC20" s="42"/>
      <c r="ED20" s="42">
        <v>2</v>
      </c>
      <c r="EE20" s="42"/>
      <c r="EF20" s="42"/>
      <c r="EG20" s="42"/>
      <c r="EH20" s="42"/>
      <c r="EI20" s="42"/>
      <c r="EJ20" s="28"/>
      <c r="EK20" s="28"/>
      <c r="EL20" s="28"/>
      <c r="EM20" s="28"/>
      <c r="EN20" s="42"/>
      <c r="EO20" s="28"/>
      <c r="EP20" s="28"/>
      <c r="EQ20" s="28"/>
      <c r="ER20" s="28"/>
      <c r="ES20" s="28"/>
      <c r="ET20" s="42">
        <f t="shared" si="4"/>
        <v>2</v>
      </c>
      <c r="EU20" s="42">
        <v>50</v>
      </c>
      <c r="EV20" s="42">
        <f t="shared" si="5"/>
        <v>75</v>
      </c>
    </row>
    <row r="21" spans="1:152">
      <c r="A21" s="68" t="s">
        <v>2130</v>
      </c>
      <c r="B21" s="68"/>
      <c r="C21" s="68" t="s">
        <v>2131</v>
      </c>
      <c r="D21" s="42">
        <v>1</v>
      </c>
      <c r="E21" s="28"/>
      <c r="F21" s="28"/>
      <c r="G21" s="28"/>
      <c r="H21" s="28"/>
      <c r="I21" s="28"/>
      <c r="J21" s="42">
        <v>2</v>
      </c>
      <c r="K21" s="42"/>
      <c r="L21" s="42"/>
      <c r="M21" s="42"/>
      <c r="N21" s="42"/>
      <c r="O21" s="42">
        <v>2</v>
      </c>
      <c r="P21" s="42"/>
      <c r="Q21" s="42"/>
      <c r="R21" s="42"/>
      <c r="S21" s="42">
        <v>2</v>
      </c>
      <c r="T21" s="42"/>
      <c r="U21" s="28">
        <v>2</v>
      </c>
      <c r="V21" s="28"/>
      <c r="W21" s="28"/>
      <c r="X21" s="28"/>
      <c r="Y21" s="28"/>
      <c r="Z21" s="28"/>
      <c r="AA21" s="28">
        <v>2</v>
      </c>
      <c r="AB21" s="42">
        <v>2</v>
      </c>
      <c r="AC21" s="42"/>
      <c r="AD21" s="28"/>
      <c r="AE21" s="28"/>
      <c r="AF21" s="28"/>
      <c r="AG21" s="28"/>
      <c r="AH21" s="28"/>
      <c r="AI21" s="28"/>
      <c r="AJ21" s="42">
        <v>2</v>
      </c>
      <c r="AK21" s="28"/>
      <c r="AL21" s="28"/>
      <c r="AM21" s="28"/>
      <c r="AN21" s="28"/>
      <c r="AO21" s="28"/>
      <c r="AP21" s="28"/>
      <c r="AQ21" s="42"/>
      <c r="AR21" s="42"/>
      <c r="AS21" s="42" t="str">
        <f t="shared" si="0"/>
        <v>5</v>
      </c>
      <c r="AT21" s="42">
        <v>2</v>
      </c>
      <c r="AU21" s="28"/>
      <c r="AV21" s="28"/>
      <c r="AW21" s="28"/>
      <c r="AX21" s="42">
        <v>2</v>
      </c>
      <c r="AY21" s="42"/>
      <c r="AZ21" s="42">
        <v>2</v>
      </c>
      <c r="BA21" s="42"/>
      <c r="BB21" s="28"/>
      <c r="BC21" s="28"/>
      <c r="BD21" s="28"/>
      <c r="BE21" s="42"/>
      <c r="BF21" s="42">
        <v>3</v>
      </c>
      <c r="BG21" s="42"/>
      <c r="BH21" s="42"/>
      <c r="BI21" s="42"/>
      <c r="BJ21" s="28">
        <v>1</v>
      </c>
      <c r="BK21" s="28"/>
      <c r="BL21" s="28"/>
      <c r="BM21" s="28"/>
      <c r="BN21" s="42">
        <f t="shared" si="1"/>
        <v>10</v>
      </c>
      <c r="BO21" s="42"/>
      <c r="BP21" s="42"/>
      <c r="BQ21" s="42"/>
      <c r="BR21" s="28"/>
      <c r="BS21" s="28"/>
      <c r="BT21" s="42">
        <v>2</v>
      </c>
      <c r="BU21" s="42"/>
      <c r="BV21" s="42"/>
      <c r="BW21" s="42"/>
      <c r="BX21" s="42"/>
      <c r="BY21" s="42"/>
      <c r="BZ21" s="42"/>
      <c r="CA21" s="42"/>
      <c r="CB21" s="42"/>
      <c r="CC21" s="28"/>
      <c r="CD21" s="28"/>
      <c r="CE21" s="28"/>
      <c r="CF21" s="28"/>
      <c r="CG21" s="28"/>
      <c r="CH21" s="28"/>
      <c r="CI21" s="42"/>
      <c r="CJ21" s="42"/>
      <c r="CK21" s="42">
        <v>5</v>
      </c>
      <c r="CL21" s="42">
        <v>4</v>
      </c>
      <c r="CM21" s="42"/>
      <c r="CN21" s="42">
        <v>3</v>
      </c>
      <c r="CO21" s="42"/>
      <c r="CP21" s="42"/>
      <c r="CQ21" s="42"/>
      <c r="CR21" s="42"/>
      <c r="CS21" s="42"/>
      <c r="CT21" s="42"/>
      <c r="CU21" s="42"/>
      <c r="CV21" s="42"/>
      <c r="CW21" s="42">
        <v>2</v>
      </c>
      <c r="CX21" s="28"/>
      <c r="CY21" s="28"/>
      <c r="CZ21" s="28"/>
      <c r="DA21" s="28"/>
      <c r="DB21" s="28"/>
      <c r="DC21" s="28"/>
      <c r="DD21" s="28">
        <v>5</v>
      </c>
      <c r="DE21" s="28">
        <v>3</v>
      </c>
      <c r="DF21" s="28">
        <v>4</v>
      </c>
      <c r="DG21" s="28"/>
      <c r="DH21" s="28"/>
      <c r="DI21" s="28">
        <v>5</v>
      </c>
      <c r="DJ21" s="42"/>
      <c r="DK21" s="42"/>
      <c r="DL21" s="42"/>
      <c r="DM21" s="42" t="str">
        <f t="shared" si="2"/>
        <v>20</v>
      </c>
      <c r="DN21" s="28"/>
      <c r="DO21" s="28"/>
      <c r="DP21" s="28">
        <v>2</v>
      </c>
      <c r="DQ21" s="28"/>
      <c r="DR21" s="42">
        <v>2</v>
      </c>
      <c r="DS21" s="28"/>
      <c r="DT21" s="28"/>
      <c r="DU21" s="28"/>
      <c r="DV21" s="42"/>
      <c r="DW21" s="42">
        <f t="shared" si="3"/>
        <v>4</v>
      </c>
      <c r="DX21" s="42"/>
      <c r="DY21" s="28">
        <v>3</v>
      </c>
      <c r="DZ21" s="28"/>
      <c r="EA21" s="28"/>
      <c r="EB21" s="42"/>
      <c r="EC21" s="42"/>
      <c r="ED21" s="42">
        <v>2</v>
      </c>
      <c r="EE21" s="42"/>
      <c r="EF21" s="42"/>
      <c r="EG21" s="42"/>
      <c r="EH21" s="42"/>
      <c r="EI21" s="42">
        <v>2</v>
      </c>
      <c r="EJ21" s="28"/>
      <c r="EK21" s="28"/>
      <c r="EL21" s="28">
        <v>2</v>
      </c>
      <c r="EM21" s="28"/>
      <c r="EN21" s="42"/>
      <c r="EO21" s="28">
        <v>3</v>
      </c>
      <c r="EP21" s="28"/>
      <c r="EQ21" s="28"/>
      <c r="ER21" s="28"/>
      <c r="ES21" s="28"/>
      <c r="ET21" s="42" t="str">
        <f t="shared" si="4"/>
        <v>10</v>
      </c>
      <c r="EU21" s="42">
        <v>50</v>
      </c>
      <c r="EV21" s="42">
        <f t="shared" si="5"/>
        <v>99</v>
      </c>
    </row>
    <row r="22" spans="1:152">
      <c r="A22" s="68" t="s">
        <v>2132</v>
      </c>
      <c r="B22" s="68"/>
      <c r="C22" s="68" t="s">
        <v>2133</v>
      </c>
      <c r="D22" s="42"/>
      <c r="E22" s="28">
        <v>2</v>
      </c>
      <c r="F22" s="28">
        <v>1</v>
      </c>
      <c r="G22" s="28">
        <v>2</v>
      </c>
      <c r="H22" s="28">
        <v>2</v>
      </c>
      <c r="I22" s="28">
        <v>1</v>
      </c>
      <c r="J22" s="42"/>
      <c r="K22" s="42"/>
      <c r="L22" s="42">
        <v>1</v>
      </c>
      <c r="M22" s="42"/>
      <c r="N22" s="42">
        <v>1</v>
      </c>
      <c r="O22" s="42">
        <v>2</v>
      </c>
      <c r="P22" s="42"/>
      <c r="Q22" s="42"/>
      <c r="R22" s="42">
        <v>2</v>
      </c>
      <c r="S22" s="42"/>
      <c r="T22" s="42">
        <v>2</v>
      </c>
      <c r="U22" s="28"/>
      <c r="V22" s="28">
        <v>1</v>
      </c>
      <c r="W22" s="28"/>
      <c r="X22" s="28">
        <v>1</v>
      </c>
      <c r="Y22" s="28"/>
      <c r="Z22" s="28">
        <v>1</v>
      </c>
      <c r="AA22" s="28"/>
      <c r="AB22" s="42">
        <v>1</v>
      </c>
      <c r="AC22" s="42"/>
      <c r="AD22" s="28"/>
      <c r="AE22" s="28">
        <v>2</v>
      </c>
      <c r="AF22" s="28">
        <v>1</v>
      </c>
      <c r="AG22" s="28">
        <v>2</v>
      </c>
      <c r="AH22" s="28">
        <v>2</v>
      </c>
      <c r="AI22" s="28">
        <v>1</v>
      </c>
      <c r="AJ22" s="42"/>
      <c r="AK22" s="28">
        <v>1</v>
      </c>
      <c r="AL22" s="28"/>
      <c r="AM22" s="28">
        <v>2</v>
      </c>
      <c r="AN22" s="28">
        <v>2</v>
      </c>
      <c r="AO22" s="28">
        <v>2</v>
      </c>
      <c r="AP22" s="28">
        <v>2</v>
      </c>
      <c r="AQ22" s="42"/>
      <c r="AR22" s="42"/>
      <c r="AS22" s="42" t="str">
        <f t="shared" si="0"/>
        <v>5</v>
      </c>
      <c r="AT22" s="42"/>
      <c r="AU22" s="28"/>
      <c r="AV22" s="28"/>
      <c r="AW22" s="28"/>
      <c r="AX22" s="42">
        <v>2</v>
      </c>
      <c r="AY22" s="42">
        <v>3</v>
      </c>
      <c r="AZ22" s="42"/>
      <c r="BA22" s="42">
        <v>2</v>
      </c>
      <c r="BB22" s="28">
        <v>1</v>
      </c>
      <c r="BC22" s="28">
        <v>3</v>
      </c>
      <c r="BD22" s="28">
        <v>3</v>
      </c>
      <c r="BE22" s="42"/>
      <c r="BF22" s="42"/>
      <c r="BG22" s="42"/>
      <c r="BH22" s="42"/>
      <c r="BI22" s="42"/>
      <c r="BJ22" s="28"/>
      <c r="BK22" s="28">
        <v>3</v>
      </c>
      <c r="BL22" s="28">
        <v>2</v>
      </c>
      <c r="BM22" s="28"/>
      <c r="BN22" s="42" t="str">
        <f t="shared" si="1"/>
        <v>10</v>
      </c>
      <c r="BO22" s="42">
        <v>2</v>
      </c>
      <c r="BP22" s="42"/>
      <c r="BQ22" s="42"/>
      <c r="BR22" s="28">
        <v>2</v>
      </c>
      <c r="BS22" s="28"/>
      <c r="BT22" s="42">
        <v>2</v>
      </c>
      <c r="BU22" s="42"/>
      <c r="BV22" s="42"/>
      <c r="BW22" s="42"/>
      <c r="BX22" s="42"/>
      <c r="BY22" s="42"/>
      <c r="BZ22" s="42"/>
      <c r="CA22" s="42"/>
      <c r="CB22" s="42">
        <v>5</v>
      </c>
      <c r="CC22" s="28"/>
      <c r="CD22" s="28"/>
      <c r="CE22" s="28"/>
      <c r="CF22" s="28"/>
      <c r="CG22" s="28"/>
      <c r="CH22" s="28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>
        <v>2</v>
      </c>
      <c r="CV22" s="42"/>
      <c r="CW22" s="42">
        <v>2</v>
      </c>
      <c r="CX22" s="28"/>
      <c r="CY22" s="28"/>
      <c r="CZ22" s="28"/>
      <c r="DA22" s="28"/>
      <c r="DB22" s="28"/>
      <c r="DC22" s="28">
        <v>2</v>
      </c>
      <c r="DD22" s="28"/>
      <c r="DE22" s="28">
        <v>3</v>
      </c>
      <c r="DF22" s="28"/>
      <c r="DG22" s="28"/>
      <c r="DH22" s="28"/>
      <c r="DI22" s="28">
        <v>2</v>
      </c>
      <c r="DJ22" s="42"/>
      <c r="DK22" s="42"/>
      <c r="DL22" s="42"/>
      <c r="DM22" s="42" t="str">
        <f t="shared" si="2"/>
        <v>20</v>
      </c>
      <c r="DN22" s="28"/>
      <c r="DO22" s="28"/>
      <c r="DP22" s="28">
        <v>2</v>
      </c>
      <c r="DQ22" s="28">
        <v>1</v>
      </c>
      <c r="DR22" s="42"/>
      <c r="DS22" s="28"/>
      <c r="DT22" s="28"/>
      <c r="DU22" s="28"/>
      <c r="DV22" s="42"/>
      <c r="DW22" s="42">
        <f t="shared" si="3"/>
        <v>3</v>
      </c>
      <c r="DX22" s="42"/>
      <c r="DY22" s="28">
        <v>3</v>
      </c>
      <c r="DZ22" s="28">
        <v>3</v>
      </c>
      <c r="EA22" s="28"/>
      <c r="EB22" s="42"/>
      <c r="EC22" s="42">
        <v>3</v>
      </c>
      <c r="ED22" s="42">
        <v>2</v>
      </c>
      <c r="EE22" s="42"/>
      <c r="EF22" s="42"/>
      <c r="EG22" s="42"/>
      <c r="EH22" s="42"/>
      <c r="EI22" s="42"/>
      <c r="EJ22" s="28"/>
      <c r="EK22" s="28"/>
      <c r="EL22" s="28">
        <v>2</v>
      </c>
      <c r="EM22" s="28"/>
      <c r="EN22" s="42"/>
      <c r="EO22" s="28">
        <v>3</v>
      </c>
      <c r="EP22" s="28">
        <v>3</v>
      </c>
      <c r="EQ22" s="28"/>
      <c r="ER22" s="28"/>
      <c r="ES22" s="28">
        <v>2</v>
      </c>
      <c r="ET22" s="42" t="str">
        <f t="shared" si="4"/>
        <v>10</v>
      </c>
      <c r="EU22" s="42">
        <v>50</v>
      </c>
      <c r="EV22" s="42">
        <f t="shared" si="5"/>
        <v>98</v>
      </c>
    </row>
    <row r="23" spans="1:152">
      <c r="A23" s="68" t="s">
        <v>2134</v>
      </c>
      <c r="B23" s="68"/>
      <c r="C23" s="68" t="s">
        <v>2135</v>
      </c>
      <c r="D23" s="42"/>
      <c r="E23" s="28"/>
      <c r="F23" s="28"/>
      <c r="G23" s="28"/>
      <c r="H23" s="28"/>
      <c r="I23" s="28"/>
      <c r="J23" s="42"/>
      <c r="K23" s="42"/>
      <c r="L23" s="47"/>
      <c r="M23" s="42"/>
      <c r="N23" s="42"/>
      <c r="O23" s="42"/>
      <c r="P23" s="42"/>
      <c r="Q23" s="42"/>
      <c r="R23" s="42"/>
      <c r="S23" s="42"/>
      <c r="T23" s="42"/>
      <c r="U23" s="28"/>
      <c r="V23" s="28"/>
      <c r="W23" s="28"/>
      <c r="X23" s="28"/>
      <c r="Y23" s="28">
        <v>2</v>
      </c>
      <c r="Z23" s="28"/>
      <c r="AA23" s="28"/>
      <c r="AB23" s="42"/>
      <c r="AC23" s="42"/>
      <c r="AD23" s="28"/>
      <c r="AE23" s="28"/>
      <c r="AF23" s="28"/>
      <c r="AG23" s="28"/>
      <c r="AH23" s="28"/>
      <c r="AI23" s="28"/>
      <c r="AJ23" s="42"/>
      <c r="AK23" s="28"/>
      <c r="AL23" s="28"/>
      <c r="AM23" s="28"/>
      <c r="AN23" s="28"/>
      <c r="AO23" s="28"/>
      <c r="AP23" s="28"/>
      <c r="AQ23" s="42"/>
      <c r="AR23" s="42"/>
      <c r="AS23" s="42">
        <f t="shared" si="0"/>
        <v>2</v>
      </c>
      <c r="AT23" s="42"/>
      <c r="AU23" s="28">
        <v>2</v>
      </c>
      <c r="AV23" s="28"/>
      <c r="AW23" s="28"/>
      <c r="AX23" s="42"/>
      <c r="AY23" s="42"/>
      <c r="AZ23" s="42"/>
      <c r="BA23" s="42"/>
      <c r="BB23" s="28"/>
      <c r="BC23" s="28"/>
      <c r="BD23" s="28"/>
      <c r="BE23" s="42"/>
      <c r="BF23" s="42"/>
      <c r="BG23" s="42">
        <v>2</v>
      </c>
      <c r="BH23" s="42"/>
      <c r="BI23" s="42"/>
      <c r="BJ23" s="28"/>
      <c r="BK23" s="28"/>
      <c r="BL23" s="28"/>
      <c r="BM23" s="28"/>
      <c r="BN23" s="42">
        <f t="shared" si="1"/>
        <v>4</v>
      </c>
      <c r="BO23" s="42"/>
      <c r="BP23" s="42"/>
      <c r="BQ23" s="42"/>
      <c r="BR23" s="28"/>
      <c r="BS23" s="28"/>
      <c r="BT23" s="42"/>
      <c r="BU23" s="42"/>
      <c r="BV23" s="42"/>
      <c r="BW23" s="42"/>
      <c r="BX23" s="42"/>
      <c r="BY23" s="42"/>
      <c r="BZ23" s="42"/>
      <c r="CA23" s="42"/>
      <c r="CB23" s="42"/>
      <c r="CC23" s="28"/>
      <c r="CD23" s="28"/>
      <c r="CE23" s="28"/>
      <c r="CF23" s="28"/>
      <c r="CG23" s="28"/>
      <c r="CH23" s="28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42"/>
      <c r="DK23" s="42"/>
      <c r="DL23" s="42"/>
      <c r="DM23" s="42">
        <f t="shared" si="2"/>
        <v>0</v>
      </c>
      <c r="DN23" s="28"/>
      <c r="DO23" s="28"/>
      <c r="DP23" s="28"/>
      <c r="DQ23" s="28"/>
      <c r="DR23" s="42"/>
      <c r="DS23" s="28"/>
      <c r="DT23" s="28"/>
      <c r="DU23" s="28"/>
      <c r="DV23" s="42"/>
      <c r="DW23" s="42">
        <f t="shared" si="3"/>
        <v>0</v>
      </c>
      <c r="DX23" s="42"/>
      <c r="DY23" s="28"/>
      <c r="DZ23" s="28"/>
      <c r="EA23" s="28"/>
      <c r="EB23" s="42"/>
      <c r="EC23" s="42"/>
      <c r="ED23" s="42"/>
      <c r="EE23" s="42"/>
      <c r="EF23" s="42"/>
      <c r="EG23" s="42"/>
      <c r="EH23" s="42"/>
      <c r="EI23" s="42"/>
      <c r="EJ23" s="28"/>
      <c r="EK23" s="28">
        <v>3</v>
      </c>
      <c r="EL23" s="28"/>
      <c r="EM23" s="28"/>
      <c r="EN23" s="42"/>
      <c r="EO23" s="28"/>
      <c r="EP23" s="28"/>
      <c r="EQ23" s="28"/>
      <c r="ER23" s="28"/>
      <c r="ES23" s="28"/>
      <c r="ET23" s="42">
        <f t="shared" si="4"/>
        <v>3</v>
      </c>
      <c r="EU23" s="42">
        <v>50</v>
      </c>
      <c r="EV23" s="42">
        <f t="shared" si="5"/>
        <v>59</v>
      </c>
    </row>
    <row r="24" spans="1:152">
      <c r="A24" s="68" t="s">
        <v>2136</v>
      </c>
      <c r="B24" s="68"/>
      <c r="C24" s="68" t="s">
        <v>2137</v>
      </c>
      <c r="D24" s="42"/>
      <c r="E24" s="28"/>
      <c r="F24" s="28"/>
      <c r="G24" s="28"/>
      <c r="H24" s="28"/>
      <c r="I24" s="28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28"/>
      <c r="V24" s="28"/>
      <c r="W24" s="28"/>
      <c r="X24" s="28"/>
      <c r="Y24" s="28"/>
      <c r="Z24" s="28"/>
      <c r="AA24" s="28"/>
      <c r="AB24" s="42"/>
      <c r="AC24" s="42"/>
      <c r="AD24" s="28"/>
      <c r="AE24" s="28"/>
      <c r="AF24" s="28"/>
      <c r="AG24" s="28"/>
      <c r="AH24" s="28"/>
      <c r="AI24" s="28"/>
      <c r="AJ24" s="42"/>
      <c r="AK24" s="28"/>
      <c r="AL24" s="28"/>
      <c r="AM24" s="28"/>
      <c r="AN24" s="28"/>
      <c r="AO24" s="28"/>
      <c r="AP24" s="28"/>
      <c r="AQ24" s="42"/>
      <c r="AR24" s="42"/>
      <c r="AS24" s="42">
        <f t="shared" si="0"/>
        <v>0</v>
      </c>
      <c r="AT24" s="42"/>
      <c r="AU24" s="28"/>
      <c r="AV24" s="28"/>
      <c r="AW24" s="28"/>
      <c r="AX24" s="42"/>
      <c r="AY24" s="42"/>
      <c r="AZ24" s="42"/>
      <c r="BA24" s="42"/>
      <c r="BB24" s="28"/>
      <c r="BC24" s="28"/>
      <c r="BD24" s="28"/>
      <c r="BE24" s="42"/>
      <c r="BF24" s="42"/>
      <c r="BG24" s="42"/>
      <c r="BH24" s="42"/>
      <c r="BI24" s="42"/>
      <c r="BJ24" s="28"/>
      <c r="BK24" s="28"/>
      <c r="BL24" s="28"/>
      <c r="BM24" s="28"/>
      <c r="BN24" s="42">
        <f t="shared" si="1"/>
        <v>0</v>
      </c>
      <c r="BO24" s="42"/>
      <c r="BP24" s="42"/>
      <c r="BQ24" s="42"/>
      <c r="BR24" s="28"/>
      <c r="BS24" s="28"/>
      <c r="BT24" s="42"/>
      <c r="BU24" s="42"/>
      <c r="BV24" s="42"/>
      <c r="BW24" s="42"/>
      <c r="BX24" s="42"/>
      <c r="BY24" s="42"/>
      <c r="BZ24" s="42"/>
      <c r="CA24" s="42"/>
      <c r="CB24" s="42"/>
      <c r="CC24" s="28"/>
      <c r="CD24" s="28"/>
      <c r="CE24" s="28"/>
      <c r="CF24" s="28"/>
      <c r="CG24" s="28"/>
      <c r="CH24" s="28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42"/>
      <c r="DK24" s="42"/>
      <c r="DL24" s="42"/>
      <c r="DM24" s="42">
        <f t="shared" si="2"/>
        <v>0</v>
      </c>
      <c r="DN24" s="28"/>
      <c r="DO24" s="28"/>
      <c r="DP24" s="28"/>
      <c r="DQ24" s="28"/>
      <c r="DR24" s="42"/>
      <c r="DS24" s="28"/>
      <c r="DT24" s="28"/>
      <c r="DU24" s="28"/>
      <c r="DV24" s="42"/>
      <c r="DW24" s="42">
        <f t="shared" si="3"/>
        <v>0</v>
      </c>
      <c r="DX24" s="42"/>
      <c r="DY24" s="28"/>
      <c r="DZ24" s="28"/>
      <c r="EA24" s="28"/>
      <c r="EB24" s="42"/>
      <c r="EC24" s="42"/>
      <c r="ED24" s="42"/>
      <c r="EE24" s="42"/>
      <c r="EF24" s="42"/>
      <c r="EG24" s="42"/>
      <c r="EH24" s="42"/>
      <c r="EI24" s="42"/>
      <c r="EJ24" s="28"/>
      <c r="EK24" s="28"/>
      <c r="EL24" s="28"/>
      <c r="EM24" s="28"/>
      <c r="EN24" s="42"/>
      <c r="EO24" s="28"/>
      <c r="EP24" s="28"/>
      <c r="EQ24" s="28"/>
      <c r="ER24" s="28"/>
      <c r="ES24" s="28"/>
      <c r="ET24" s="42">
        <f t="shared" si="4"/>
        <v>0</v>
      </c>
      <c r="EU24" s="42">
        <v>50</v>
      </c>
      <c r="EV24" s="42">
        <f t="shared" si="5"/>
        <v>50</v>
      </c>
    </row>
    <row r="25" spans="1:152">
      <c r="A25" s="68" t="s">
        <v>2138</v>
      </c>
      <c r="B25" s="68"/>
      <c r="C25" s="68" t="s">
        <v>2139</v>
      </c>
      <c r="D25" s="42"/>
      <c r="E25" s="28"/>
      <c r="F25" s="28"/>
      <c r="G25" s="28"/>
      <c r="H25" s="28"/>
      <c r="I25" s="28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28"/>
      <c r="V25" s="28"/>
      <c r="W25" s="28"/>
      <c r="X25" s="73"/>
      <c r="Y25" s="28"/>
      <c r="Z25" s="28"/>
      <c r="AA25" s="28"/>
      <c r="AB25" s="42"/>
      <c r="AC25" s="42"/>
      <c r="AD25" s="28"/>
      <c r="AE25" s="28"/>
      <c r="AF25" s="28"/>
      <c r="AG25" s="28"/>
      <c r="AH25" s="28"/>
      <c r="AI25" s="28"/>
      <c r="AJ25" s="42"/>
      <c r="AK25" s="28"/>
      <c r="AL25" s="28"/>
      <c r="AM25" s="28"/>
      <c r="AN25" s="28"/>
      <c r="AO25" s="28"/>
      <c r="AP25" s="28"/>
      <c r="AQ25" s="42"/>
      <c r="AR25" s="42"/>
      <c r="AS25" s="42">
        <f t="shared" si="0"/>
        <v>0</v>
      </c>
      <c r="AT25" s="42"/>
      <c r="AU25" s="28"/>
      <c r="AV25" s="28"/>
      <c r="AW25" s="28"/>
      <c r="AX25" s="42"/>
      <c r="AY25" s="42"/>
      <c r="AZ25" s="42"/>
      <c r="BA25" s="42"/>
      <c r="BB25" s="28"/>
      <c r="BC25" s="28"/>
      <c r="BD25" s="28"/>
      <c r="BE25" s="42"/>
      <c r="BF25" s="42"/>
      <c r="BG25" s="42"/>
      <c r="BH25" s="42"/>
      <c r="BI25" s="42"/>
      <c r="BJ25" s="28"/>
      <c r="BK25" s="28"/>
      <c r="BL25" s="28"/>
      <c r="BM25" s="28"/>
      <c r="BN25" s="42">
        <f t="shared" si="1"/>
        <v>0</v>
      </c>
      <c r="BO25" s="42"/>
      <c r="BP25" s="42">
        <v>3</v>
      </c>
      <c r="BQ25" s="42"/>
      <c r="BR25" s="28"/>
      <c r="BS25" s="28"/>
      <c r="BT25" s="42"/>
      <c r="BU25" s="42"/>
      <c r="BV25" s="42">
        <v>5</v>
      </c>
      <c r="BW25" s="42"/>
      <c r="BX25" s="42"/>
      <c r="BY25" s="42"/>
      <c r="BZ25" s="42"/>
      <c r="CA25" s="42"/>
      <c r="CB25" s="42">
        <v>5</v>
      </c>
      <c r="CC25" s="28"/>
      <c r="CD25" s="28"/>
      <c r="CE25" s="28"/>
      <c r="CF25" s="28"/>
      <c r="CG25" s="28"/>
      <c r="CH25" s="28"/>
      <c r="CI25" s="42"/>
      <c r="CJ25" s="42"/>
      <c r="CK25" s="42"/>
      <c r="CL25" s="42"/>
      <c r="CM25" s="42"/>
      <c r="CN25" s="42"/>
      <c r="CO25" s="42"/>
      <c r="CP25" s="42"/>
      <c r="CQ25" s="42"/>
      <c r="CR25" s="42">
        <v>3</v>
      </c>
      <c r="CS25" s="42"/>
      <c r="CT25" s="42"/>
      <c r="CU25" s="42"/>
      <c r="CV25" s="42"/>
      <c r="CW25" s="42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42"/>
      <c r="DK25" s="42"/>
      <c r="DL25" s="42"/>
      <c r="DM25" s="42">
        <f t="shared" si="2"/>
        <v>16</v>
      </c>
      <c r="DN25" s="28"/>
      <c r="DO25" s="28">
        <v>2</v>
      </c>
      <c r="DP25" s="28">
        <v>2</v>
      </c>
      <c r="DQ25" s="28"/>
      <c r="DR25" s="42"/>
      <c r="DS25" s="28"/>
      <c r="DT25" s="28"/>
      <c r="DU25" s="28">
        <v>2</v>
      </c>
      <c r="DV25" s="42"/>
      <c r="DW25" s="42" t="str">
        <f t="shared" si="3"/>
        <v>5</v>
      </c>
      <c r="DX25" s="42"/>
      <c r="DY25" s="28"/>
      <c r="DZ25" s="28"/>
      <c r="EA25" s="28">
        <v>3</v>
      </c>
      <c r="EB25" s="42"/>
      <c r="EC25" s="42"/>
      <c r="ED25" s="42"/>
      <c r="EE25" s="42"/>
      <c r="EF25" s="42"/>
      <c r="EG25" s="42"/>
      <c r="EH25" s="42"/>
      <c r="EI25" s="42"/>
      <c r="EJ25" s="28"/>
      <c r="EK25" s="28"/>
      <c r="EL25" s="28"/>
      <c r="EM25" s="28"/>
      <c r="EN25" s="42"/>
      <c r="EO25" s="28"/>
      <c r="EP25" s="28"/>
      <c r="EQ25" s="28">
        <v>3</v>
      </c>
      <c r="ER25" s="28"/>
      <c r="ES25" s="28"/>
      <c r="ET25" s="42">
        <f t="shared" si="4"/>
        <v>6</v>
      </c>
      <c r="EU25" s="42">
        <v>50</v>
      </c>
      <c r="EV25" s="42">
        <f t="shared" si="5"/>
        <v>77</v>
      </c>
    </row>
    <row r="26" spans="1:152">
      <c r="A26" s="68" t="s">
        <v>2140</v>
      </c>
      <c r="B26" s="68"/>
      <c r="C26" s="68" t="s">
        <v>2141</v>
      </c>
      <c r="D26" s="42"/>
      <c r="E26" s="28">
        <v>2</v>
      </c>
      <c r="F26" s="28"/>
      <c r="G26" s="28">
        <v>2</v>
      </c>
      <c r="H26" s="28"/>
      <c r="I26" s="28"/>
      <c r="J26" s="42"/>
      <c r="K26" s="42"/>
      <c r="L26" s="42"/>
      <c r="M26" s="42"/>
      <c r="N26" s="42"/>
      <c r="O26" s="42"/>
      <c r="P26" s="42">
        <v>1</v>
      </c>
      <c r="Q26" s="42"/>
      <c r="R26" s="42">
        <v>2</v>
      </c>
      <c r="S26" s="42">
        <v>2</v>
      </c>
      <c r="T26" s="42">
        <v>2</v>
      </c>
      <c r="U26" s="28"/>
      <c r="V26" s="28">
        <v>1</v>
      </c>
      <c r="W26" s="28"/>
      <c r="X26" s="28">
        <v>2</v>
      </c>
      <c r="Y26" s="28">
        <v>1</v>
      </c>
      <c r="Z26" s="28">
        <v>1</v>
      </c>
      <c r="AA26" s="28"/>
      <c r="AB26" s="42">
        <v>1</v>
      </c>
      <c r="AC26" s="42">
        <v>1</v>
      </c>
      <c r="AD26" s="28">
        <v>1</v>
      </c>
      <c r="AE26" s="28">
        <v>2</v>
      </c>
      <c r="AF26" s="28"/>
      <c r="AG26" s="28">
        <v>2</v>
      </c>
      <c r="AH26" s="28"/>
      <c r="AI26" s="28"/>
      <c r="AJ26" s="42"/>
      <c r="AK26" s="28">
        <v>1</v>
      </c>
      <c r="AL26" s="28">
        <v>3</v>
      </c>
      <c r="AM26" s="28"/>
      <c r="AN26" s="28">
        <v>2</v>
      </c>
      <c r="AO26" s="28">
        <v>2</v>
      </c>
      <c r="AP26" s="28"/>
      <c r="AQ26" s="42"/>
      <c r="AR26" s="42"/>
      <c r="AS26" s="42" t="str">
        <f t="shared" si="0"/>
        <v>5</v>
      </c>
      <c r="AT26" s="42"/>
      <c r="AU26" s="28"/>
      <c r="AV26" s="28">
        <v>2</v>
      </c>
      <c r="AW26" s="28"/>
      <c r="AX26" s="42"/>
      <c r="AY26" s="42"/>
      <c r="AZ26" s="42"/>
      <c r="BA26" s="42"/>
      <c r="BB26" s="28"/>
      <c r="BC26" s="28"/>
      <c r="BD26" s="28"/>
      <c r="BE26" s="42"/>
      <c r="BF26" s="42"/>
      <c r="BG26" s="42"/>
      <c r="BH26" s="42">
        <v>2</v>
      </c>
      <c r="BI26" s="42"/>
      <c r="BJ26" s="28"/>
      <c r="BK26" s="28">
        <v>3</v>
      </c>
      <c r="BL26" s="28">
        <v>2</v>
      </c>
      <c r="BM26" s="28">
        <v>3</v>
      </c>
      <c r="BN26" s="42" t="str">
        <f t="shared" si="1"/>
        <v>10</v>
      </c>
      <c r="BO26" s="42"/>
      <c r="BP26" s="42"/>
      <c r="BQ26" s="42"/>
      <c r="BR26" s="28">
        <v>2</v>
      </c>
      <c r="BS26" s="28"/>
      <c r="BT26" s="42">
        <v>2</v>
      </c>
      <c r="BU26" s="42"/>
      <c r="BV26" s="42"/>
      <c r="BW26" s="42">
        <v>8</v>
      </c>
      <c r="BX26" s="42"/>
      <c r="BY26" s="42">
        <v>2</v>
      </c>
      <c r="BZ26" s="42"/>
      <c r="CA26" s="42"/>
      <c r="CB26" s="42"/>
      <c r="CC26" s="28"/>
      <c r="CD26" s="28">
        <v>3</v>
      </c>
      <c r="CE26" s="28"/>
      <c r="CF26" s="28"/>
      <c r="CG26" s="28"/>
      <c r="CH26" s="28"/>
      <c r="CI26" s="42"/>
      <c r="CJ26" s="42"/>
      <c r="CK26" s="42"/>
      <c r="CL26" s="42"/>
      <c r="CM26" s="42"/>
      <c r="CN26" s="42"/>
      <c r="CO26" s="42"/>
      <c r="CP26" s="42"/>
      <c r="CQ26" s="42">
        <v>2</v>
      </c>
      <c r="CR26" s="42">
        <v>3</v>
      </c>
      <c r="CS26" s="42"/>
      <c r="CT26" s="42"/>
      <c r="CU26" s="42">
        <v>2</v>
      </c>
      <c r="CV26" s="42"/>
      <c r="CW26" s="42">
        <v>2</v>
      </c>
      <c r="CX26" s="28">
        <v>0.5</v>
      </c>
      <c r="CY26" s="28"/>
      <c r="CZ26" s="28"/>
      <c r="DA26" s="28"/>
      <c r="DB26" s="28">
        <v>2</v>
      </c>
      <c r="DC26" s="28">
        <v>2</v>
      </c>
      <c r="DD26" s="28"/>
      <c r="DE26" s="28"/>
      <c r="DF26" s="28"/>
      <c r="DG26" s="28">
        <v>3</v>
      </c>
      <c r="DH26" s="28"/>
      <c r="DI26" s="28">
        <v>2</v>
      </c>
      <c r="DJ26" s="42"/>
      <c r="DK26" s="42"/>
      <c r="DL26" s="42"/>
      <c r="DM26" s="42" t="str">
        <f t="shared" si="2"/>
        <v>20</v>
      </c>
      <c r="DN26" s="28"/>
      <c r="DO26" s="28"/>
      <c r="DP26" s="28">
        <v>2</v>
      </c>
      <c r="DQ26" s="28">
        <v>1</v>
      </c>
      <c r="DR26" s="42"/>
      <c r="DS26" s="28"/>
      <c r="DT26" s="28"/>
      <c r="DU26" s="28"/>
      <c r="DV26" s="42"/>
      <c r="DW26" s="42">
        <f t="shared" si="3"/>
        <v>3</v>
      </c>
      <c r="DX26" s="42">
        <v>1</v>
      </c>
      <c r="DY26" s="28"/>
      <c r="DZ26" s="28">
        <v>3</v>
      </c>
      <c r="EA26" s="28"/>
      <c r="EB26" s="42"/>
      <c r="EC26" s="42">
        <v>3</v>
      </c>
      <c r="ED26" s="42"/>
      <c r="EE26" s="42">
        <v>3</v>
      </c>
      <c r="EF26" s="42">
        <v>3</v>
      </c>
      <c r="EG26" s="42">
        <v>1</v>
      </c>
      <c r="EH26" s="42">
        <v>2</v>
      </c>
      <c r="EI26" s="42">
        <v>2</v>
      </c>
      <c r="EJ26" s="28">
        <v>2</v>
      </c>
      <c r="EK26" s="28"/>
      <c r="EL26" s="28">
        <v>2</v>
      </c>
      <c r="EM26" s="28"/>
      <c r="EN26" s="42"/>
      <c r="EO26" s="28"/>
      <c r="EP26" s="28">
        <v>3</v>
      </c>
      <c r="EQ26" s="28"/>
      <c r="ER26" s="28"/>
      <c r="ES26" s="28"/>
      <c r="ET26" s="42" t="str">
        <f t="shared" si="4"/>
        <v>10</v>
      </c>
      <c r="EU26" s="42">
        <v>50</v>
      </c>
      <c r="EV26" s="42">
        <f t="shared" si="5"/>
        <v>98</v>
      </c>
    </row>
    <row r="27" spans="1:152">
      <c r="A27" s="68" t="s">
        <v>2142</v>
      </c>
      <c r="B27" s="68"/>
      <c r="C27" s="68" t="s">
        <v>2143</v>
      </c>
      <c r="D27" s="42"/>
      <c r="E27" s="28"/>
      <c r="F27" s="28"/>
      <c r="G27" s="28"/>
      <c r="H27" s="28"/>
      <c r="I27" s="28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28"/>
      <c r="V27" s="28"/>
      <c r="W27" s="28"/>
      <c r="X27" s="28"/>
      <c r="Y27" s="28"/>
      <c r="Z27" s="28"/>
      <c r="AA27" s="28"/>
      <c r="AB27" s="42"/>
      <c r="AC27" s="42"/>
      <c r="AD27" s="28"/>
      <c r="AE27" s="28">
        <v>2</v>
      </c>
      <c r="AF27" s="28"/>
      <c r="AG27" s="28"/>
      <c r="AH27" s="28">
        <v>2</v>
      </c>
      <c r="AI27" s="28">
        <v>2</v>
      </c>
      <c r="AJ27" s="42"/>
      <c r="AK27" s="28"/>
      <c r="AL27" s="28"/>
      <c r="AM27" s="28"/>
      <c r="AN27" s="28"/>
      <c r="AO27" s="28"/>
      <c r="AP27" s="28"/>
      <c r="AQ27" s="42"/>
      <c r="AR27" s="42"/>
      <c r="AS27" s="42" t="str">
        <f t="shared" si="0"/>
        <v>5</v>
      </c>
      <c r="AT27" s="42"/>
      <c r="AU27" s="28"/>
      <c r="AV27" s="28"/>
      <c r="AW27" s="28"/>
      <c r="AX27" s="42"/>
      <c r="AY27" s="42"/>
      <c r="AZ27" s="42"/>
      <c r="BA27" s="42"/>
      <c r="BB27" s="28"/>
      <c r="BC27" s="28"/>
      <c r="BD27" s="28"/>
      <c r="BE27" s="42"/>
      <c r="BF27" s="42"/>
      <c r="BG27" s="42">
        <v>2</v>
      </c>
      <c r="BH27" s="42">
        <v>2</v>
      </c>
      <c r="BI27" s="42"/>
      <c r="BJ27" s="28"/>
      <c r="BK27" s="28"/>
      <c r="BL27" s="28"/>
      <c r="BM27" s="28"/>
      <c r="BN27" s="42">
        <f t="shared" si="1"/>
        <v>4</v>
      </c>
      <c r="BO27" s="42"/>
      <c r="BP27" s="42"/>
      <c r="BQ27" s="42"/>
      <c r="BR27" s="28"/>
      <c r="BS27" s="28"/>
      <c r="BT27" s="42"/>
      <c r="BU27" s="42"/>
      <c r="BV27" s="42"/>
      <c r="BW27" s="42"/>
      <c r="BX27" s="42"/>
      <c r="BY27" s="42"/>
      <c r="BZ27" s="42"/>
      <c r="CA27" s="42"/>
      <c r="CB27" s="42"/>
      <c r="CC27" s="28"/>
      <c r="CD27" s="28"/>
      <c r="CE27" s="28"/>
      <c r="CF27" s="28"/>
      <c r="CG27" s="28"/>
      <c r="CH27" s="28"/>
      <c r="CI27" s="42"/>
      <c r="CJ27" s="42"/>
      <c r="CK27" s="42"/>
      <c r="CL27" s="42"/>
      <c r="CM27" s="42"/>
      <c r="CN27" s="42">
        <v>3</v>
      </c>
      <c r="CO27" s="42"/>
      <c r="CP27" s="42"/>
      <c r="CQ27" s="42"/>
      <c r="CR27" s="42"/>
      <c r="CS27" s="42"/>
      <c r="CT27" s="42"/>
      <c r="CU27" s="42"/>
      <c r="CV27" s="42"/>
      <c r="CW27" s="42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42"/>
      <c r="DK27" s="42"/>
      <c r="DL27" s="42"/>
      <c r="DM27" s="42">
        <f t="shared" si="2"/>
        <v>3</v>
      </c>
      <c r="DN27" s="28"/>
      <c r="DO27" s="28"/>
      <c r="DP27" s="28"/>
      <c r="DQ27" s="28"/>
      <c r="DR27" s="42"/>
      <c r="DS27" s="28"/>
      <c r="DT27" s="28"/>
      <c r="DU27" s="28"/>
      <c r="DV27" s="42"/>
      <c r="DW27" s="42">
        <f t="shared" si="3"/>
        <v>0</v>
      </c>
      <c r="DX27" s="42"/>
      <c r="DY27" s="28"/>
      <c r="DZ27" s="28"/>
      <c r="EA27" s="28"/>
      <c r="EB27" s="42"/>
      <c r="EC27" s="42"/>
      <c r="ED27" s="42"/>
      <c r="EE27" s="42"/>
      <c r="EF27" s="42"/>
      <c r="EG27" s="42"/>
      <c r="EH27" s="42"/>
      <c r="EI27" s="42"/>
      <c r="EJ27" s="28"/>
      <c r="EK27" s="28"/>
      <c r="EL27" s="28"/>
      <c r="EM27" s="28"/>
      <c r="EN27" s="42"/>
      <c r="EO27" s="28"/>
      <c r="EP27" s="28"/>
      <c r="EQ27" s="28"/>
      <c r="ER27" s="28"/>
      <c r="ES27" s="28"/>
      <c r="ET27" s="42">
        <f t="shared" si="4"/>
        <v>0</v>
      </c>
      <c r="EU27" s="42">
        <v>50</v>
      </c>
      <c r="EV27" s="42">
        <f t="shared" si="5"/>
        <v>62</v>
      </c>
    </row>
    <row r="28" spans="1:152">
      <c r="A28" s="68" t="s">
        <v>2144</v>
      </c>
      <c r="B28" s="68"/>
      <c r="C28" s="68" t="s">
        <v>2145</v>
      </c>
      <c r="D28" s="42">
        <v>1</v>
      </c>
      <c r="E28" s="28">
        <v>2</v>
      </c>
      <c r="F28" s="28"/>
      <c r="G28" s="28"/>
      <c r="H28" s="28">
        <v>2</v>
      </c>
      <c r="I28" s="28">
        <v>2</v>
      </c>
      <c r="J28" s="42"/>
      <c r="K28" s="42">
        <v>2</v>
      </c>
      <c r="L28" s="42"/>
      <c r="M28" s="42">
        <v>2</v>
      </c>
      <c r="N28" s="42">
        <v>2</v>
      </c>
      <c r="O28" s="42">
        <v>2</v>
      </c>
      <c r="P28" s="42"/>
      <c r="Q28" s="42">
        <v>1</v>
      </c>
      <c r="R28" s="42"/>
      <c r="S28" s="42"/>
      <c r="T28" s="42">
        <v>2</v>
      </c>
      <c r="U28" s="28"/>
      <c r="V28" s="28">
        <v>1</v>
      </c>
      <c r="W28" s="28"/>
      <c r="X28" s="28"/>
      <c r="Y28" s="28"/>
      <c r="Z28" s="28"/>
      <c r="AA28" s="28"/>
      <c r="AB28" s="42"/>
      <c r="AC28" s="42">
        <v>2</v>
      </c>
      <c r="AD28" s="28"/>
      <c r="AE28" s="28"/>
      <c r="AF28" s="28"/>
      <c r="AG28" s="28"/>
      <c r="AH28" s="28"/>
      <c r="AI28" s="28"/>
      <c r="AJ28" s="42"/>
      <c r="AK28" s="28"/>
      <c r="AL28" s="28"/>
      <c r="AM28" s="28"/>
      <c r="AN28" s="28"/>
      <c r="AO28" s="28"/>
      <c r="AP28" s="28"/>
      <c r="AQ28" s="42"/>
      <c r="AR28" s="42"/>
      <c r="AS28" s="42" t="str">
        <f t="shared" si="0"/>
        <v>5</v>
      </c>
      <c r="AT28" s="42"/>
      <c r="AU28" s="28">
        <v>2</v>
      </c>
      <c r="AV28" s="28">
        <v>2</v>
      </c>
      <c r="AW28" s="28"/>
      <c r="AX28" s="42">
        <v>2</v>
      </c>
      <c r="AY28" s="42"/>
      <c r="AZ28" s="42"/>
      <c r="BA28" s="42">
        <v>2</v>
      </c>
      <c r="BB28" s="28"/>
      <c r="BC28" s="28"/>
      <c r="BD28" s="28">
        <v>3</v>
      </c>
      <c r="BE28" s="42"/>
      <c r="BF28" s="42"/>
      <c r="BG28" s="42"/>
      <c r="BH28" s="42"/>
      <c r="BI28" s="42"/>
      <c r="BJ28" s="28"/>
      <c r="BK28" s="28"/>
      <c r="BL28" s="28"/>
      <c r="BM28" s="28"/>
      <c r="BN28" s="42" t="str">
        <f t="shared" si="1"/>
        <v>10</v>
      </c>
      <c r="BO28" s="42"/>
      <c r="BP28" s="42"/>
      <c r="BQ28" s="42"/>
      <c r="BR28" s="28"/>
      <c r="BS28" s="28"/>
      <c r="BT28" s="42"/>
      <c r="BU28" s="42">
        <v>5</v>
      </c>
      <c r="BV28" s="42">
        <v>5</v>
      </c>
      <c r="BW28" s="42"/>
      <c r="BX28" s="42"/>
      <c r="BY28" s="42"/>
      <c r="BZ28" s="42"/>
      <c r="CA28" s="42"/>
      <c r="CB28" s="42">
        <v>5</v>
      </c>
      <c r="CC28" s="28"/>
      <c r="CD28" s="28"/>
      <c r="CE28" s="28"/>
      <c r="CF28" s="28"/>
      <c r="CG28" s="28"/>
      <c r="CH28" s="28"/>
      <c r="CI28" s="42"/>
      <c r="CJ28" s="42"/>
      <c r="CK28" s="42">
        <v>3</v>
      </c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28"/>
      <c r="CY28" s="28"/>
      <c r="CZ28" s="28"/>
      <c r="DA28" s="28"/>
      <c r="DB28" s="28"/>
      <c r="DC28" s="28"/>
      <c r="DD28" s="28"/>
      <c r="DE28" s="28">
        <v>3</v>
      </c>
      <c r="DF28" s="28"/>
      <c r="DG28" s="28"/>
      <c r="DH28" s="28"/>
      <c r="DI28" s="28"/>
      <c r="DJ28" s="42"/>
      <c r="DK28" s="42"/>
      <c r="DL28" s="42"/>
      <c r="DM28" s="42" t="str">
        <f t="shared" si="2"/>
        <v>20</v>
      </c>
      <c r="DN28" s="28"/>
      <c r="DO28" s="28"/>
      <c r="DP28" s="28">
        <v>2</v>
      </c>
      <c r="DQ28" s="28"/>
      <c r="DR28" s="42"/>
      <c r="DS28" s="28"/>
      <c r="DT28" s="28"/>
      <c r="DU28" s="28"/>
      <c r="DV28" s="42"/>
      <c r="DW28" s="42">
        <f t="shared" si="3"/>
        <v>2</v>
      </c>
      <c r="DX28" s="42"/>
      <c r="DY28" s="28"/>
      <c r="DZ28" s="28"/>
      <c r="EA28" s="28"/>
      <c r="EB28" s="42"/>
      <c r="EC28" s="42">
        <v>3</v>
      </c>
      <c r="ED28" s="42"/>
      <c r="EE28" s="42"/>
      <c r="EF28" s="42"/>
      <c r="EG28" s="42"/>
      <c r="EH28" s="42"/>
      <c r="EI28" s="42"/>
      <c r="EJ28" s="28"/>
      <c r="EK28" s="28"/>
      <c r="EL28" s="28">
        <v>2</v>
      </c>
      <c r="EM28" s="28"/>
      <c r="EN28" s="42">
        <v>3</v>
      </c>
      <c r="EO28" s="28"/>
      <c r="EP28" s="28"/>
      <c r="EQ28" s="28"/>
      <c r="ER28" s="28"/>
      <c r="ES28" s="28">
        <v>2</v>
      </c>
      <c r="ET28" s="42">
        <f t="shared" si="4"/>
        <v>10</v>
      </c>
      <c r="EU28" s="42">
        <v>50</v>
      </c>
      <c r="EV28" s="42">
        <f t="shared" si="5"/>
        <v>97</v>
      </c>
    </row>
    <row r="29" spans="1:152">
      <c r="A29" s="68" t="s">
        <v>2146</v>
      </c>
      <c r="B29" s="68"/>
      <c r="C29" s="68" t="s">
        <v>2147</v>
      </c>
      <c r="D29" s="42"/>
      <c r="E29" s="28"/>
      <c r="F29" s="28"/>
      <c r="G29" s="28"/>
      <c r="H29" s="28"/>
      <c r="I29" s="28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28"/>
      <c r="V29" s="28"/>
      <c r="W29" s="28"/>
      <c r="X29" s="28"/>
      <c r="Y29" s="28"/>
      <c r="Z29" s="28"/>
      <c r="AA29" s="28"/>
      <c r="AB29" s="42"/>
      <c r="AC29" s="42"/>
      <c r="AD29" s="28"/>
      <c r="AE29" s="28"/>
      <c r="AF29" s="28"/>
      <c r="AG29" s="28"/>
      <c r="AH29" s="28"/>
      <c r="AI29" s="28"/>
      <c r="AJ29" s="42"/>
      <c r="AK29" s="28"/>
      <c r="AL29" s="28"/>
      <c r="AM29" s="28"/>
      <c r="AN29" s="28"/>
      <c r="AO29" s="28"/>
      <c r="AP29" s="28"/>
      <c r="AQ29" s="42"/>
      <c r="AR29" s="42"/>
      <c r="AS29" s="42">
        <f t="shared" si="0"/>
        <v>0</v>
      </c>
      <c r="AT29" s="42"/>
      <c r="AU29" s="28"/>
      <c r="AV29" s="28"/>
      <c r="AW29" s="28"/>
      <c r="AX29" s="42"/>
      <c r="AY29" s="42"/>
      <c r="AZ29" s="42">
        <v>2</v>
      </c>
      <c r="BA29" s="42">
        <v>2</v>
      </c>
      <c r="BB29" s="28"/>
      <c r="BC29" s="28"/>
      <c r="BD29" s="28">
        <v>3</v>
      </c>
      <c r="BE29" s="42"/>
      <c r="BF29" s="42"/>
      <c r="BG29" s="42"/>
      <c r="BH29" s="42"/>
      <c r="BI29" s="42"/>
      <c r="BJ29" s="28"/>
      <c r="BK29" s="28"/>
      <c r="BL29" s="28"/>
      <c r="BM29" s="28"/>
      <c r="BN29" s="42">
        <f t="shared" si="1"/>
        <v>7</v>
      </c>
      <c r="BO29" s="42"/>
      <c r="BP29" s="42"/>
      <c r="BQ29" s="42"/>
      <c r="BR29" s="28"/>
      <c r="BS29" s="28"/>
      <c r="BT29" s="42"/>
      <c r="BU29" s="42"/>
      <c r="BV29" s="42">
        <v>5</v>
      </c>
      <c r="BW29" s="42"/>
      <c r="BX29" s="42"/>
      <c r="BY29" s="42"/>
      <c r="BZ29" s="42"/>
      <c r="CA29" s="42"/>
      <c r="CB29" s="42">
        <v>5</v>
      </c>
      <c r="CC29" s="28"/>
      <c r="CD29" s="28"/>
      <c r="CE29" s="28"/>
      <c r="CF29" s="28"/>
      <c r="CG29" s="28"/>
      <c r="CH29" s="28"/>
      <c r="CI29" s="42">
        <v>3</v>
      </c>
      <c r="CJ29" s="42"/>
      <c r="CK29" s="42">
        <v>3</v>
      </c>
      <c r="CL29" s="42"/>
      <c r="CM29" s="42">
        <v>3</v>
      </c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28"/>
      <c r="CY29" s="28"/>
      <c r="CZ29" s="28"/>
      <c r="DA29" s="28"/>
      <c r="DB29" s="28"/>
      <c r="DC29" s="28"/>
      <c r="DD29" s="28"/>
      <c r="DE29" s="28">
        <v>3</v>
      </c>
      <c r="DF29" s="28"/>
      <c r="DG29" s="28"/>
      <c r="DH29" s="28"/>
      <c r="DI29" s="28"/>
      <c r="DJ29" s="42"/>
      <c r="DK29" s="42"/>
      <c r="DL29" s="42"/>
      <c r="DM29" s="42" t="str">
        <f t="shared" si="2"/>
        <v>20</v>
      </c>
      <c r="DN29" s="28"/>
      <c r="DO29" s="28"/>
      <c r="DP29" s="28">
        <v>2</v>
      </c>
      <c r="DQ29" s="28"/>
      <c r="DR29" s="42"/>
      <c r="DS29" s="28"/>
      <c r="DT29" s="28"/>
      <c r="DU29" s="28"/>
      <c r="DV29" s="42"/>
      <c r="DW29" s="42">
        <f t="shared" si="3"/>
        <v>2</v>
      </c>
      <c r="DX29" s="42"/>
      <c r="DY29" s="28"/>
      <c r="DZ29" s="28"/>
      <c r="EA29" s="28"/>
      <c r="EB29" s="42"/>
      <c r="EC29" s="42"/>
      <c r="ED29" s="42"/>
      <c r="EE29" s="42"/>
      <c r="EF29" s="42"/>
      <c r="EG29" s="42"/>
      <c r="EH29" s="42"/>
      <c r="EI29" s="42"/>
      <c r="EJ29" s="28"/>
      <c r="EK29" s="28"/>
      <c r="EL29" s="28"/>
      <c r="EM29" s="28"/>
      <c r="EN29" s="42">
        <v>3</v>
      </c>
      <c r="EO29" s="28"/>
      <c r="EP29" s="28"/>
      <c r="EQ29" s="28"/>
      <c r="ER29" s="28"/>
      <c r="ES29" s="28">
        <v>2</v>
      </c>
      <c r="ET29" s="42">
        <f t="shared" si="4"/>
        <v>5</v>
      </c>
      <c r="EU29" s="42">
        <v>50</v>
      </c>
      <c r="EV29" s="42">
        <f t="shared" si="5"/>
        <v>84</v>
      </c>
    </row>
    <row r="30" spans="1:152">
      <c r="A30" s="68" t="s">
        <v>2148</v>
      </c>
      <c r="B30" s="68"/>
      <c r="C30" s="68" t="s">
        <v>2149</v>
      </c>
      <c r="D30" s="42"/>
      <c r="E30" s="28"/>
      <c r="F30" s="28"/>
      <c r="G30" s="28"/>
      <c r="H30" s="28"/>
      <c r="I30" s="28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28"/>
      <c r="V30" s="28"/>
      <c r="W30" s="28"/>
      <c r="X30" s="28"/>
      <c r="Y30" s="28"/>
      <c r="Z30" s="28"/>
      <c r="AA30" s="28"/>
      <c r="AB30" s="42"/>
      <c r="AC30" s="42"/>
      <c r="AD30" s="28"/>
      <c r="AE30" s="28"/>
      <c r="AF30" s="28"/>
      <c r="AG30" s="28"/>
      <c r="AH30" s="28"/>
      <c r="AI30" s="28"/>
      <c r="AJ30" s="42"/>
      <c r="AK30" s="28"/>
      <c r="AL30" s="28"/>
      <c r="AM30" s="28"/>
      <c r="AN30" s="28"/>
      <c r="AO30" s="28"/>
      <c r="AP30" s="28"/>
      <c r="AQ30" s="42"/>
      <c r="AR30" s="42"/>
      <c r="AS30" s="42">
        <f t="shared" si="0"/>
        <v>0</v>
      </c>
      <c r="AT30" s="42"/>
      <c r="AU30" s="28"/>
      <c r="AV30" s="28"/>
      <c r="AW30" s="28"/>
      <c r="AX30" s="42"/>
      <c r="AY30" s="42"/>
      <c r="AZ30" s="42"/>
      <c r="BA30" s="42"/>
      <c r="BB30" s="28"/>
      <c r="BC30" s="28"/>
      <c r="BD30" s="28"/>
      <c r="BE30" s="42"/>
      <c r="BF30" s="42"/>
      <c r="BG30" s="42"/>
      <c r="BH30" s="42"/>
      <c r="BI30" s="42"/>
      <c r="BJ30" s="28"/>
      <c r="BK30" s="28"/>
      <c r="BL30" s="28"/>
      <c r="BM30" s="28"/>
      <c r="BN30" s="42">
        <f t="shared" si="1"/>
        <v>0</v>
      </c>
      <c r="BO30" s="42"/>
      <c r="BP30" s="42">
        <v>3</v>
      </c>
      <c r="BQ30" s="42"/>
      <c r="BR30" s="28"/>
      <c r="BS30" s="28"/>
      <c r="BT30" s="42"/>
      <c r="BU30" s="42"/>
      <c r="BV30" s="42"/>
      <c r="BW30" s="42"/>
      <c r="BX30" s="42"/>
      <c r="BY30" s="42"/>
      <c r="BZ30" s="42"/>
      <c r="CA30" s="42"/>
      <c r="CB30" s="42"/>
      <c r="CC30" s="28"/>
      <c r="CD30" s="28"/>
      <c r="CE30" s="28"/>
      <c r="CF30" s="28"/>
      <c r="CG30" s="28"/>
      <c r="CH30" s="28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42"/>
      <c r="DK30" s="42"/>
      <c r="DL30" s="42"/>
      <c r="DM30" s="42">
        <f t="shared" si="2"/>
        <v>3</v>
      </c>
      <c r="DN30" s="28"/>
      <c r="DO30" s="28"/>
      <c r="DP30" s="28"/>
      <c r="DQ30" s="28"/>
      <c r="DR30" s="42"/>
      <c r="DS30" s="28"/>
      <c r="DT30" s="28"/>
      <c r="DU30" s="28"/>
      <c r="DV30" s="42"/>
      <c r="DW30" s="42">
        <f t="shared" si="3"/>
        <v>0</v>
      </c>
      <c r="DX30" s="42"/>
      <c r="DY30" s="28"/>
      <c r="DZ30" s="28"/>
      <c r="EA30" s="28"/>
      <c r="EB30" s="42"/>
      <c r="EC30" s="42"/>
      <c r="ED30" s="42"/>
      <c r="EE30" s="42"/>
      <c r="EF30" s="42"/>
      <c r="EG30" s="42"/>
      <c r="EH30" s="42"/>
      <c r="EI30" s="42"/>
      <c r="EJ30" s="28"/>
      <c r="EK30" s="28"/>
      <c r="EL30" s="28"/>
      <c r="EM30" s="28"/>
      <c r="EN30" s="42"/>
      <c r="EO30" s="28"/>
      <c r="EP30" s="28"/>
      <c r="EQ30" s="28"/>
      <c r="ER30" s="28"/>
      <c r="ES30" s="28"/>
      <c r="ET30" s="42">
        <f t="shared" si="4"/>
        <v>0</v>
      </c>
      <c r="EU30" s="42">
        <v>50</v>
      </c>
      <c r="EV30" s="42">
        <f t="shared" si="5"/>
        <v>53</v>
      </c>
    </row>
    <row r="31" spans="1:152">
      <c r="A31" s="68" t="s">
        <v>2150</v>
      </c>
      <c r="B31" s="68"/>
      <c r="C31" s="68" t="s">
        <v>2151</v>
      </c>
      <c r="D31" s="42"/>
      <c r="E31" s="28"/>
      <c r="F31" s="28"/>
      <c r="G31" s="28"/>
      <c r="H31" s="28"/>
      <c r="I31" s="28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28"/>
      <c r="V31" s="28"/>
      <c r="W31" s="28"/>
      <c r="X31" s="28"/>
      <c r="Y31" s="28"/>
      <c r="Z31" s="28"/>
      <c r="AA31" s="28"/>
      <c r="AB31" s="42"/>
      <c r="AC31" s="42"/>
      <c r="AD31" s="28"/>
      <c r="AE31" s="28"/>
      <c r="AF31" s="28"/>
      <c r="AG31" s="28"/>
      <c r="AH31" s="28"/>
      <c r="AI31" s="28"/>
      <c r="AJ31" s="42"/>
      <c r="AK31" s="28"/>
      <c r="AL31" s="28"/>
      <c r="AM31" s="28"/>
      <c r="AN31" s="28"/>
      <c r="AO31" s="28"/>
      <c r="AP31" s="28"/>
      <c r="AQ31" s="42"/>
      <c r="AR31" s="42"/>
      <c r="AS31" s="42">
        <f t="shared" si="0"/>
        <v>0</v>
      </c>
      <c r="AT31" s="42"/>
      <c r="AU31" s="28"/>
      <c r="AV31" s="28"/>
      <c r="AW31" s="28"/>
      <c r="AX31" s="42"/>
      <c r="AY31" s="42"/>
      <c r="AZ31" s="42"/>
      <c r="BA31" s="42"/>
      <c r="BB31" s="28"/>
      <c r="BC31" s="28"/>
      <c r="BD31" s="28"/>
      <c r="BE31" s="42"/>
      <c r="BF31" s="46"/>
      <c r="BG31" s="42"/>
      <c r="BH31" s="42"/>
      <c r="BI31" s="42"/>
      <c r="BJ31" s="28">
        <v>1</v>
      </c>
      <c r="BK31" s="28"/>
      <c r="BL31" s="28"/>
      <c r="BM31" s="28"/>
      <c r="BN31" s="42">
        <f t="shared" si="1"/>
        <v>1</v>
      </c>
      <c r="BO31" s="42"/>
      <c r="BP31" s="42"/>
      <c r="BQ31" s="42"/>
      <c r="BR31" s="28"/>
      <c r="BS31" s="28"/>
      <c r="BT31" s="42"/>
      <c r="BU31" s="42"/>
      <c r="BV31" s="42"/>
      <c r="BW31" s="42"/>
      <c r="BX31" s="42"/>
      <c r="BY31" s="42"/>
      <c r="BZ31" s="42"/>
      <c r="CA31" s="42"/>
      <c r="CB31" s="42"/>
      <c r="CC31" s="28"/>
      <c r="CD31" s="28"/>
      <c r="CE31" s="28"/>
      <c r="CF31" s="28"/>
      <c r="CG31" s="28"/>
      <c r="CH31" s="28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2"/>
      <c r="CV31" s="42"/>
      <c r="CW31" s="42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42"/>
      <c r="DK31" s="42"/>
      <c r="DL31" s="42"/>
      <c r="DM31" s="42">
        <f t="shared" si="2"/>
        <v>0</v>
      </c>
      <c r="DN31" s="28"/>
      <c r="DO31" s="28"/>
      <c r="DP31" s="28"/>
      <c r="DQ31" s="28"/>
      <c r="DR31" s="46"/>
      <c r="DS31" s="28"/>
      <c r="DT31" s="28"/>
      <c r="DU31" s="28"/>
      <c r="DV31" s="42"/>
      <c r="DW31" s="42">
        <f t="shared" si="3"/>
        <v>0</v>
      </c>
      <c r="DX31" s="42"/>
      <c r="DY31" s="28"/>
      <c r="DZ31" s="28"/>
      <c r="EA31" s="28"/>
      <c r="EB31" s="42">
        <v>3</v>
      </c>
      <c r="EC31" s="42"/>
      <c r="ED31" s="42"/>
      <c r="EE31" s="42"/>
      <c r="EF31" s="42"/>
      <c r="EG31" s="42"/>
      <c r="EH31" s="42"/>
      <c r="EI31" s="42"/>
      <c r="EJ31" s="28"/>
      <c r="EK31" s="28"/>
      <c r="EL31" s="28"/>
      <c r="EM31" s="28"/>
      <c r="EN31" s="46"/>
      <c r="EO31" s="28"/>
      <c r="EP31" s="28"/>
      <c r="EQ31" s="28"/>
      <c r="ER31" s="28"/>
      <c r="ES31" s="28"/>
      <c r="ET31" s="42">
        <f t="shared" si="4"/>
        <v>3</v>
      </c>
      <c r="EU31" s="42">
        <v>50</v>
      </c>
      <c r="EV31" s="42">
        <f t="shared" si="5"/>
        <v>54</v>
      </c>
    </row>
    <row r="32" spans="1:152">
      <c r="A32" s="68" t="s">
        <v>2152</v>
      </c>
      <c r="B32" s="68"/>
      <c r="C32" s="68" t="s">
        <v>2153</v>
      </c>
      <c r="D32" s="46"/>
      <c r="E32" s="28"/>
      <c r="F32" s="28"/>
      <c r="G32" s="28"/>
      <c r="H32" s="28"/>
      <c r="I32" s="28"/>
      <c r="J32" s="42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28"/>
      <c r="V32" s="28"/>
      <c r="W32" s="28"/>
      <c r="X32" s="28"/>
      <c r="Y32" s="28"/>
      <c r="Z32" s="28"/>
      <c r="AA32" s="28"/>
      <c r="AB32" s="42"/>
      <c r="AC32" s="42"/>
      <c r="AD32" s="28"/>
      <c r="AE32" s="28"/>
      <c r="AF32" s="28"/>
      <c r="AG32" s="28"/>
      <c r="AH32" s="28"/>
      <c r="AI32" s="28"/>
      <c r="AJ32" s="42"/>
      <c r="AK32" s="28"/>
      <c r="AL32" s="28"/>
      <c r="AM32" s="28"/>
      <c r="AN32" s="28"/>
      <c r="AO32" s="28"/>
      <c r="AP32" s="28"/>
      <c r="AQ32" s="46"/>
      <c r="AR32" s="46"/>
      <c r="AS32" s="42">
        <f t="shared" si="0"/>
        <v>0</v>
      </c>
      <c r="AT32" s="46"/>
      <c r="AU32" s="28"/>
      <c r="AV32" s="28"/>
      <c r="AW32" s="28"/>
      <c r="AX32" s="46"/>
      <c r="AY32" s="46"/>
      <c r="AZ32" s="46"/>
      <c r="BA32" s="46"/>
      <c r="BB32" s="28"/>
      <c r="BC32" s="28"/>
      <c r="BD32" s="28"/>
      <c r="BE32" s="42"/>
      <c r="BF32" s="42"/>
      <c r="BG32" s="42"/>
      <c r="BH32" s="42"/>
      <c r="BI32" s="42"/>
      <c r="BJ32" s="28"/>
      <c r="BK32" s="28"/>
      <c r="BL32" s="28"/>
      <c r="BM32" s="28"/>
      <c r="BN32" s="42">
        <f t="shared" si="1"/>
        <v>0</v>
      </c>
      <c r="BO32" s="46"/>
      <c r="BP32" s="46"/>
      <c r="BQ32" s="46"/>
      <c r="BR32" s="28"/>
      <c r="BS32" s="28"/>
      <c r="BT32" s="42"/>
      <c r="BU32" s="46"/>
      <c r="BV32" s="46"/>
      <c r="BW32" s="46"/>
      <c r="BX32" s="46"/>
      <c r="BY32" s="46"/>
      <c r="BZ32" s="46"/>
      <c r="CA32" s="46"/>
      <c r="CB32" s="46"/>
      <c r="CC32" s="28"/>
      <c r="CD32" s="28"/>
      <c r="CE32" s="28"/>
      <c r="CF32" s="28"/>
      <c r="CG32" s="28"/>
      <c r="CH32" s="28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6"/>
      <c r="CV32" s="46"/>
      <c r="CW32" s="46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46"/>
      <c r="DK32" s="46"/>
      <c r="DL32" s="46"/>
      <c r="DM32" s="42">
        <f t="shared" si="2"/>
        <v>0</v>
      </c>
      <c r="DN32" s="28"/>
      <c r="DO32" s="28"/>
      <c r="DP32" s="28"/>
      <c r="DQ32" s="28"/>
      <c r="DR32" s="42"/>
      <c r="DS32" s="28"/>
      <c r="DT32" s="28"/>
      <c r="DU32" s="28"/>
      <c r="DV32" s="42"/>
      <c r="DW32" s="42">
        <f t="shared" si="3"/>
        <v>0</v>
      </c>
      <c r="DX32" s="46"/>
      <c r="DY32" s="28"/>
      <c r="DZ32" s="28"/>
      <c r="EA32" s="28"/>
      <c r="EB32" s="46"/>
      <c r="EC32" s="46"/>
      <c r="ED32" s="46"/>
      <c r="EE32" s="46"/>
      <c r="EF32" s="46"/>
      <c r="EG32" s="46"/>
      <c r="EH32" s="46"/>
      <c r="EI32" s="46"/>
      <c r="EJ32" s="28"/>
      <c r="EK32" s="28"/>
      <c r="EL32" s="28"/>
      <c r="EM32" s="28"/>
      <c r="EN32" s="42"/>
      <c r="EO32" s="28"/>
      <c r="EP32" s="28"/>
      <c r="EQ32" s="28"/>
      <c r="ER32" s="28"/>
      <c r="ES32" s="28"/>
      <c r="ET32" s="42">
        <f t="shared" si="4"/>
        <v>0</v>
      </c>
      <c r="EU32" s="42">
        <v>50</v>
      </c>
      <c r="EV32" s="42">
        <f t="shared" si="5"/>
        <v>50</v>
      </c>
    </row>
    <row r="33" spans="1:152">
      <c r="A33" s="68" t="s">
        <v>2154</v>
      </c>
      <c r="B33" s="68"/>
      <c r="C33" s="68" t="s">
        <v>2155</v>
      </c>
      <c r="D33" s="42"/>
      <c r="E33" s="28"/>
      <c r="F33" s="28"/>
      <c r="G33" s="28"/>
      <c r="H33" s="28"/>
      <c r="I33" s="28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28"/>
      <c r="V33" s="28"/>
      <c r="W33" s="28"/>
      <c r="X33" s="28"/>
      <c r="Y33" s="28"/>
      <c r="Z33" s="28"/>
      <c r="AA33" s="28"/>
      <c r="AB33" s="42"/>
      <c r="AC33" s="42"/>
      <c r="AD33" s="28"/>
      <c r="AE33" s="28"/>
      <c r="AF33" s="28"/>
      <c r="AG33" s="28"/>
      <c r="AH33" s="28"/>
      <c r="AI33" s="28"/>
      <c r="AJ33" s="42"/>
      <c r="AK33" s="28"/>
      <c r="AL33" s="28"/>
      <c r="AM33" s="28"/>
      <c r="AN33" s="28"/>
      <c r="AO33" s="28"/>
      <c r="AP33" s="28"/>
      <c r="AQ33" s="42"/>
      <c r="AR33" s="42"/>
      <c r="AS33" s="42">
        <f t="shared" si="0"/>
        <v>0</v>
      </c>
      <c r="AT33" s="42"/>
      <c r="AU33" s="28"/>
      <c r="AV33" s="28"/>
      <c r="AW33" s="28"/>
      <c r="AX33" s="42"/>
      <c r="AY33" s="42"/>
      <c r="AZ33" s="42"/>
      <c r="BA33" s="42"/>
      <c r="BB33" s="28"/>
      <c r="BC33" s="28"/>
      <c r="BD33" s="28"/>
      <c r="BE33" s="42"/>
      <c r="BF33" s="42"/>
      <c r="BG33" s="42"/>
      <c r="BH33" s="42"/>
      <c r="BI33" s="42"/>
      <c r="BJ33" s="28"/>
      <c r="BK33" s="28"/>
      <c r="BL33" s="28"/>
      <c r="BM33" s="28"/>
      <c r="BN33" s="42">
        <f t="shared" si="1"/>
        <v>0</v>
      </c>
      <c r="BO33" s="42"/>
      <c r="BP33" s="42"/>
      <c r="BQ33" s="42"/>
      <c r="BR33" s="28"/>
      <c r="BS33" s="28"/>
      <c r="BT33" s="42"/>
      <c r="BU33" s="42"/>
      <c r="BV33" s="42"/>
      <c r="BW33" s="42"/>
      <c r="BX33" s="42"/>
      <c r="BY33" s="42"/>
      <c r="BZ33" s="42"/>
      <c r="CA33" s="42"/>
      <c r="CB33" s="42"/>
      <c r="CC33" s="28"/>
      <c r="CD33" s="28"/>
      <c r="CE33" s="28"/>
      <c r="CF33" s="28"/>
      <c r="CG33" s="28"/>
      <c r="CH33" s="28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42"/>
      <c r="DK33" s="42"/>
      <c r="DL33" s="42"/>
      <c r="DM33" s="42">
        <f t="shared" si="2"/>
        <v>0</v>
      </c>
      <c r="DN33" s="28"/>
      <c r="DO33" s="28"/>
      <c r="DP33" s="28">
        <v>2</v>
      </c>
      <c r="DQ33" s="28"/>
      <c r="DR33" s="42"/>
      <c r="DS33" s="28"/>
      <c r="DT33" s="28"/>
      <c r="DU33" s="28"/>
      <c r="DV33" s="42"/>
      <c r="DW33" s="42">
        <f t="shared" si="3"/>
        <v>2</v>
      </c>
      <c r="DX33" s="42"/>
      <c r="DY33" s="28"/>
      <c r="DZ33" s="28"/>
      <c r="EA33" s="28"/>
      <c r="EB33" s="42"/>
      <c r="EC33" s="42"/>
      <c r="ED33" s="42"/>
      <c r="EE33" s="42"/>
      <c r="EF33" s="42"/>
      <c r="EG33" s="42"/>
      <c r="EH33" s="42"/>
      <c r="EI33" s="42"/>
      <c r="EJ33" s="28"/>
      <c r="EK33" s="28"/>
      <c r="EL33" s="28"/>
      <c r="EM33" s="28"/>
      <c r="EN33" s="42"/>
      <c r="EO33" s="28"/>
      <c r="EP33" s="28"/>
      <c r="EQ33" s="28"/>
      <c r="ER33" s="28"/>
      <c r="ES33" s="28"/>
      <c r="ET33" s="42">
        <f t="shared" si="4"/>
        <v>0</v>
      </c>
      <c r="EU33" s="42">
        <v>50</v>
      </c>
      <c r="EV33" s="42">
        <f t="shared" si="5"/>
        <v>52</v>
      </c>
    </row>
    <row r="34" spans="1:152">
      <c r="A34" s="68" t="s">
        <v>2156</v>
      </c>
      <c r="B34" s="68"/>
      <c r="C34" s="68" t="s">
        <v>2157</v>
      </c>
      <c r="D34" s="42"/>
      <c r="E34" s="28"/>
      <c r="F34" s="28"/>
      <c r="G34" s="28"/>
      <c r="H34" s="28"/>
      <c r="I34" s="28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28"/>
      <c r="V34" s="28"/>
      <c r="W34" s="28"/>
      <c r="X34" s="28"/>
      <c r="Y34" s="28"/>
      <c r="Z34" s="28"/>
      <c r="AA34" s="28"/>
      <c r="AB34" s="42"/>
      <c r="AC34" s="42"/>
      <c r="AD34" s="28"/>
      <c r="AE34" s="28"/>
      <c r="AF34" s="28"/>
      <c r="AG34" s="28"/>
      <c r="AH34" s="28"/>
      <c r="AI34" s="28"/>
      <c r="AJ34" s="42"/>
      <c r="AK34" s="28"/>
      <c r="AL34" s="28"/>
      <c r="AM34" s="28"/>
      <c r="AN34" s="28"/>
      <c r="AO34" s="28"/>
      <c r="AP34" s="28"/>
      <c r="AQ34" s="42"/>
      <c r="AR34" s="42"/>
      <c r="AS34" s="42">
        <f t="shared" si="0"/>
        <v>0</v>
      </c>
      <c r="AT34" s="42"/>
      <c r="AU34" s="28"/>
      <c r="AV34" s="28"/>
      <c r="AW34" s="28"/>
      <c r="AX34" s="42"/>
      <c r="AY34" s="42"/>
      <c r="AZ34" s="42"/>
      <c r="BA34" s="42"/>
      <c r="BB34" s="28"/>
      <c r="BC34" s="28"/>
      <c r="BD34" s="28"/>
      <c r="BE34" s="42"/>
      <c r="BF34" s="42"/>
      <c r="BG34" s="42"/>
      <c r="BH34" s="42"/>
      <c r="BI34" s="42"/>
      <c r="BJ34" s="28">
        <v>1</v>
      </c>
      <c r="BK34" s="28"/>
      <c r="BL34" s="28"/>
      <c r="BM34" s="28"/>
      <c r="BN34" s="42">
        <f t="shared" si="1"/>
        <v>1</v>
      </c>
      <c r="BO34" s="42"/>
      <c r="BP34" s="42"/>
      <c r="BQ34" s="42"/>
      <c r="BR34" s="28"/>
      <c r="BS34" s="28"/>
      <c r="BT34" s="42"/>
      <c r="BU34" s="42"/>
      <c r="BV34" s="42"/>
      <c r="BW34" s="42"/>
      <c r="BX34" s="42"/>
      <c r="BY34" s="42"/>
      <c r="BZ34" s="42"/>
      <c r="CA34" s="42"/>
      <c r="CB34" s="42"/>
      <c r="CC34" s="28"/>
      <c r="CD34" s="28"/>
      <c r="CE34" s="28"/>
      <c r="CF34" s="28"/>
      <c r="CG34" s="28"/>
      <c r="CH34" s="28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42"/>
      <c r="DK34" s="42"/>
      <c r="DL34" s="42"/>
      <c r="DM34" s="42">
        <f t="shared" si="2"/>
        <v>0</v>
      </c>
      <c r="DN34" s="28"/>
      <c r="DO34" s="28"/>
      <c r="DP34" s="28"/>
      <c r="DQ34" s="28"/>
      <c r="DR34" s="42"/>
      <c r="DS34" s="28"/>
      <c r="DT34" s="28"/>
      <c r="DU34" s="28"/>
      <c r="DV34" s="42"/>
      <c r="DW34" s="42">
        <f t="shared" si="3"/>
        <v>0</v>
      </c>
      <c r="DX34" s="42"/>
      <c r="DY34" s="28"/>
      <c r="DZ34" s="28"/>
      <c r="EA34" s="28"/>
      <c r="EB34" s="42"/>
      <c r="EC34" s="42"/>
      <c r="ED34" s="42"/>
      <c r="EE34" s="42"/>
      <c r="EF34" s="42"/>
      <c r="EG34" s="42"/>
      <c r="EH34" s="42"/>
      <c r="EI34" s="42"/>
      <c r="EJ34" s="28"/>
      <c r="EK34" s="28"/>
      <c r="EL34" s="28"/>
      <c r="EM34" s="28"/>
      <c r="EN34" s="42"/>
      <c r="EO34" s="28"/>
      <c r="EP34" s="28"/>
      <c r="EQ34" s="28"/>
      <c r="ER34" s="28"/>
      <c r="ES34" s="28"/>
      <c r="ET34" s="42">
        <f t="shared" si="4"/>
        <v>0</v>
      </c>
      <c r="EU34" s="42">
        <v>50</v>
      </c>
      <c r="EV34" s="42">
        <f t="shared" si="5"/>
        <v>51</v>
      </c>
    </row>
    <row r="35" spans="1:152">
      <c r="A35" s="68" t="s">
        <v>2158</v>
      </c>
      <c r="B35" s="68"/>
      <c r="C35" s="68" t="s">
        <v>2159</v>
      </c>
      <c r="D35" s="42"/>
      <c r="E35" s="28"/>
      <c r="F35" s="28"/>
      <c r="G35" s="28"/>
      <c r="H35" s="28"/>
      <c r="I35" s="28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28"/>
      <c r="V35" s="28"/>
      <c r="W35" s="28"/>
      <c r="X35" s="28"/>
      <c r="Y35" s="28"/>
      <c r="Z35" s="28"/>
      <c r="AA35" s="28"/>
      <c r="AB35" s="42"/>
      <c r="AC35" s="42"/>
      <c r="AD35" s="28"/>
      <c r="AE35" s="28"/>
      <c r="AF35" s="28"/>
      <c r="AG35" s="28"/>
      <c r="AH35" s="28"/>
      <c r="AI35" s="28"/>
      <c r="AJ35" s="42"/>
      <c r="AK35" s="28"/>
      <c r="AL35" s="28"/>
      <c r="AM35" s="28"/>
      <c r="AN35" s="28"/>
      <c r="AO35" s="28"/>
      <c r="AP35" s="28"/>
      <c r="AQ35" s="42"/>
      <c r="AR35" s="42"/>
      <c r="AS35" s="42">
        <f t="shared" si="0"/>
        <v>0</v>
      </c>
      <c r="AT35" s="42"/>
      <c r="AU35" s="28"/>
      <c r="AV35" s="28"/>
      <c r="AW35" s="28"/>
      <c r="AX35" s="42"/>
      <c r="AY35" s="42"/>
      <c r="AZ35" s="42"/>
      <c r="BA35" s="42"/>
      <c r="BB35" s="28"/>
      <c r="BC35" s="28"/>
      <c r="BD35" s="28"/>
      <c r="BE35" s="42"/>
      <c r="BF35" s="42"/>
      <c r="BG35" s="42"/>
      <c r="BH35" s="42"/>
      <c r="BI35" s="42"/>
      <c r="BJ35" s="28"/>
      <c r="BK35" s="28"/>
      <c r="BL35" s="28"/>
      <c r="BM35" s="28"/>
      <c r="BN35" s="42">
        <f t="shared" si="1"/>
        <v>0</v>
      </c>
      <c r="BO35" s="42"/>
      <c r="BP35" s="42"/>
      <c r="BQ35" s="42"/>
      <c r="BR35" s="28"/>
      <c r="BS35" s="28"/>
      <c r="BT35" s="42"/>
      <c r="BU35" s="42"/>
      <c r="BV35" s="42"/>
      <c r="BW35" s="42"/>
      <c r="BX35" s="42"/>
      <c r="BY35" s="42"/>
      <c r="BZ35" s="42"/>
      <c r="CA35" s="42"/>
      <c r="CB35" s="42"/>
      <c r="CC35" s="28"/>
      <c r="CD35" s="28"/>
      <c r="CE35" s="28"/>
      <c r="CF35" s="28"/>
      <c r="CG35" s="28"/>
      <c r="CH35" s="28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42"/>
      <c r="DK35" s="42"/>
      <c r="DL35" s="42"/>
      <c r="DM35" s="42">
        <f t="shared" si="2"/>
        <v>0</v>
      </c>
      <c r="DN35" s="28"/>
      <c r="DO35" s="28"/>
      <c r="DP35" s="28"/>
      <c r="DQ35" s="28"/>
      <c r="DR35" s="42"/>
      <c r="DS35" s="28"/>
      <c r="DT35" s="28"/>
      <c r="DU35" s="28"/>
      <c r="DV35" s="42"/>
      <c r="DW35" s="42">
        <f t="shared" si="3"/>
        <v>0</v>
      </c>
      <c r="DX35" s="42"/>
      <c r="DY35" s="28"/>
      <c r="DZ35" s="28"/>
      <c r="EA35" s="28"/>
      <c r="EB35" s="42"/>
      <c r="EC35" s="42"/>
      <c r="ED35" s="42"/>
      <c r="EE35" s="42"/>
      <c r="EF35" s="42"/>
      <c r="EG35" s="42"/>
      <c r="EH35" s="42"/>
      <c r="EI35" s="42"/>
      <c r="EJ35" s="28"/>
      <c r="EK35" s="28"/>
      <c r="EL35" s="28"/>
      <c r="EM35" s="28"/>
      <c r="EN35" s="42"/>
      <c r="EO35" s="28"/>
      <c r="EP35" s="28"/>
      <c r="EQ35" s="28"/>
      <c r="ER35" s="28"/>
      <c r="ES35" s="28"/>
      <c r="ET35" s="42">
        <f t="shared" si="4"/>
        <v>0</v>
      </c>
      <c r="EU35" s="42">
        <v>50</v>
      </c>
      <c r="EV35" s="42">
        <f t="shared" si="5"/>
        <v>50</v>
      </c>
    </row>
    <row r="36" spans="1:152">
      <c r="A36" s="68" t="s">
        <v>2160</v>
      </c>
      <c r="B36" s="68"/>
      <c r="C36" s="68" t="s">
        <v>2161</v>
      </c>
      <c r="D36" s="42"/>
      <c r="E36" s="28"/>
      <c r="F36" s="28"/>
      <c r="G36" s="28"/>
      <c r="H36" s="28"/>
      <c r="I36" s="28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28"/>
      <c r="V36" s="28"/>
      <c r="W36" s="28"/>
      <c r="X36" s="28"/>
      <c r="Y36" s="28"/>
      <c r="Z36" s="28"/>
      <c r="AA36" s="28"/>
      <c r="AB36" s="42"/>
      <c r="AC36" s="42"/>
      <c r="AD36" s="28"/>
      <c r="AE36" s="28"/>
      <c r="AF36" s="28"/>
      <c r="AG36" s="28"/>
      <c r="AH36" s="28"/>
      <c r="AI36" s="28">
        <v>2</v>
      </c>
      <c r="AJ36" s="42"/>
      <c r="AK36" s="28"/>
      <c r="AL36" s="28"/>
      <c r="AM36" s="28"/>
      <c r="AN36" s="28"/>
      <c r="AO36" s="28"/>
      <c r="AP36" s="28"/>
      <c r="AQ36" s="42"/>
      <c r="AR36" s="42"/>
      <c r="AS36" s="42">
        <f t="shared" si="0"/>
        <v>2</v>
      </c>
      <c r="AT36" s="42"/>
      <c r="AU36" s="28"/>
      <c r="AV36" s="28"/>
      <c r="AW36" s="28"/>
      <c r="AX36" s="42"/>
      <c r="AY36" s="42"/>
      <c r="AZ36" s="42"/>
      <c r="BA36" s="42"/>
      <c r="BB36" s="28"/>
      <c r="BC36" s="28"/>
      <c r="BD36" s="28"/>
      <c r="BE36" s="42"/>
      <c r="BF36" s="42"/>
      <c r="BG36" s="42"/>
      <c r="BH36" s="42"/>
      <c r="BI36" s="42"/>
      <c r="BJ36" s="28"/>
      <c r="BK36" s="28"/>
      <c r="BL36" s="28"/>
      <c r="BM36" s="28"/>
      <c r="BN36" s="42">
        <f t="shared" si="1"/>
        <v>0</v>
      </c>
      <c r="BO36" s="42"/>
      <c r="BP36" s="42"/>
      <c r="BQ36" s="42"/>
      <c r="BR36" s="28"/>
      <c r="BS36" s="28"/>
      <c r="BT36" s="42"/>
      <c r="BU36" s="42"/>
      <c r="BV36" s="42"/>
      <c r="BW36" s="42"/>
      <c r="BX36" s="42"/>
      <c r="BY36" s="42"/>
      <c r="BZ36" s="42"/>
      <c r="CA36" s="42"/>
      <c r="CB36" s="42"/>
      <c r="CC36" s="28"/>
      <c r="CD36" s="28"/>
      <c r="CE36" s="28"/>
      <c r="CF36" s="28"/>
      <c r="CG36" s="28"/>
      <c r="CH36" s="28"/>
      <c r="CI36" s="42"/>
      <c r="CJ36" s="42"/>
      <c r="CK36" s="42"/>
      <c r="CL36" s="42"/>
      <c r="CM36" s="42"/>
      <c r="CN36" s="42"/>
      <c r="CO36" s="42"/>
      <c r="CP36" s="42">
        <v>3</v>
      </c>
      <c r="CQ36" s="42"/>
      <c r="CR36" s="42"/>
      <c r="CS36" s="42"/>
      <c r="CT36" s="42"/>
      <c r="CU36" s="42"/>
      <c r="CV36" s="42">
        <v>3</v>
      </c>
      <c r="CW36" s="42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42"/>
      <c r="DK36" s="42"/>
      <c r="DL36" s="42"/>
      <c r="DM36" s="42">
        <f t="shared" si="2"/>
        <v>6</v>
      </c>
      <c r="DN36" s="28"/>
      <c r="DO36" s="28"/>
      <c r="DP36" s="28">
        <v>2</v>
      </c>
      <c r="DQ36" s="28"/>
      <c r="DR36" s="42"/>
      <c r="DS36" s="28"/>
      <c r="DT36" s="28"/>
      <c r="DU36" s="28"/>
      <c r="DV36" s="42"/>
      <c r="DW36" s="42">
        <f t="shared" si="3"/>
        <v>2</v>
      </c>
      <c r="DX36" s="42"/>
      <c r="DY36" s="28"/>
      <c r="DZ36" s="28"/>
      <c r="EA36" s="28"/>
      <c r="EB36" s="42"/>
      <c r="EC36" s="42"/>
      <c r="ED36" s="42"/>
      <c r="EE36" s="42"/>
      <c r="EF36" s="42"/>
      <c r="EG36" s="42"/>
      <c r="EH36" s="42"/>
      <c r="EI36" s="42"/>
      <c r="EJ36" s="28"/>
      <c r="EK36" s="28"/>
      <c r="EL36" s="28"/>
      <c r="EM36" s="28"/>
      <c r="EN36" s="42"/>
      <c r="EO36" s="28"/>
      <c r="EP36" s="28"/>
      <c r="EQ36" s="28"/>
      <c r="ER36" s="28"/>
      <c r="ES36" s="28"/>
      <c r="ET36" s="42">
        <f t="shared" si="4"/>
        <v>0</v>
      </c>
      <c r="EU36" s="42">
        <v>50</v>
      </c>
      <c r="EV36" s="42">
        <f t="shared" si="5"/>
        <v>60</v>
      </c>
    </row>
    <row r="37" spans="1:152">
      <c r="A37" s="68" t="s">
        <v>2162</v>
      </c>
      <c r="B37" s="68"/>
      <c r="C37" s="68" t="s">
        <v>2163</v>
      </c>
      <c r="D37" s="42"/>
      <c r="E37" s="28"/>
      <c r="F37" s="28"/>
      <c r="G37" s="28"/>
      <c r="H37" s="28"/>
      <c r="I37" s="28">
        <v>2</v>
      </c>
      <c r="J37" s="42"/>
      <c r="K37" s="42"/>
      <c r="L37" s="42"/>
      <c r="M37" s="42"/>
      <c r="N37" s="42">
        <v>2</v>
      </c>
      <c r="O37" s="42"/>
      <c r="P37" s="42"/>
      <c r="Q37" s="42"/>
      <c r="R37" s="42"/>
      <c r="S37" s="42"/>
      <c r="T37" s="42"/>
      <c r="U37" s="28"/>
      <c r="V37" s="28"/>
      <c r="W37" s="28"/>
      <c r="X37" s="28"/>
      <c r="Y37" s="28"/>
      <c r="Z37" s="28"/>
      <c r="AA37" s="28"/>
      <c r="AB37" s="42"/>
      <c r="AC37" s="42"/>
      <c r="AD37" s="28"/>
      <c r="AE37" s="28"/>
      <c r="AF37" s="28"/>
      <c r="AG37" s="28"/>
      <c r="AH37" s="28"/>
      <c r="AI37" s="28"/>
      <c r="AJ37" s="42"/>
      <c r="AK37" s="28"/>
      <c r="AL37" s="28"/>
      <c r="AM37" s="28"/>
      <c r="AN37" s="28"/>
      <c r="AO37" s="28"/>
      <c r="AP37" s="28"/>
      <c r="AQ37" s="42"/>
      <c r="AR37" s="42"/>
      <c r="AS37" s="42">
        <f t="shared" si="0"/>
        <v>4</v>
      </c>
      <c r="AT37" s="42"/>
      <c r="AU37" s="28"/>
      <c r="AV37" s="28"/>
      <c r="AW37" s="28"/>
      <c r="AX37" s="42"/>
      <c r="AY37" s="42"/>
      <c r="AZ37" s="42"/>
      <c r="BA37" s="42"/>
      <c r="BB37" s="28"/>
      <c r="BC37" s="28"/>
      <c r="BD37" s="28"/>
      <c r="BE37" s="42"/>
      <c r="BF37" s="42">
        <v>3</v>
      </c>
      <c r="BG37" s="42"/>
      <c r="BH37" s="42"/>
      <c r="BI37" s="42"/>
      <c r="BJ37" s="28"/>
      <c r="BK37" s="28"/>
      <c r="BL37" s="28"/>
      <c r="BM37" s="28"/>
      <c r="BN37" s="42">
        <f t="shared" si="1"/>
        <v>3</v>
      </c>
      <c r="BO37" s="42"/>
      <c r="BP37" s="42"/>
      <c r="BQ37" s="42"/>
      <c r="BR37" s="28"/>
      <c r="BS37" s="28">
        <v>3</v>
      </c>
      <c r="BT37" s="42"/>
      <c r="BU37" s="42"/>
      <c r="BV37" s="42"/>
      <c r="BW37" s="42"/>
      <c r="BX37" s="42"/>
      <c r="BY37" s="42">
        <v>2</v>
      </c>
      <c r="BZ37" s="42"/>
      <c r="CA37" s="42"/>
      <c r="CB37" s="42"/>
      <c r="CC37" s="28">
        <v>1</v>
      </c>
      <c r="CD37" s="28"/>
      <c r="CE37" s="28">
        <v>5</v>
      </c>
      <c r="CF37" s="28"/>
      <c r="CG37" s="28"/>
      <c r="CH37" s="28"/>
      <c r="CI37" s="42"/>
      <c r="CJ37" s="42">
        <v>2</v>
      </c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28"/>
      <c r="CY37" s="28">
        <v>2</v>
      </c>
      <c r="CZ37" s="28"/>
      <c r="DA37" s="28"/>
      <c r="DB37" s="28"/>
      <c r="DC37" s="28"/>
      <c r="DD37" s="28">
        <v>5</v>
      </c>
      <c r="DE37" s="28">
        <v>3</v>
      </c>
      <c r="DF37" s="28"/>
      <c r="DG37" s="28"/>
      <c r="DH37" s="28">
        <v>2</v>
      </c>
      <c r="DI37" s="28"/>
      <c r="DJ37" s="42"/>
      <c r="DK37" s="42"/>
      <c r="DL37" s="42"/>
      <c r="DM37" s="42" t="str">
        <f t="shared" si="2"/>
        <v>20</v>
      </c>
      <c r="DN37" s="28"/>
      <c r="DO37" s="28"/>
      <c r="DP37" s="28">
        <v>2</v>
      </c>
      <c r="DQ37" s="28"/>
      <c r="DR37" s="42"/>
      <c r="DS37" s="28"/>
      <c r="DT37" s="28"/>
      <c r="DU37" s="28"/>
      <c r="DV37" s="42"/>
      <c r="DW37" s="42">
        <f t="shared" si="3"/>
        <v>2</v>
      </c>
      <c r="DX37" s="42"/>
      <c r="DY37" s="28"/>
      <c r="DZ37" s="28"/>
      <c r="EA37" s="28"/>
      <c r="EB37" s="42"/>
      <c r="EC37" s="42"/>
      <c r="ED37" s="42"/>
      <c r="EE37" s="42"/>
      <c r="EF37" s="42"/>
      <c r="EG37" s="42"/>
      <c r="EH37" s="42"/>
      <c r="EI37" s="42"/>
      <c r="EJ37" s="28"/>
      <c r="EK37" s="28"/>
      <c r="EL37" s="28"/>
      <c r="EM37" s="28"/>
      <c r="EN37" s="42"/>
      <c r="EO37" s="28"/>
      <c r="EP37" s="28"/>
      <c r="EQ37" s="28"/>
      <c r="ER37" s="28">
        <v>2</v>
      </c>
      <c r="ES37" s="28"/>
      <c r="ET37" s="42">
        <f t="shared" si="4"/>
        <v>2</v>
      </c>
      <c r="EU37" s="42">
        <v>50</v>
      </c>
      <c r="EV37" s="42">
        <f t="shared" si="5"/>
        <v>81</v>
      </c>
    </row>
    <row r="38" spans="1:152">
      <c r="A38" s="68" t="s">
        <v>2164</v>
      </c>
      <c r="B38" s="68"/>
      <c r="C38" s="68" t="s">
        <v>2165</v>
      </c>
      <c r="D38" s="42"/>
      <c r="E38" s="28"/>
      <c r="F38" s="28"/>
      <c r="G38" s="28"/>
      <c r="H38" s="28"/>
      <c r="I38" s="28"/>
      <c r="J38" s="42"/>
      <c r="K38" s="42"/>
      <c r="L38" s="42"/>
      <c r="M38" s="42"/>
      <c r="N38" s="42"/>
      <c r="O38" s="42"/>
      <c r="P38" s="42"/>
      <c r="Q38" s="42"/>
      <c r="R38" s="42"/>
      <c r="S38" s="42">
        <v>2</v>
      </c>
      <c r="T38" s="42"/>
      <c r="U38" s="28"/>
      <c r="V38" s="28"/>
      <c r="W38" s="28"/>
      <c r="X38" s="28"/>
      <c r="Y38" s="28"/>
      <c r="Z38" s="28"/>
      <c r="AA38" s="28"/>
      <c r="AB38" s="42">
        <v>1</v>
      </c>
      <c r="AC38" s="42">
        <v>1</v>
      </c>
      <c r="AD38" s="28"/>
      <c r="AE38" s="28"/>
      <c r="AF38" s="28"/>
      <c r="AG38" s="28"/>
      <c r="AH38" s="28"/>
      <c r="AI38" s="28"/>
      <c r="AJ38" s="42"/>
      <c r="AK38" s="28"/>
      <c r="AL38" s="28"/>
      <c r="AM38" s="28"/>
      <c r="AN38" s="28"/>
      <c r="AO38" s="28"/>
      <c r="AP38" s="28"/>
      <c r="AQ38" s="42"/>
      <c r="AR38" s="42"/>
      <c r="AS38" s="42">
        <f t="shared" si="0"/>
        <v>4</v>
      </c>
      <c r="AT38" s="42"/>
      <c r="AU38" s="28"/>
      <c r="AV38" s="28"/>
      <c r="AW38" s="28"/>
      <c r="AX38" s="42"/>
      <c r="AY38" s="42"/>
      <c r="AZ38" s="42"/>
      <c r="BA38" s="42"/>
      <c r="BB38" s="28"/>
      <c r="BC38" s="28"/>
      <c r="BD38" s="28"/>
      <c r="BE38" s="42">
        <v>2</v>
      </c>
      <c r="BF38" s="42"/>
      <c r="BG38" s="42"/>
      <c r="BH38" s="42"/>
      <c r="BI38" s="42"/>
      <c r="BJ38" s="28">
        <v>1</v>
      </c>
      <c r="BK38" s="28"/>
      <c r="BL38" s="28"/>
      <c r="BM38" s="28"/>
      <c r="BN38" s="42">
        <f t="shared" si="1"/>
        <v>3</v>
      </c>
      <c r="BO38" s="42">
        <v>2</v>
      </c>
      <c r="BP38" s="42"/>
      <c r="BQ38" s="42"/>
      <c r="BR38" s="28"/>
      <c r="BS38" s="28"/>
      <c r="BT38" s="42"/>
      <c r="BU38" s="42"/>
      <c r="BV38" s="42"/>
      <c r="BW38" s="42"/>
      <c r="BX38" s="42"/>
      <c r="BY38" s="42"/>
      <c r="BZ38" s="42"/>
      <c r="CA38" s="42"/>
      <c r="CB38" s="42"/>
      <c r="CC38" s="28"/>
      <c r="CD38" s="28"/>
      <c r="CE38" s="28"/>
      <c r="CF38" s="28"/>
      <c r="CG38" s="28">
        <v>5</v>
      </c>
      <c r="CH38" s="28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42"/>
      <c r="DK38" s="42"/>
      <c r="DL38" s="42"/>
      <c r="DM38" s="42">
        <f t="shared" si="2"/>
        <v>7</v>
      </c>
      <c r="DN38" s="28"/>
      <c r="DO38" s="28"/>
      <c r="DP38" s="28">
        <v>2</v>
      </c>
      <c r="DQ38" s="28"/>
      <c r="DR38" s="42"/>
      <c r="DS38" s="28"/>
      <c r="DT38" s="28"/>
      <c r="DU38" s="28"/>
      <c r="DV38" s="42"/>
      <c r="DW38" s="42">
        <f t="shared" si="3"/>
        <v>2</v>
      </c>
      <c r="DX38" s="42"/>
      <c r="DY38" s="28"/>
      <c r="DZ38" s="28"/>
      <c r="EA38" s="28"/>
      <c r="EB38" s="42"/>
      <c r="EC38" s="42"/>
      <c r="ED38" s="42">
        <v>2</v>
      </c>
      <c r="EE38" s="42"/>
      <c r="EF38" s="42"/>
      <c r="EG38" s="42"/>
      <c r="EH38" s="42"/>
      <c r="EI38" s="42">
        <v>2</v>
      </c>
      <c r="EJ38" s="28"/>
      <c r="EK38" s="28"/>
      <c r="EL38" s="28"/>
      <c r="EM38" s="28"/>
      <c r="EN38" s="42"/>
      <c r="EO38" s="28"/>
      <c r="EP38" s="28"/>
      <c r="EQ38" s="28"/>
      <c r="ER38" s="28"/>
      <c r="ES38" s="28"/>
      <c r="ET38" s="42">
        <f t="shared" si="4"/>
        <v>4</v>
      </c>
      <c r="EU38" s="42">
        <v>50</v>
      </c>
      <c r="EV38" s="42">
        <f t="shared" si="5"/>
        <v>70</v>
      </c>
    </row>
    <row r="39" spans="1:152">
      <c r="A39" s="68" t="s">
        <v>2166</v>
      </c>
      <c r="B39" s="68"/>
      <c r="C39" s="68" t="s">
        <v>2167</v>
      </c>
      <c r="D39" s="42"/>
      <c r="E39" s="28"/>
      <c r="F39" s="28"/>
      <c r="G39" s="28"/>
      <c r="H39" s="28"/>
      <c r="I39" s="28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28"/>
      <c r="V39" s="28"/>
      <c r="W39" s="28"/>
      <c r="X39" s="28"/>
      <c r="Y39" s="28"/>
      <c r="Z39" s="28"/>
      <c r="AA39" s="28"/>
      <c r="AB39" s="42"/>
      <c r="AC39" s="42"/>
      <c r="AD39" s="28"/>
      <c r="AE39" s="28"/>
      <c r="AF39" s="28"/>
      <c r="AG39" s="28"/>
      <c r="AH39" s="28"/>
      <c r="AI39" s="28"/>
      <c r="AJ39" s="42"/>
      <c r="AK39" s="28"/>
      <c r="AL39" s="28"/>
      <c r="AM39" s="28"/>
      <c r="AN39" s="28"/>
      <c r="AO39" s="28"/>
      <c r="AP39" s="28"/>
      <c r="AQ39" s="42"/>
      <c r="AR39" s="42"/>
      <c r="AS39" s="42">
        <f t="shared" si="0"/>
        <v>0</v>
      </c>
      <c r="AT39" s="42"/>
      <c r="AU39" s="28"/>
      <c r="AV39" s="28"/>
      <c r="AW39" s="28"/>
      <c r="AX39" s="42"/>
      <c r="AY39" s="42"/>
      <c r="AZ39" s="42"/>
      <c r="BA39" s="42"/>
      <c r="BB39" s="28"/>
      <c r="BC39" s="28"/>
      <c r="BD39" s="28"/>
      <c r="BE39" s="42"/>
      <c r="BF39" s="42">
        <v>3</v>
      </c>
      <c r="BG39" s="42"/>
      <c r="BH39" s="42"/>
      <c r="BI39" s="42">
        <v>2</v>
      </c>
      <c r="BJ39" s="28"/>
      <c r="BK39" s="28"/>
      <c r="BL39" s="28"/>
      <c r="BM39" s="28"/>
      <c r="BN39" s="42">
        <f t="shared" si="1"/>
        <v>5</v>
      </c>
      <c r="BO39" s="42"/>
      <c r="BP39" s="42"/>
      <c r="BQ39" s="42"/>
      <c r="BR39" s="28"/>
      <c r="BS39" s="28"/>
      <c r="BT39" s="42"/>
      <c r="BU39" s="42"/>
      <c r="BV39" s="42"/>
      <c r="BW39" s="42"/>
      <c r="BX39" s="42"/>
      <c r="BY39" s="42"/>
      <c r="BZ39" s="42"/>
      <c r="CA39" s="42"/>
      <c r="CB39" s="42">
        <v>5</v>
      </c>
      <c r="CC39" s="28"/>
      <c r="CD39" s="28"/>
      <c r="CE39" s="28"/>
      <c r="CF39" s="28"/>
      <c r="CG39" s="28"/>
      <c r="CH39" s="28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42"/>
      <c r="DK39" s="42"/>
      <c r="DL39" s="42"/>
      <c r="DM39" s="42">
        <f t="shared" si="2"/>
        <v>5</v>
      </c>
      <c r="DN39" s="28"/>
      <c r="DO39" s="28"/>
      <c r="DP39" s="28">
        <v>2</v>
      </c>
      <c r="DQ39" s="28"/>
      <c r="DR39" s="42"/>
      <c r="DS39" s="28"/>
      <c r="DT39" s="28"/>
      <c r="DU39" s="28"/>
      <c r="DV39" s="42"/>
      <c r="DW39" s="42">
        <f t="shared" si="3"/>
        <v>2</v>
      </c>
      <c r="DX39" s="42"/>
      <c r="DY39" s="28"/>
      <c r="DZ39" s="28"/>
      <c r="EA39" s="28"/>
      <c r="EB39" s="42"/>
      <c r="EC39" s="42"/>
      <c r="ED39" s="42"/>
      <c r="EE39" s="42"/>
      <c r="EF39" s="42"/>
      <c r="EG39" s="42"/>
      <c r="EH39" s="42"/>
      <c r="EI39" s="42"/>
      <c r="EJ39" s="28"/>
      <c r="EK39" s="28"/>
      <c r="EL39" s="28"/>
      <c r="EM39" s="28"/>
      <c r="EN39" s="42"/>
      <c r="EO39" s="28"/>
      <c r="EP39" s="28"/>
      <c r="EQ39" s="28"/>
      <c r="ER39" s="28"/>
      <c r="ES39" s="28"/>
      <c r="ET39" s="42">
        <f t="shared" si="4"/>
        <v>0</v>
      </c>
      <c r="EU39" s="42">
        <v>50</v>
      </c>
      <c r="EV39" s="42">
        <f t="shared" si="5"/>
        <v>62</v>
      </c>
    </row>
    <row r="40" spans="1:152">
      <c r="A40" s="68" t="s">
        <v>2168</v>
      </c>
      <c r="B40" s="68"/>
      <c r="C40" s="68" t="s">
        <v>2169</v>
      </c>
      <c r="D40" s="42"/>
      <c r="E40" s="28"/>
      <c r="F40" s="28"/>
      <c r="G40" s="28"/>
      <c r="H40" s="28"/>
      <c r="I40" s="28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28"/>
      <c r="V40" s="28"/>
      <c r="W40" s="28"/>
      <c r="X40" s="28"/>
      <c r="Y40" s="28"/>
      <c r="Z40" s="28"/>
      <c r="AA40" s="28"/>
      <c r="AB40" s="42"/>
      <c r="AC40" s="42"/>
      <c r="AD40" s="28"/>
      <c r="AE40" s="28"/>
      <c r="AF40" s="28"/>
      <c r="AG40" s="28"/>
      <c r="AH40" s="28"/>
      <c r="AI40" s="28"/>
      <c r="AJ40" s="42"/>
      <c r="AK40" s="28"/>
      <c r="AL40" s="28"/>
      <c r="AM40" s="28"/>
      <c r="AN40" s="28"/>
      <c r="AO40" s="28"/>
      <c r="AP40" s="28"/>
      <c r="AQ40" s="42"/>
      <c r="AR40" s="42"/>
      <c r="AS40" s="42">
        <f t="shared" si="0"/>
        <v>0</v>
      </c>
      <c r="AT40" s="42"/>
      <c r="AU40" s="28"/>
      <c r="AV40" s="28"/>
      <c r="AW40" s="28">
        <v>2</v>
      </c>
      <c r="AX40" s="42"/>
      <c r="AY40" s="42"/>
      <c r="AZ40" s="42"/>
      <c r="BA40" s="42"/>
      <c r="BB40" s="28"/>
      <c r="BC40" s="28"/>
      <c r="BD40" s="28"/>
      <c r="BE40" s="42"/>
      <c r="BF40" s="42"/>
      <c r="BG40" s="42"/>
      <c r="BH40" s="42"/>
      <c r="BI40" s="42"/>
      <c r="BJ40" s="28"/>
      <c r="BK40" s="28"/>
      <c r="BL40" s="28"/>
      <c r="BM40" s="28"/>
      <c r="BN40" s="42">
        <f t="shared" si="1"/>
        <v>2</v>
      </c>
      <c r="BO40" s="42"/>
      <c r="BP40" s="42"/>
      <c r="BQ40" s="42"/>
      <c r="BR40" s="28"/>
      <c r="BS40" s="28"/>
      <c r="BT40" s="42"/>
      <c r="BU40" s="42"/>
      <c r="BV40" s="42"/>
      <c r="BW40" s="47"/>
      <c r="BX40" s="42"/>
      <c r="BY40" s="42"/>
      <c r="BZ40" s="42"/>
      <c r="CA40" s="42"/>
      <c r="CB40" s="42"/>
      <c r="CC40" s="28"/>
      <c r="CD40" s="28"/>
      <c r="CE40" s="28"/>
      <c r="CF40" s="28"/>
      <c r="CG40" s="28"/>
      <c r="CH40" s="28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42"/>
      <c r="DK40" s="42"/>
      <c r="DL40" s="42"/>
      <c r="DM40" s="42">
        <f t="shared" si="2"/>
        <v>0</v>
      </c>
      <c r="DN40" s="28"/>
      <c r="DO40" s="28"/>
      <c r="DP40" s="28">
        <v>2</v>
      </c>
      <c r="DQ40" s="28"/>
      <c r="DR40" s="42"/>
      <c r="DS40" s="28"/>
      <c r="DT40" s="28"/>
      <c r="DU40" s="28"/>
      <c r="DV40" s="42"/>
      <c r="DW40" s="42">
        <f t="shared" si="3"/>
        <v>2</v>
      </c>
      <c r="DX40" s="42"/>
      <c r="DY40" s="28"/>
      <c r="DZ40" s="28"/>
      <c r="EA40" s="28"/>
      <c r="EB40" s="42"/>
      <c r="EC40" s="42"/>
      <c r="ED40" s="42"/>
      <c r="EE40" s="42"/>
      <c r="EF40" s="42"/>
      <c r="EG40" s="42"/>
      <c r="EH40" s="42"/>
      <c r="EI40" s="42"/>
      <c r="EJ40" s="28"/>
      <c r="EK40" s="28"/>
      <c r="EL40" s="28"/>
      <c r="EM40" s="28"/>
      <c r="EN40" s="42"/>
      <c r="EO40" s="28"/>
      <c r="EP40" s="28"/>
      <c r="EQ40" s="28"/>
      <c r="ER40" s="28"/>
      <c r="ES40" s="28"/>
      <c r="ET40" s="42">
        <f t="shared" si="4"/>
        <v>0</v>
      </c>
      <c r="EU40" s="42">
        <v>50</v>
      </c>
      <c r="EV40" s="42">
        <f t="shared" si="5"/>
        <v>54</v>
      </c>
    </row>
    <row r="41" spans="1:152">
      <c r="A41" s="68" t="s">
        <v>2170</v>
      </c>
      <c r="B41" s="68"/>
      <c r="C41" s="68" t="s">
        <v>2171</v>
      </c>
      <c r="D41" s="47"/>
      <c r="E41" s="28"/>
      <c r="F41" s="28"/>
      <c r="G41" s="28"/>
      <c r="H41" s="28"/>
      <c r="I41" s="28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28"/>
      <c r="V41" s="28"/>
      <c r="W41" s="28"/>
      <c r="X41" s="28"/>
      <c r="Y41" s="28"/>
      <c r="Z41" s="28"/>
      <c r="AA41" s="28"/>
      <c r="AB41" s="42"/>
      <c r="AC41" s="42"/>
      <c r="AD41" s="28"/>
      <c r="AE41" s="28"/>
      <c r="AF41" s="28"/>
      <c r="AG41" s="28"/>
      <c r="AH41" s="28"/>
      <c r="AI41" s="28"/>
      <c r="AJ41" s="42"/>
      <c r="AK41" s="28"/>
      <c r="AL41" s="28"/>
      <c r="AM41" s="28"/>
      <c r="AN41" s="28"/>
      <c r="AO41" s="28"/>
      <c r="AP41" s="28"/>
      <c r="AQ41" s="47"/>
      <c r="AR41" s="47"/>
      <c r="AS41" s="42">
        <f t="shared" si="0"/>
        <v>0</v>
      </c>
      <c r="AT41" s="47"/>
      <c r="AU41" s="28"/>
      <c r="AV41" s="28"/>
      <c r="AW41" s="28"/>
      <c r="AX41" s="42"/>
      <c r="AY41" s="42"/>
      <c r="AZ41" s="42"/>
      <c r="BA41" s="42"/>
      <c r="BB41" s="28"/>
      <c r="BC41" s="28"/>
      <c r="BD41" s="28"/>
      <c r="BE41" s="42"/>
      <c r="BF41" s="42"/>
      <c r="BG41" s="42"/>
      <c r="BH41" s="42"/>
      <c r="BI41" s="42"/>
      <c r="BJ41" s="28">
        <v>1</v>
      </c>
      <c r="BK41" s="28"/>
      <c r="BL41" s="28"/>
      <c r="BM41" s="28"/>
      <c r="BN41" s="42">
        <f t="shared" si="1"/>
        <v>1</v>
      </c>
      <c r="BO41" s="47"/>
      <c r="BP41" s="47"/>
      <c r="BQ41" s="47"/>
      <c r="BR41" s="28"/>
      <c r="BS41" s="28"/>
      <c r="BT41" s="42"/>
      <c r="BU41" s="42"/>
      <c r="BV41" s="42">
        <v>5</v>
      </c>
      <c r="BW41" s="42"/>
      <c r="BX41" s="42"/>
      <c r="BY41" s="42"/>
      <c r="BZ41" s="42"/>
      <c r="CA41" s="42"/>
      <c r="CB41" s="42"/>
      <c r="CC41" s="28"/>
      <c r="CD41" s="28"/>
      <c r="CE41" s="28"/>
      <c r="CF41" s="28"/>
      <c r="CG41" s="28"/>
      <c r="CH41" s="28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7"/>
      <c r="CV41" s="47"/>
      <c r="CW41" s="47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47"/>
      <c r="DK41" s="47"/>
      <c r="DL41" s="47"/>
      <c r="DM41" s="42">
        <f t="shared" si="2"/>
        <v>5</v>
      </c>
      <c r="DN41" s="28"/>
      <c r="DO41" s="28"/>
      <c r="DP41" s="28"/>
      <c r="DQ41" s="28"/>
      <c r="DR41" s="42"/>
      <c r="DS41" s="28"/>
      <c r="DT41" s="28"/>
      <c r="DU41" s="28"/>
      <c r="DV41" s="42"/>
      <c r="DW41" s="42">
        <f t="shared" si="3"/>
        <v>0</v>
      </c>
      <c r="DX41" s="47"/>
      <c r="DY41" s="28"/>
      <c r="DZ41" s="28"/>
      <c r="EA41" s="28"/>
      <c r="EB41" s="42"/>
      <c r="EC41" s="42"/>
      <c r="ED41" s="42"/>
      <c r="EE41" s="42"/>
      <c r="EF41" s="42"/>
      <c r="EG41" s="42"/>
      <c r="EH41" s="42"/>
      <c r="EI41" s="42"/>
      <c r="EJ41" s="28"/>
      <c r="EK41" s="28"/>
      <c r="EL41" s="28"/>
      <c r="EM41" s="28"/>
      <c r="EN41" s="42"/>
      <c r="EO41" s="28"/>
      <c r="EP41" s="28"/>
      <c r="EQ41" s="28"/>
      <c r="ER41" s="28"/>
      <c r="ES41" s="28"/>
      <c r="ET41" s="42">
        <f t="shared" si="4"/>
        <v>0</v>
      </c>
      <c r="EU41" s="42">
        <v>50</v>
      </c>
      <c r="EV41" s="42">
        <f t="shared" si="5"/>
        <v>56</v>
      </c>
    </row>
    <row r="42" spans="1:152">
      <c r="A42" s="68" t="s">
        <v>2172</v>
      </c>
      <c r="B42" s="68"/>
      <c r="C42" s="68" t="s">
        <v>2173</v>
      </c>
      <c r="D42" s="47"/>
      <c r="E42" s="28"/>
      <c r="F42" s="28"/>
      <c r="G42" s="28"/>
      <c r="H42" s="28"/>
      <c r="I42" s="28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28"/>
      <c r="V42" s="28"/>
      <c r="W42" s="28"/>
      <c r="X42" s="28"/>
      <c r="Y42" s="28"/>
      <c r="Z42" s="28"/>
      <c r="AA42" s="28"/>
      <c r="AB42" s="42"/>
      <c r="AC42" s="42"/>
      <c r="AD42" s="28"/>
      <c r="AE42" s="28"/>
      <c r="AF42" s="28"/>
      <c r="AG42" s="28"/>
      <c r="AH42" s="28"/>
      <c r="AI42" s="28"/>
      <c r="AJ42" s="42"/>
      <c r="AK42" s="28"/>
      <c r="AL42" s="28"/>
      <c r="AM42" s="28"/>
      <c r="AN42" s="28"/>
      <c r="AO42" s="28"/>
      <c r="AP42" s="28"/>
      <c r="AQ42" s="47"/>
      <c r="AR42" s="47"/>
      <c r="AS42" s="42">
        <f t="shared" si="0"/>
        <v>0</v>
      </c>
      <c r="AT42" s="47"/>
      <c r="AU42" s="28"/>
      <c r="AV42" s="28"/>
      <c r="AW42" s="28"/>
      <c r="AX42" s="42"/>
      <c r="AY42" s="42"/>
      <c r="AZ42" s="42"/>
      <c r="BA42" s="42"/>
      <c r="BB42" s="28"/>
      <c r="BC42" s="28"/>
      <c r="BD42" s="28"/>
      <c r="BE42" s="42"/>
      <c r="BF42" s="42"/>
      <c r="BG42" s="42"/>
      <c r="BH42" s="42"/>
      <c r="BI42" s="42"/>
      <c r="BJ42" s="28"/>
      <c r="BK42" s="28"/>
      <c r="BL42" s="28"/>
      <c r="BM42" s="28"/>
      <c r="BN42" s="42">
        <f t="shared" si="1"/>
        <v>0</v>
      </c>
      <c r="BO42" s="47"/>
      <c r="BP42" s="47"/>
      <c r="BQ42" s="47"/>
      <c r="BR42" s="28"/>
      <c r="BS42" s="28"/>
      <c r="BT42" s="42"/>
      <c r="BU42" s="42"/>
      <c r="BV42" s="42">
        <v>5</v>
      </c>
      <c r="BW42" s="42"/>
      <c r="BX42" s="42"/>
      <c r="BY42" s="42"/>
      <c r="BZ42" s="42"/>
      <c r="CA42" s="42">
        <v>2</v>
      </c>
      <c r="CB42" s="42"/>
      <c r="CC42" s="28"/>
      <c r="CD42" s="28"/>
      <c r="CE42" s="28"/>
      <c r="CF42" s="28">
        <v>3</v>
      </c>
      <c r="CG42" s="28"/>
      <c r="CH42" s="28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7"/>
      <c r="CV42" s="47"/>
      <c r="CW42" s="47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47"/>
      <c r="DK42" s="47"/>
      <c r="DL42" s="47"/>
      <c r="DM42" s="42">
        <f t="shared" si="2"/>
        <v>10</v>
      </c>
      <c r="DN42" s="28"/>
      <c r="DO42" s="28"/>
      <c r="DP42" s="28"/>
      <c r="DQ42" s="28"/>
      <c r="DR42" s="42"/>
      <c r="DS42" s="28"/>
      <c r="DT42" s="28"/>
      <c r="DU42" s="28"/>
      <c r="DV42" s="42"/>
      <c r="DW42" s="42">
        <f t="shared" si="3"/>
        <v>0</v>
      </c>
      <c r="DX42" s="47"/>
      <c r="DY42" s="28"/>
      <c r="DZ42" s="28"/>
      <c r="EA42" s="28"/>
      <c r="EB42" s="42"/>
      <c r="EC42" s="42"/>
      <c r="ED42" s="42">
        <v>2</v>
      </c>
      <c r="EE42" s="42"/>
      <c r="EF42" s="42"/>
      <c r="EG42" s="42"/>
      <c r="EH42" s="42"/>
      <c r="EI42" s="42"/>
      <c r="EJ42" s="28"/>
      <c r="EK42" s="28"/>
      <c r="EL42" s="28"/>
      <c r="EM42" s="28"/>
      <c r="EN42" s="42"/>
      <c r="EO42" s="28"/>
      <c r="EP42" s="28"/>
      <c r="EQ42" s="28"/>
      <c r="ER42" s="28"/>
      <c r="ES42" s="28"/>
      <c r="ET42" s="42">
        <f t="shared" si="4"/>
        <v>2</v>
      </c>
      <c r="EU42" s="42">
        <v>50</v>
      </c>
      <c r="EV42" s="42">
        <f t="shared" si="5"/>
        <v>62</v>
      </c>
    </row>
    <row r="43" spans="1:152">
      <c r="A43" s="68" t="s">
        <v>2174</v>
      </c>
      <c r="B43" s="68"/>
      <c r="C43" s="68" t="s">
        <v>2175</v>
      </c>
      <c r="D43" s="47"/>
      <c r="E43" s="28"/>
      <c r="F43" s="28"/>
      <c r="G43" s="28"/>
      <c r="H43" s="28"/>
      <c r="I43" s="28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28"/>
      <c r="V43" s="28"/>
      <c r="W43" s="28"/>
      <c r="X43" s="28"/>
      <c r="Y43" s="28"/>
      <c r="Z43" s="28"/>
      <c r="AA43" s="28"/>
      <c r="AB43" s="42"/>
      <c r="AC43" s="42"/>
      <c r="AD43" s="28"/>
      <c r="AE43" s="28"/>
      <c r="AF43" s="28"/>
      <c r="AG43" s="28"/>
      <c r="AH43" s="28"/>
      <c r="AI43" s="28"/>
      <c r="AJ43" s="42"/>
      <c r="AK43" s="28"/>
      <c r="AL43" s="28"/>
      <c r="AM43" s="28"/>
      <c r="AN43" s="28"/>
      <c r="AO43" s="28"/>
      <c r="AP43" s="28"/>
      <c r="AQ43" s="47"/>
      <c r="AR43" s="47"/>
      <c r="AS43" s="42">
        <f t="shared" si="0"/>
        <v>0</v>
      </c>
      <c r="AT43" s="47"/>
      <c r="AU43" s="28"/>
      <c r="AV43" s="28"/>
      <c r="AW43" s="28"/>
      <c r="AX43" s="42"/>
      <c r="AY43" s="42"/>
      <c r="AZ43" s="42"/>
      <c r="BA43" s="42"/>
      <c r="BB43" s="28"/>
      <c r="BC43" s="28"/>
      <c r="BD43" s="28"/>
      <c r="BE43" s="42"/>
      <c r="BF43" s="42"/>
      <c r="BG43" s="42"/>
      <c r="BH43" s="42"/>
      <c r="BI43" s="42"/>
      <c r="BJ43" s="28"/>
      <c r="BK43" s="28"/>
      <c r="BL43" s="28"/>
      <c r="BM43" s="28"/>
      <c r="BN43" s="42">
        <f t="shared" si="1"/>
        <v>0</v>
      </c>
      <c r="BO43" s="47"/>
      <c r="BP43" s="47"/>
      <c r="BQ43" s="47"/>
      <c r="BR43" s="28"/>
      <c r="BS43" s="28"/>
      <c r="BT43" s="42"/>
      <c r="BU43" s="42"/>
      <c r="BV43" s="42"/>
      <c r="BW43" s="42"/>
      <c r="BX43" s="42"/>
      <c r="BY43" s="42"/>
      <c r="BZ43" s="42"/>
      <c r="CA43" s="42"/>
      <c r="CB43" s="42"/>
      <c r="CC43" s="28"/>
      <c r="CD43" s="28"/>
      <c r="CE43" s="28"/>
      <c r="CF43" s="28"/>
      <c r="CG43" s="28"/>
      <c r="CH43" s="28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7">
        <v>2</v>
      </c>
      <c r="CV43" s="47"/>
      <c r="CW43" s="47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47"/>
      <c r="DK43" s="47"/>
      <c r="DL43" s="47"/>
      <c r="DM43" s="42">
        <f t="shared" si="2"/>
        <v>2</v>
      </c>
      <c r="DN43" s="28"/>
      <c r="DO43" s="28"/>
      <c r="DP43" s="28"/>
      <c r="DQ43" s="28"/>
      <c r="DR43" s="42"/>
      <c r="DS43" s="28"/>
      <c r="DT43" s="28"/>
      <c r="DU43" s="28"/>
      <c r="DV43" s="42"/>
      <c r="DW43" s="42">
        <f t="shared" si="3"/>
        <v>0</v>
      </c>
      <c r="DX43" s="47"/>
      <c r="DY43" s="28"/>
      <c r="DZ43" s="28"/>
      <c r="EA43" s="28"/>
      <c r="EB43" s="42"/>
      <c r="EC43" s="42"/>
      <c r="ED43" s="42"/>
      <c r="EE43" s="42"/>
      <c r="EF43" s="42"/>
      <c r="EG43" s="42"/>
      <c r="EH43" s="42"/>
      <c r="EI43" s="42"/>
      <c r="EJ43" s="28"/>
      <c r="EK43" s="28"/>
      <c r="EL43" s="28"/>
      <c r="EM43" s="28"/>
      <c r="EN43" s="42"/>
      <c r="EO43" s="28"/>
      <c r="EP43" s="28"/>
      <c r="EQ43" s="28"/>
      <c r="ER43" s="28"/>
      <c r="ES43" s="28"/>
      <c r="ET43" s="42">
        <f t="shared" si="4"/>
        <v>0</v>
      </c>
      <c r="EU43" s="42">
        <v>50</v>
      </c>
      <c r="EV43" s="42">
        <f t="shared" si="5"/>
        <v>52</v>
      </c>
    </row>
    <row r="44" spans="1:152">
      <c r="A44" s="68" t="s">
        <v>2176</v>
      </c>
      <c r="B44" s="68"/>
      <c r="C44" s="68" t="s">
        <v>2177</v>
      </c>
      <c r="D44" s="47"/>
      <c r="E44" s="28"/>
      <c r="F44" s="28"/>
      <c r="G44" s="28"/>
      <c r="H44" s="28"/>
      <c r="I44" s="28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28"/>
      <c r="V44" s="28"/>
      <c r="W44" s="28"/>
      <c r="X44" s="28"/>
      <c r="Y44" s="28"/>
      <c r="Z44" s="28"/>
      <c r="AA44" s="28"/>
      <c r="AB44" s="42"/>
      <c r="AC44" s="42"/>
      <c r="AD44" s="28"/>
      <c r="AE44" s="47"/>
      <c r="AF44" s="47"/>
      <c r="AG44" s="47"/>
      <c r="AH44" s="47"/>
      <c r="AI44" s="47"/>
      <c r="AJ44" s="47"/>
      <c r="AK44" s="28"/>
      <c r="AL44" s="28"/>
      <c r="AM44" s="28"/>
      <c r="AN44" s="28"/>
      <c r="AO44" s="28"/>
      <c r="AP44" s="28"/>
      <c r="AQ44" s="47"/>
      <c r="AR44" s="47"/>
      <c r="AS44" s="42">
        <f t="shared" si="0"/>
        <v>0</v>
      </c>
      <c r="AT44" s="47"/>
      <c r="AU44" s="28"/>
      <c r="AV44" s="28"/>
      <c r="AW44" s="28"/>
      <c r="AX44" s="42"/>
      <c r="AY44" s="42"/>
      <c r="AZ44" s="42">
        <v>2</v>
      </c>
      <c r="BA44" s="42"/>
      <c r="BB44" s="28"/>
      <c r="BC44" s="28"/>
      <c r="BD44" s="28"/>
      <c r="BE44" s="42"/>
      <c r="BF44" s="42"/>
      <c r="BG44" s="42"/>
      <c r="BH44" s="42"/>
      <c r="BI44" s="42"/>
      <c r="BJ44" s="28"/>
      <c r="BK44" s="28"/>
      <c r="BL44" s="28"/>
      <c r="BM44" s="28"/>
      <c r="BN44" s="42">
        <f t="shared" si="1"/>
        <v>2</v>
      </c>
      <c r="BO44" s="47"/>
      <c r="BP44" s="47"/>
      <c r="BQ44" s="47"/>
      <c r="BR44" s="28">
        <v>2</v>
      </c>
      <c r="BS44" s="28"/>
      <c r="BT44" s="42"/>
      <c r="BU44" s="42"/>
      <c r="BV44" s="42"/>
      <c r="BW44" s="42"/>
      <c r="BX44" s="42"/>
      <c r="BY44" s="42"/>
      <c r="BZ44" s="42"/>
      <c r="CA44" s="42"/>
      <c r="CB44" s="42"/>
      <c r="CC44" s="28"/>
      <c r="CD44" s="28"/>
      <c r="CE44" s="28"/>
      <c r="CF44" s="28"/>
      <c r="CG44" s="28"/>
      <c r="CH44" s="28"/>
      <c r="CI44" s="42"/>
      <c r="CJ44" s="42"/>
      <c r="CK44" s="42"/>
      <c r="CL44" s="42"/>
      <c r="CM44" s="42"/>
      <c r="CN44" s="42"/>
      <c r="CO44" s="42"/>
      <c r="CP44" s="42">
        <v>3</v>
      </c>
      <c r="CQ44" s="42"/>
      <c r="CR44" s="42"/>
      <c r="CS44" s="42">
        <v>6</v>
      </c>
      <c r="CT44" s="42">
        <v>4</v>
      </c>
      <c r="CU44" s="47"/>
      <c r="CV44" s="47"/>
      <c r="CW44" s="47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47"/>
      <c r="DK44" s="47"/>
      <c r="DL44" s="47"/>
      <c r="DM44" s="42">
        <f t="shared" si="2"/>
        <v>15</v>
      </c>
      <c r="DN44" s="28"/>
      <c r="DO44" s="28"/>
      <c r="DP44" s="28"/>
      <c r="DQ44" s="28"/>
      <c r="DR44" s="42"/>
      <c r="DS44" s="28"/>
      <c r="DT44" s="28"/>
      <c r="DU44" s="28"/>
      <c r="DV44" s="47"/>
      <c r="DW44" s="42">
        <f t="shared" si="3"/>
        <v>0</v>
      </c>
      <c r="DX44" s="47"/>
      <c r="DY44" s="28"/>
      <c r="DZ44" s="28"/>
      <c r="EA44" s="28"/>
      <c r="EB44" s="42"/>
      <c r="EC44" s="42"/>
      <c r="ED44" s="42"/>
      <c r="EE44" s="42"/>
      <c r="EF44" s="42"/>
      <c r="EG44" s="42"/>
      <c r="EH44" s="42"/>
      <c r="EI44" s="42"/>
      <c r="EJ44" s="28"/>
      <c r="EK44" s="28"/>
      <c r="EL44" s="28"/>
      <c r="EM44" s="28"/>
      <c r="EN44" s="42"/>
      <c r="EO44" s="28"/>
      <c r="EP44" s="28"/>
      <c r="EQ44" s="28"/>
      <c r="ER44" s="28">
        <v>2</v>
      </c>
      <c r="ES44" s="28"/>
      <c r="ET44" s="42">
        <f t="shared" si="4"/>
        <v>2</v>
      </c>
      <c r="EU44" s="42">
        <v>50</v>
      </c>
      <c r="EV44" s="42">
        <f t="shared" si="5"/>
        <v>69</v>
      </c>
    </row>
    <row r="45" spans="1:152">
      <c r="A45" s="68" t="s">
        <v>2178</v>
      </c>
      <c r="B45" s="68"/>
      <c r="C45" s="68" t="s">
        <v>2179</v>
      </c>
      <c r="D45" s="47"/>
      <c r="E45" s="28"/>
      <c r="F45" s="28"/>
      <c r="G45" s="28"/>
      <c r="H45" s="28"/>
      <c r="I45" s="28"/>
      <c r="J45" s="42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28"/>
      <c r="V45" s="28"/>
      <c r="W45" s="28"/>
      <c r="X45" s="28"/>
      <c r="Y45" s="28"/>
      <c r="Z45" s="28"/>
      <c r="AA45" s="28"/>
      <c r="AB45" s="42"/>
      <c r="AC45" s="42"/>
      <c r="AD45" s="28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2">
        <f t="shared" si="0"/>
        <v>0</v>
      </c>
      <c r="AT45" s="47"/>
      <c r="AU45" s="28"/>
      <c r="AV45" s="28"/>
      <c r="AW45" s="28"/>
      <c r="AX45" s="42"/>
      <c r="AY45" s="42"/>
      <c r="AZ45" s="42"/>
      <c r="BA45" s="42"/>
      <c r="BB45" s="28"/>
      <c r="BC45" s="28"/>
      <c r="BD45" s="28"/>
      <c r="BE45" s="42"/>
      <c r="BF45" s="42"/>
      <c r="BG45" s="42"/>
      <c r="BH45" s="42"/>
      <c r="BI45" s="42"/>
      <c r="BJ45" s="28"/>
      <c r="BK45" s="28"/>
      <c r="BL45" s="28"/>
      <c r="BM45" s="28"/>
      <c r="BN45" s="42">
        <f t="shared" si="1"/>
        <v>0</v>
      </c>
      <c r="BO45" s="47"/>
      <c r="BP45" s="47">
        <v>3</v>
      </c>
      <c r="BQ45" s="47"/>
      <c r="BR45" s="28"/>
      <c r="BS45" s="28"/>
      <c r="BT45" s="42"/>
      <c r="BU45" s="42"/>
      <c r="BV45" s="42"/>
      <c r="BW45" s="42"/>
      <c r="BX45" s="42"/>
      <c r="BY45" s="42"/>
      <c r="BZ45" s="42">
        <v>4</v>
      </c>
      <c r="CA45" s="47">
        <v>4</v>
      </c>
      <c r="CB45" s="47"/>
      <c r="CC45" s="28"/>
      <c r="CD45" s="28"/>
      <c r="CE45" s="28"/>
      <c r="CF45" s="28"/>
      <c r="CG45" s="28"/>
      <c r="CH45" s="28"/>
      <c r="CI45" s="42">
        <v>3</v>
      </c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7"/>
      <c r="CV45" s="47"/>
      <c r="CW45" s="47"/>
      <c r="CX45" s="28"/>
      <c r="CY45" s="28">
        <v>2</v>
      </c>
      <c r="CZ45" s="28">
        <v>4</v>
      </c>
      <c r="DA45" s="28"/>
      <c r="DB45" s="28"/>
      <c r="DC45" s="28"/>
      <c r="DD45" s="28"/>
      <c r="DE45" s="28"/>
      <c r="DF45" s="28"/>
      <c r="DG45" s="28"/>
      <c r="DH45" s="28"/>
      <c r="DI45" s="28"/>
      <c r="DJ45" s="47"/>
      <c r="DK45" s="47"/>
      <c r="DL45" s="47"/>
      <c r="DM45" s="42">
        <f t="shared" si="2"/>
        <v>20</v>
      </c>
      <c r="DN45" s="28">
        <v>2</v>
      </c>
      <c r="DO45" s="28"/>
      <c r="DP45" s="28"/>
      <c r="DQ45" s="28"/>
      <c r="DR45" s="42"/>
      <c r="DS45" s="28"/>
      <c r="DT45" s="28"/>
      <c r="DU45" s="28">
        <v>2</v>
      </c>
      <c r="DV45" s="47"/>
      <c r="DW45" s="42">
        <f t="shared" si="3"/>
        <v>4</v>
      </c>
      <c r="DX45" s="47"/>
      <c r="DY45" s="28"/>
      <c r="DZ45" s="28"/>
      <c r="EA45" s="28">
        <v>3</v>
      </c>
      <c r="EB45" s="42"/>
      <c r="EC45" s="42"/>
      <c r="ED45" s="42"/>
      <c r="EE45" s="42"/>
      <c r="EF45" s="42"/>
      <c r="EG45" s="42"/>
      <c r="EH45" s="42"/>
      <c r="EI45" s="42"/>
      <c r="EJ45" s="28"/>
      <c r="EK45" s="28"/>
      <c r="EL45" s="28"/>
      <c r="EM45" s="28"/>
      <c r="EN45" s="42"/>
      <c r="EO45" s="28"/>
      <c r="EP45" s="28"/>
      <c r="EQ45" s="28"/>
      <c r="ER45" s="28"/>
      <c r="ES45" s="28"/>
      <c r="ET45" s="42">
        <f t="shared" si="4"/>
        <v>3</v>
      </c>
      <c r="EU45" s="42">
        <v>50</v>
      </c>
      <c r="EV45" s="42">
        <f t="shared" si="5"/>
        <v>77</v>
      </c>
    </row>
    <row r="46" ht="39" spans="1:152">
      <c r="A46" s="68" t="s">
        <v>2180</v>
      </c>
      <c r="B46" s="69"/>
      <c r="C46" s="69" t="s">
        <v>2181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28"/>
      <c r="V46" s="28"/>
      <c r="W46" s="28"/>
      <c r="X46" s="28"/>
      <c r="Y46" s="28"/>
      <c r="Z46" s="28"/>
      <c r="AA46" s="28"/>
      <c r="AB46" s="42"/>
      <c r="AC46" s="42"/>
      <c r="AD46" s="28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2">
        <f t="shared" si="0"/>
        <v>0</v>
      </c>
      <c r="AT46" s="47"/>
      <c r="AU46" s="28"/>
      <c r="AV46" s="28"/>
      <c r="AW46" s="28">
        <v>2</v>
      </c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2">
        <f>IF(SUM(AT46:BL46)&gt;10,"10",IF(SUM(AT46:BL46)&lt;0,"0",SUM(AT46:BL46)))</f>
        <v>2</v>
      </c>
      <c r="BO46" s="47"/>
      <c r="BP46" s="47"/>
      <c r="BQ46" s="47"/>
      <c r="BR46" s="28"/>
      <c r="BS46" s="28"/>
      <c r="BT46" s="42"/>
      <c r="BU46" s="42"/>
      <c r="BV46" s="42">
        <v>5</v>
      </c>
      <c r="BW46" s="42"/>
      <c r="BX46" s="42"/>
      <c r="BY46" s="42"/>
      <c r="BZ46" s="42"/>
      <c r="CA46" s="42"/>
      <c r="CB46" s="42"/>
      <c r="CC46" s="28"/>
      <c r="CD46" s="28"/>
      <c r="CE46" s="28"/>
      <c r="CF46" s="28"/>
      <c r="CG46" s="28"/>
      <c r="CH46" s="28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2">
        <f t="shared" si="2"/>
        <v>5</v>
      </c>
      <c r="DN46" s="47"/>
      <c r="DO46" s="28">
        <v>2</v>
      </c>
      <c r="DP46" s="28"/>
      <c r="DQ46" s="28"/>
      <c r="DR46" s="47"/>
      <c r="DS46" s="28">
        <v>2</v>
      </c>
      <c r="DT46" s="47"/>
      <c r="DU46" s="47"/>
      <c r="DV46" s="47"/>
      <c r="DW46" s="42">
        <f t="shared" si="3"/>
        <v>4</v>
      </c>
      <c r="DX46" s="47"/>
      <c r="DY46" s="47"/>
      <c r="DZ46" s="47"/>
      <c r="EA46" s="47"/>
      <c r="EB46" s="42"/>
      <c r="EC46" s="42"/>
      <c r="ED46" s="42"/>
      <c r="EE46" s="42"/>
      <c r="EF46" s="42"/>
      <c r="EG46" s="42"/>
      <c r="EH46" s="42"/>
      <c r="EI46" s="42"/>
      <c r="EJ46" s="28"/>
      <c r="EK46" s="28"/>
      <c r="EL46" s="28"/>
      <c r="EM46" s="28"/>
      <c r="EN46" s="47"/>
      <c r="EO46" s="28"/>
      <c r="EP46" s="28"/>
      <c r="EQ46" s="28">
        <v>3</v>
      </c>
      <c r="ER46" s="47"/>
      <c r="ES46" s="47"/>
      <c r="ET46" s="42">
        <f t="shared" si="4"/>
        <v>3</v>
      </c>
      <c r="EU46" s="42">
        <v>50</v>
      </c>
      <c r="EV46" s="42">
        <f t="shared" si="5"/>
        <v>64</v>
      </c>
    </row>
    <row r="48" spans="1:15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</row>
    <row r="49" spans="1:15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</row>
    <row r="50" spans="1:15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</row>
    <row r="51" spans="1:15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</row>
    <row r="52" spans="1:15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</row>
    <row r="53" spans="1:15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</row>
  </sheetData>
  <mergeCells count="97">
    <mergeCell ref="D1:EV1"/>
    <mergeCell ref="D2:AS2"/>
    <mergeCell ref="AT2:BN2"/>
    <mergeCell ref="BO2:BR2"/>
    <mergeCell ref="DN2:DQ2"/>
    <mergeCell ref="DX2:EA2"/>
    <mergeCell ref="A3:C3"/>
    <mergeCell ref="A4:C4"/>
    <mergeCell ref="A5:C5"/>
    <mergeCell ref="A6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5:U6"/>
    <mergeCell ref="V5:V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S3:AS6"/>
    <mergeCell ref="AT5:AT6"/>
    <mergeCell ref="AU5:AU6"/>
    <mergeCell ref="AV5:AV6"/>
    <mergeCell ref="AW5:AW6"/>
    <mergeCell ref="AX5:AX6"/>
    <mergeCell ref="AY5:AY6"/>
    <mergeCell ref="AZ5:AZ6"/>
    <mergeCell ref="BA5:BA6"/>
    <mergeCell ref="BJ5:BJ6"/>
    <mergeCell ref="BK5:BK6"/>
    <mergeCell ref="BL5:BL6"/>
    <mergeCell ref="BM5:BM6"/>
    <mergeCell ref="BN3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CC5:CC6"/>
    <mergeCell ref="CD5:CD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  <mergeCell ref="DM3:DM6"/>
    <mergeCell ref="DN5:DN6"/>
    <mergeCell ref="DS5:DS6"/>
    <mergeCell ref="DT5:DT6"/>
    <mergeCell ref="DU5:DU6"/>
    <mergeCell ref="DW3:DW6"/>
    <mergeCell ref="DX5:DX6"/>
    <mergeCell ref="DY5:DY6"/>
    <mergeCell ref="DZ5:DZ6"/>
    <mergeCell ref="EA5:EA6"/>
    <mergeCell ref="EB5:EB6"/>
    <mergeCell ref="EC5:EC6"/>
    <mergeCell ref="ED5:ED6"/>
    <mergeCell ref="EE5:EE6"/>
    <mergeCell ref="EO5:EO6"/>
    <mergeCell ref="EP5:EP6"/>
    <mergeCell ref="EQ5:EQ6"/>
    <mergeCell ref="ER5:ER6"/>
    <mergeCell ref="ES5:ES6"/>
    <mergeCell ref="ET3:ET6"/>
    <mergeCell ref="EU2:EU6"/>
    <mergeCell ref="EV2:EV6"/>
    <mergeCell ref="A1:C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53"/>
  <sheetViews>
    <sheetView topLeftCell="BS4" workbookViewId="0">
      <selection activeCell="AE36" sqref="AE36"/>
    </sheetView>
  </sheetViews>
  <sheetFormatPr defaultColWidth="8.72727272727273" defaultRowHeight="14"/>
  <sheetData>
    <row r="1" ht="35.5" spans="1:94">
      <c r="A1" s="25" t="s">
        <v>0</v>
      </c>
      <c r="B1" s="25"/>
      <c r="C1" s="25"/>
      <c r="D1" s="26" t="s">
        <v>1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</row>
    <row r="2" ht="15" spans="1:94">
      <c r="A2" s="25"/>
      <c r="B2" s="25"/>
      <c r="C2" s="25"/>
      <c r="D2" s="27" t="s">
        <v>427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218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 t="s">
        <v>219</v>
      </c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 t="s">
        <v>428</v>
      </c>
      <c r="BU2" s="27"/>
      <c r="BV2" s="27"/>
      <c r="BW2" s="27"/>
      <c r="BX2" s="27"/>
      <c r="BY2" s="27" t="s">
        <v>221</v>
      </c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50" t="s">
        <v>7</v>
      </c>
      <c r="CP2" s="27" t="s">
        <v>8</v>
      </c>
    </row>
    <row r="3" ht="15" spans="1:94">
      <c r="A3" s="27" t="s">
        <v>9</v>
      </c>
      <c r="B3" s="27"/>
      <c r="C3" s="27"/>
      <c r="D3" s="42"/>
      <c r="E3" s="42"/>
      <c r="F3" s="42"/>
      <c r="G3" s="42"/>
      <c r="H3" s="42"/>
      <c r="I3" s="27"/>
      <c r="J3" s="27"/>
      <c r="K3" s="27"/>
      <c r="L3" s="27"/>
      <c r="M3" s="27"/>
      <c r="N3" s="27"/>
      <c r="O3" s="27"/>
      <c r="P3" s="27" t="s">
        <v>10</v>
      </c>
      <c r="Q3" s="42"/>
      <c r="R3" s="42"/>
      <c r="S3" s="42"/>
      <c r="T3" s="42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 t="s">
        <v>11</v>
      </c>
      <c r="AF3" s="42"/>
      <c r="AG3" s="42"/>
      <c r="AH3" s="42"/>
      <c r="AI3" s="42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 t="s">
        <v>12</v>
      </c>
      <c r="BT3" s="42"/>
      <c r="BU3" s="29"/>
      <c r="BV3" s="42"/>
      <c r="BW3" s="42"/>
      <c r="BX3" s="27" t="s">
        <v>13</v>
      </c>
      <c r="BY3" s="42"/>
      <c r="BZ3" s="29"/>
      <c r="CA3" s="42"/>
      <c r="CB3" s="42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 t="s">
        <v>15</v>
      </c>
      <c r="CO3" s="56"/>
      <c r="CP3" s="27"/>
    </row>
    <row r="4" ht="195" spans="1:94">
      <c r="A4" s="27" t="s">
        <v>16</v>
      </c>
      <c r="B4" s="27"/>
      <c r="C4" s="27"/>
      <c r="D4" s="57" t="s">
        <v>1008</v>
      </c>
      <c r="E4" s="55" t="s">
        <v>2182</v>
      </c>
      <c r="F4" s="48" t="s">
        <v>2183</v>
      </c>
      <c r="G4" s="30" t="s">
        <v>2184</v>
      </c>
      <c r="H4" s="10" t="s">
        <v>2185</v>
      </c>
      <c r="I4" s="48" t="s">
        <v>2186</v>
      </c>
      <c r="J4" s="10" t="s">
        <v>2182</v>
      </c>
      <c r="K4" s="48" t="s">
        <v>2187</v>
      </c>
      <c r="L4" s="10" t="s">
        <v>2188</v>
      </c>
      <c r="M4" s="48" t="s">
        <v>2189</v>
      </c>
      <c r="N4" s="27"/>
      <c r="O4" s="27"/>
      <c r="P4" s="27"/>
      <c r="Q4" s="60" t="s">
        <v>440</v>
      </c>
      <c r="R4" s="61" t="s">
        <v>2190</v>
      </c>
      <c r="S4" s="40" t="s">
        <v>2191</v>
      </c>
      <c r="T4" s="29" t="s">
        <v>2192</v>
      </c>
      <c r="U4" s="52" t="s">
        <v>2193</v>
      </c>
      <c r="V4" s="53" t="s">
        <v>2194</v>
      </c>
      <c r="W4" s="52" t="s">
        <v>2195</v>
      </c>
      <c r="X4" s="53" t="s">
        <v>2196</v>
      </c>
      <c r="Y4" s="53" t="s">
        <v>2197</v>
      </c>
      <c r="Z4" s="10" t="s">
        <v>2198</v>
      </c>
      <c r="AA4" s="53" t="s">
        <v>451</v>
      </c>
      <c r="AB4" s="53" t="s">
        <v>1480</v>
      </c>
      <c r="AC4" s="53" t="s">
        <v>2199</v>
      </c>
      <c r="AD4" s="27"/>
      <c r="AE4" s="27"/>
      <c r="AF4" s="57" t="s">
        <v>61</v>
      </c>
      <c r="AG4" s="57" t="s">
        <v>672</v>
      </c>
      <c r="AH4" s="57" t="s">
        <v>676</v>
      </c>
      <c r="AI4" s="57" t="s">
        <v>2200</v>
      </c>
      <c r="AJ4" s="62" t="s">
        <v>2201</v>
      </c>
      <c r="AK4" s="52" t="s">
        <v>667</v>
      </c>
      <c r="AL4" s="52" t="s">
        <v>2032</v>
      </c>
      <c r="AM4" s="53" t="s">
        <v>2202</v>
      </c>
      <c r="AN4" s="53" t="s">
        <v>2203</v>
      </c>
      <c r="AO4" s="53" t="s">
        <v>461</v>
      </c>
      <c r="AP4" s="52" t="s">
        <v>2204</v>
      </c>
      <c r="AQ4" s="63" t="s">
        <v>2205</v>
      </c>
      <c r="AR4" s="53" t="s">
        <v>2206</v>
      </c>
      <c r="AS4" s="52" t="s">
        <v>2207</v>
      </c>
      <c r="AT4" s="53" t="s">
        <v>2208</v>
      </c>
      <c r="AU4" s="53" t="s">
        <v>2209</v>
      </c>
      <c r="AV4" s="53" t="s">
        <v>2210</v>
      </c>
      <c r="AW4" s="53" t="s">
        <v>2211</v>
      </c>
      <c r="AX4" s="53" t="s">
        <v>2212</v>
      </c>
      <c r="AY4" s="52" t="s">
        <v>2213</v>
      </c>
      <c r="AZ4" s="52" t="s">
        <v>2214</v>
      </c>
      <c r="BA4" s="53" t="s">
        <v>2215</v>
      </c>
      <c r="BB4" s="53" t="s">
        <v>2216</v>
      </c>
      <c r="BC4" s="53" t="s">
        <v>2217</v>
      </c>
      <c r="BD4" s="53" t="s">
        <v>2218</v>
      </c>
      <c r="BE4" s="53" t="s">
        <v>2219</v>
      </c>
      <c r="BF4" s="52" t="s">
        <v>2220</v>
      </c>
      <c r="BG4" s="48" t="s">
        <v>2221</v>
      </c>
      <c r="BH4" s="10" t="s">
        <v>2222</v>
      </c>
      <c r="BI4" s="10" t="s">
        <v>2223</v>
      </c>
      <c r="BJ4" s="10" t="s">
        <v>2224</v>
      </c>
      <c r="BK4" s="53" t="s">
        <v>2225</v>
      </c>
      <c r="BL4" s="53" t="s">
        <v>87</v>
      </c>
      <c r="BM4" s="53" t="s">
        <v>88</v>
      </c>
      <c r="BN4" s="53" t="s">
        <v>2226</v>
      </c>
      <c r="BO4" s="53" t="s">
        <v>2227</v>
      </c>
      <c r="BP4" s="53" t="s">
        <v>2228</v>
      </c>
      <c r="BQ4" s="64"/>
      <c r="BR4" s="64"/>
      <c r="BS4" s="27"/>
      <c r="BT4" s="60" t="s">
        <v>2229</v>
      </c>
      <c r="BU4" s="48" t="s">
        <v>2230</v>
      </c>
      <c r="BV4" s="48" t="s">
        <v>2231</v>
      </c>
      <c r="BW4" s="48" t="s">
        <v>2232</v>
      </c>
      <c r="BX4" s="27"/>
      <c r="BY4" s="48" t="s">
        <v>2233</v>
      </c>
      <c r="BZ4" s="48" t="s">
        <v>2234</v>
      </c>
      <c r="CA4" s="48" t="s">
        <v>2235</v>
      </c>
      <c r="CB4" s="48" t="s">
        <v>2236</v>
      </c>
      <c r="CC4" s="48" t="s">
        <v>2237</v>
      </c>
      <c r="CD4" s="48" t="s">
        <v>2238</v>
      </c>
      <c r="CE4" s="48" t="s">
        <v>2239</v>
      </c>
      <c r="CF4" s="48" t="s">
        <v>2240</v>
      </c>
      <c r="CG4" s="48" t="s">
        <v>2241</v>
      </c>
      <c r="CH4" s="48" t="s">
        <v>2242</v>
      </c>
      <c r="CI4" s="48" t="s">
        <v>2243</v>
      </c>
      <c r="CJ4" s="48" t="s">
        <v>126</v>
      </c>
      <c r="CK4" s="48" t="s">
        <v>2244</v>
      </c>
      <c r="CL4" s="27"/>
      <c r="CM4" s="27"/>
      <c r="CN4" s="27"/>
      <c r="CO4" s="56"/>
      <c r="CP4" s="27"/>
    </row>
    <row r="5" ht="15" spans="1:94">
      <c r="A5" s="27" t="s">
        <v>128</v>
      </c>
      <c r="B5" s="27"/>
      <c r="C5" s="27"/>
      <c r="D5" s="42"/>
      <c r="E5" s="42"/>
      <c r="F5" s="42"/>
      <c r="G5" s="42"/>
      <c r="H5" s="42"/>
      <c r="I5" s="27"/>
      <c r="J5" s="27"/>
      <c r="K5" s="27"/>
      <c r="L5" s="27"/>
      <c r="M5" s="27"/>
      <c r="N5" s="27"/>
      <c r="O5" s="27"/>
      <c r="P5" s="27"/>
      <c r="Q5" s="42"/>
      <c r="R5" s="42"/>
      <c r="S5" s="42"/>
      <c r="T5" s="42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42"/>
      <c r="AG5" s="42"/>
      <c r="AH5" s="42"/>
      <c r="AI5" s="42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42"/>
      <c r="BU5" s="42"/>
      <c r="BV5" s="42"/>
      <c r="BW5" s="42"/>
      <c r="BX5" s="27"/>
      <c r="BY5" s="42"/>
      <c r="BZ5" s="42"/>
      <c r="CA5" s="42"/>
      <c r="CB5" s="42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56"/>
      <c r="CP5" s="27"/>
    </row>
    <row r="6" ht="15" spans="1:94">
      <c r="A6" s="27" t="s">
        <v>135</v>
      </c>
      <c r="B6" s="27"/>
      <c r="C6" s="27" t="s">
        <v>136</v>
      </c>
      <c r="D6" s="42"/>
      <c r="E6" s="42"/>
      <c r="F6" s="42"/>
      <c r="G6" s="42"/>
      <c r="H6" s="42"/>
      <c r="I6" s="27"/>
      <c r="J6" s="27"/>
      <c r="K6" s="27"/>
      <c r="L6" s="27"/>
      <c r="M6" s="27"/>
      <c r="N6" s="27"/>
      <c r="O6" s="27"/>
      <c r="P6" s="27"/>
      <c r="Q6" s="42"/>
      <c r="R6" s="42"/>
      <c r="S6" s="42"/>
      <c r="T6" s="42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42"/>
      <c r="AG6" s="42"/>
      <c r="AH6" s="42"/>
      <c r="AI6" s="42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42"/>
      <c r="BU6" s="42"/>
      <c r="BV6" s="42"/>
      <c r="BW6" s="42"/>
      <c r="BX6" s="27"/>
      <c r="BY6" s="42"/>
      <c r="BZ6" s="42"/>
      <c r="CA6" s="42"/>
      <c r="CB6" s="42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51"/>
      <c r="CP6" s="27"/>
    </row>
    <row r="7" spans="1:94">
      <c r="A7" s="42" t="s">
        <v>591</v>
      </c>
      <c r="B7" s="42"/>
      <c r="C7" s="42" t="s">
        <v>2245</v>
      </c>
      <c r="D7" s="42"/>
      <c r="E7" s="10"/>
      <c r="F7" s="10"/>
      <c r="G7" s="10"/>
      <c r="H7" s="42"/>
      <c r="I7" s="42"/>
      <c r="J7" s="42"/>
      <c r="K7" s="42"/>
      <c r="L7" s="42"/>
      <c r="M7" s="42"/>
      <c r="N7" s="42"/>
      <c r="O7" s="42"/>
      <c r="P7" s="42">
        <f>IF(SUM(D7:H7)&gt;5,"5",SUM(D7:H7))</f>
        <v>0</v>
      </c>
      <c r="Q7" s="55"/>
      <c r="R7" s="10"/>
      <c r="S7" s="55"/>
      <c r="T7" s="10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>
        <f>IF(SUM(Q7:T7)&gt;10,"10",IF(SUM(Q7:T7)&lt;0,"0",SUM(Q7:T7)))</f>
        <v>0</v>
      </c>
      <c r="AF7" s="42"/>
      <c r="AG7" s="42"/>
      <c r="AH7" s="42"/>
      <c r="AI7" s="42"/>
      <c r="AJ7" s="10"/>
      <c r="AK7" s="10"/>
      <c r="AL7" s="10"/>
      <c r="AM7" s="10"/>
      <c r="AN7" s="10"/>
      <c r="AO7" s="10">
        <v>5</v>
      </c>
      <c r="AP7" s="10"/>
      <c r="AQ7" s="10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10"/>
      <c r="BU7" s="42"/>
      <c r="BV7" s="42"/>
      <c r="BW7" s="42"/>
      <c r="BX7" s="42">
        <f>IF(SUM(BT7:BW7)&gt;5,"5",SUM(BT7:BW7))</f>
        <v>0</v>
      </c>
      <c r="BY7" s="10"/>
      <c r="BZ7" s="10"/>
      <c r="CA7" s="10"/>
      <c r="CB7" s="10"/>
      <c r="CC7" s="10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>
        <f>IF(SUM(BY7:CB7)&gt;10,"10",SUM(BY7:CB7))</f>
        <v>0</v>
      </c>
      <c r="CO7" s="42">
        <v>50</v>
      </c>
      <c r="CP7" s="42">
        <f t="shared" ref="CP7:CP46" si="0">SUM(CN7+BX7+BS7+AE7+P7+CO7)</f>
        <v>50</v>
      </c>
    </row>
    <row r="8" spans="1:94">
      <c r="A8" s="58" t="s">
        <v>2246</v>
      </c>
      <c r="B8" s="59"/>
      <c r="C8" s="42" t="s">
        <v>2247</v>
      </c>
      <c r="D8" s="42"/>
      <c r="E8" s="10"/>
      <c r="F8" s="10"/>
      <c r="G8" s="10"/>
      <c r="H8" s="10"/>
      <c r="I8" s="10"/>
      <c r="J8" s="10"/>
      <c r="K8" s="10"/>
      <c r="L8" s="10"/>
      <c r="M8" s="10"/>
      <c r="N8" s="42"/>
      <c r="O8" s="42"/>
      <c r="P8" s="42">
        <f t="shared" ref="P8:P46" si="1">SUM(D8:O8)</f>
        <v>0</v>
      </c>
      <c r="Q8" s="10"/>
      <c r="R8" s="10"/>
      <c r="S8" s="10"/>
      <c r="T8" s="10"/>
      <c r="U8" s="55"/>
      <c r="V8" s="10"/>
      <c r="W8" s="55">
        <v>2</v>
      </c>
      <c r="X8" s="10"/>
      <c r="Y8" s="10"/>
      <c r="Z8" s="10"/>
      <c r="AA8" s="10"/>
      <c r="AB8" s="10"/>
      <c r="AC8" s="10"/>
      <c r="AD8" s="42"/>
      <c r="AE8" s="42">
        <f t="shared" ref="AE8:AE46" si="2">SUM(Q8:AD8)</f>
        <v>2</v>
      </c>
      <c r="AF8" s="42"/>
      <c r="AG8" s="42"/>
      <c r="AH8" s="42"/>
      <c r="AI8" s="42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>
        <v>3</v>
      </c>
      <c r="AV8" s="10"/>
      <c r="AW8" s="10"/>
      <c r="AX8" s="10"/>
      <c r="AY8" s="10"/>
      <c r="AZ8" s="10"/>
      <c r="BA8" s="10"/>
      <c r="BB8" s="10">
        <v>3</v>
      </c>
      <c r="BC8" s="10"/>
      <c r="BD8" s="10"/>
      <c r="BE8" s="10"/>
      <c r="BF8" s="10">
        <v>4</v>
      </c>
      <c r="BG8" s="10"/>
      <c r="BH8" s="10">
        <v>3</v>
      </c>
      <c r="BI8" s="10"/>
      <c r="BJ8" s="10"/>
      <c r="BK8" s="10"/>
      <c r="BL8" s="10"/>
      <c r="BM8" s="10"/>
      <c r="BN8" s="10"/>
      <c r="BO8" s="10"/>
      <c r="BP8" s="10"/>
      <c r="BQ8" s="42"/>
      <c r="BR8" s="42"/>
      <c r="BS8" s="42">
        <f t="shared" ref="BS8:BS46" si="3">SUM(AF8:BR8)</f>
        <v>13</v>
      </c>
      <c r="BT8" s="10"/>
      <c r="BU8" s="10"/>
      <c r="BV8" s="10"/>
      <c r="BW8" s="10"/>
      <c r="BX8" s="42">
        <f t="shared" ref="BX8:BX46" si="4">SUM(BT8:BW8)</f>
        <v>0</v>
      </c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42"/>
      <c r="CM8" s="42"/>
      <c r="CN8" s="42">
        <f t="shared" ref="CN8:CN12" si="5">SUM(BY8:CM8)</f>
        <v>0</v>
      </c>
      <c r="CO8" s="42">
        <v>50</v>
      </c>
      <c r="CP8" s="42">
        <f t="shared" si="0"/>
        <v>65</v>
      </c>
    </row>
    <row r="9" spans="1:94">
      <c r="A9" s="42" t="s">
        <v>2248</v>
      </c>
      <c r="B9" s="42"/>
      <c r="C9" s="42" t="s">
        <v>2249</v>
      </c>
      <c r="D9" s="42"/>
      <c r="E9" s="10"/>
      <c r="F9" s="10"/>
      <c r="G9" s="10"/>
      <c r="H9" s="10"/>
      <c r="I9" s="10"/>
      <c r="J9" s="10"/>
      <c r="K9" s="10"/>
      <c r="L9" s="10"/>
      <c r="M9" s="10"/>
      <c r="N9" s="42"/>
      <c r="O9" s="42"/>
      <c r="P9" s="42">
        <f t="shared" si="1"/>
        <v>0</v>
      </c>
      <c r="Q9" s="10">
        <v>2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42"/>
      <c r="AE9" s="42">
        <f t="shared" si="2"/>
        <v>2</v>
      </c>
      <c r="AF9" s="42">
        <v>3</v>
      </c>
      <c r="AG9" s="42"/>
      <c r="AH9" s="42"/>
      <c r="AI9" s="42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>
        <v>3</v>
      </c>
      <c r="BN9" s="10"/>
      <c r="BO9" s="10"/>
      <c r="BP9" s="10"/>
      <c r="BQ9" s="42"/>
      <c r="BR9" s="42"/>
      <c r="BS9" s="42">
        <f t="shared" si="3"/>
        <v>6</v>
      </c>
      <c r="BT9" s="10"/>
      <c r="BU9" s="10"/>
      <c r="BV9" s="10"/>
      <c r="BW9" s="10"/>
      <c r="BX9" s="42">
        <f t="shared" si="4"/>
        <v>0</v>
      </c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42"/>
      <c r="CM9" s="42"/>
      <c r="CN9" s="42">
        <f t="shared" si="5"/>
        <v>0</v>
      </c>
      <c r="CO9" s="42">
        <v>50</v>
      </c>
      <c r="CP9" s="42">
        <f t="shared" si="0"/>
        <v>58</v>
      </c>
    </row>
    <row r="10" spans="1:94">
      <c r="A10" s="42" t="s">
        <v>2250</v>
      </c>
      <c r="B10" s="42"/>
      <c r="C10" s="42" t="s">
        <v>2251</v>
      </c>
      <c r="D10" s="42"/>
      <c r="E10" s="10"/>
      <c r="F10" s="10"/>
      <c r="G10" s="10"/>
      <c r="H10" s="10"/>
      <c r="I10" s="10"/>
      <c r="J10" s="10"/>
      <c r="K10" s="10">
        <v>2</v>
      </c>
      <c r="L10" s="10"/>
      <c r="M10" s="10"/>
      <c r="N10" s="42"/>
      <c r="O10" s="42"/>
      <c r="P10" s="42">
        <f t="shared" si="1"/>
        <v>2</v>
      </c>
      <c r="Q10" s="10"/>
      <c r="R10" s="10">
        <v>2</v>
      </c>
      <c r="S10" s="10"/>
      <c r="T10" s="10">
        <v>2</v>
      </c>
      <c r="U10" s="10">
        <v>3</v>
      </c>
      <c r="V10" s="10"/>
      <c r="W10" s="10"/>
      <c r="X10" s="10"/>
      <c r="Y10" s="10"/>
      <c r="Z10" s="10"/>
      <c r="AA10" s="10"/>
      <c r="AB10" s="10"/>
      <c r="AC10" s="10"/>
      <c r="AD10" s="42"/>
      <c r="AE10" s="42">
        <f t="shared" si="2"/>
        <v>7</v>
      </c>
      <c r="AF10" s="42"/>
      <c r="AG10" s="42"/>
      <c r="AH10" s="42"/>
      <c r="AI10" s="42">
        <v>5</v>
      </c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42"/>
      <c r="BR10" s="42"/>
      <c r="BS10" s="42">
        <f t="shared" si="3"/>
        <v>5</v>
      </c>
      <c r="BT10" s="10"/>
      <c r="BU10" s="10">
        <v>2</v>
      </c>
      <c r="BV10" s="10"/>
      <c r="BW10" s="10"/>
      <c r="BX10" s="42">
        <f t="shared" si="4"/>
        <v>2</v>
      </c>
      <c r="BY10" s="10"/>
      <c r="BZ10" s="10"/>
      <c r="CA10" s="10"/>
      <c r="CB10" s="10"/>
      <c r="CC10" s="10"/>
      <c r="CD10" s="10"/>
      <c r="CE10" s="10">
        <v>3</v>
      </c>
      <c r="CF10" s="10"/>
      <c r="CG10" s="10"/>
      <c r="CH10" s="10"/>
      <c r="CI10" s="10"/>
      <c r="CJ10" s="10"/>
      <c r="CK10" s="10"/>
      <c r="CL10" s="42"/>
      <c r="CM10" s="42"/>
      <c r="CN10" s="42">
        <f t="shared" si="5"/>
        <v>3</v>
      </c>
      <c r="CO10" s="42">
        <v>50</v>
      </c>
      <c r="CP10" s="42">
        <f t="shared" si="0"/>
        <v>69</v>
      </c>
    </row>
    <row r="11" spans="1:94">
      <c r="A11" s="42" t="s">
        <v>2252</v>
      </c>
      <c r="B11" s="42"/>
      <c r="C11" s="42" t="s">
        <v>2253</v>
      </c>
      <c r="D11" s="42"/>
      <c r="E11" s="10"/>
      <c r="F11" s="10"/>
      <c r="G11" s="10"/>
      <c r="H11" s="10">
        <v>2</v>
      </c>
      <c r="I11" s="10"/>
      <c r="J11" s="10"/>
      <c r="K11" s="10"/>
      <c r="L11" s="10"/>
      <c r="M11" s="10"/>
      <c r="N11" s="42"/>
      <c r="O11" s="42"/>
      <c r="P11" s="42">
        <f t="shared" si="1"/>
        <v>2</v>
      </c>
      <c r="Q11" s="10"/>
      <c r="R11" s="10"/>
      <c r="S11" s="10"/>
      <c r="T11" s="10"/>
      <c r="U11" s="10"/>
      <c r="V11" s="10"/>
      <c r="W11" s="10"/>
      <c r="X11" s="10"/>
      <c r="Y11" s="10"/>
      <c r="Z11" s="10">
        <v>1</v>
      </c>
      <c r="AA11" s="10"/>
      <c r="AB11" s="10"/>
      <c r="AC11" s="10"/>
      <c r="AD11" s="42"/>
      <c r="AE11" s="42">
        <f t="shared" si="2"/>
        <v>1</v>
      </c>
      <c r="AF11" s="42"/>
      <c r="AG11" s="42"/>
      <c r="AH11" s="42"/>
      <c r="AI11" s="42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>
        <v>5</v>
      </c>
      <c r="BL11" s="10">
        <v>5</v>
      </c>
      <c r="BM11" s="10"/>
      <c r="BN11" s="10"/>
      <c r="BO11" s="10"/>
      <c r="BP11" s="10"/>
      <c r="BQ11" s="42"/>
      <c r="BR11" s="42"/>
      <c r="BS11" s="42">
        <f t="shared" si="3"/>
        <v>10</v>
      </c>
      <c r="BT11" s="10"/>
      <c r="BU11" s="10"/>
      <c r="BV11" s="10"/>
      <c r="BW11" s="10"/>
      <c r="BX11" s="42">
        <f t="shared" si="4"/>
        <v>0</v>
      </c>
      <c r="BY11" s="10">
        <v>2</v>
      </c>
      <c r="BZ11" s="10"/>
      <c r="CA11" s="10"/>
      <c r="CB11" s="10"/>
      <c r="CC11" s="10"/>
      <c r="CD11" s="10">
        <v>3</v>
      </c>
      <c r="CE11" s="10"/>
      <c r="CF11" s="10"/>
      <c r="CG11" s="10"/>
      <c r="CH11" s="10"/>
      <c r="CI11" s="10"/>
      <c r="CJ11" s="10"/>
      <c r="CK11" s="10"/>
      <c r="CL11" s="42"/>
      <c r="CM11" s="42"/>
      <c r="CN11" s="42">
        <f t="shared" si="5"/>
        <v>5</v>
      </c>
      <c r="CO11" s="42">
        <v>50</v>
      </c>
      <c r="CP11" s="42">
        <f t="shared" si="0"/>
        <v>68</v>
      </c>
    </row>
    <row r="12" spans="1:94">
      <c r="A12" s="42" t="s">
        <v>2254</v>
      </c>
      <c r="B12" s="42"/>
      <c r="C12" s="42" t="s">
        <v>2255</v>
      </c>
      <c r="D12" s="42"/>
      <c r="E12" s="10"/>
      <c r="F12" s="45"/>
      <c r="G12" s="10"/>
      <c r="H12" s="10"/>
      <c r="I12" s="34"/>
      <c r="J12" s="10"/>
      <c r="K12" s="45"/>
      <c r="L12" s="10"/>
      <c r="M12" s="45"/>
      <c r="N12" s="42"/>
      <c r="O12" s="42"/>
      <c r="P12" s="42">
        <f t="shared" si="1"/>
        <v>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42"/>
      <c r="AE12" s="42">
        <f t="shared" si="2"/>
        <v>0</v>
      </c>
      <c r="AF12" s="42"/>
      <c r="AG12" s="42"/>
      <c r="AH12" s="42"/>
      <c r="AI12" s="42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42"/>
      <c r="BR12" s="42"/>
      <c r="BS12" s="42">
        <f t="shared" si="3"/>
        <v>0</v>
      </c>
      <c r="BT12" s="10"/>
      <c r="BU12" s="10"/>
      <c r="BV12" s="10"/>
      <c r="BW12" s="10"/>
      <c r="BX12" s="42">
        <f t="shared" si="4"/>
        <v>0</v>
      </c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42"/>
      <c r="CM12" s="42"/>
      <c r="CN12" s="42">
        <f t="shared" si="5"/>
        <v>0</v>
      </c>
      <c r="CO12" s="42">
        <v>50</v>
      </c>
      <c r="CP12" s="42">
        <f t="shared" si="0"/>
        <v>50</v>
      </c>
    </row>
    <row r="13" spans="1:94">
      <c r="A13" s="42" t="s">
        <v>2256</v>
      </c>
      <c r="B13" s="42"/>
      <c r="C13" s="42" t="s">
        <v>2257</v>
      </c>
      <c r="D13" s="42"/>
      <c r="E13" s="10"/>
      <c r="F13" s="45">
        <v>1</v>
      </c>
      <c r="G13" s="10"/>
      <c r="H13" s="10"/>
      <c r="I13" s="34">
        <v>2</v>
      </c>
      <c r="J13" s="10"/>
      <c r="K13" s="45">
        <v>2</v>
      </c>
      <c r="L13" s="10"/>
      <c r="M13" s="45">
        <v>2</v>
      </c>
      <c r="N13" s="42"/>
      <c r="O13" s="42"/>
      <c r="P13" s="42">
        <v>5</v>
      </c>
      <c r="Q13" s="10"/>
      <c r="R13" s="10"/>
      <c r="S13" s="10">
        <v>3</v>
      </c>
      <c r="T13" s="10">
        <v>2</v>
      </c>
      <c r="U13" s="10"/>
      <c r="V13" s="10"/>
      <c r="W13" s="10"/>
      <c r="X13" s="10"/>
      <c r="Y13" s="10">
        <v>2</v>
      </c>
      <c r="Z13" s="10"/>
      <c r="AA13" s="10">
        <v>1</v>
      </c>
      <c r="AB13" s="10"/>
      <c r="AC13" s="10"/>
      <c r="AD13" s="42"/>
      <c r="AE13" s="42">
        <f t="shared" si="2"/>
        <v>8</v>
      </c>
      <c r="AF13" s="42"/>
      <c r="AG13" s="42"/>
      <c r="AH13" s="42"/>
      <c r="AI13" s="42"/>
      <c r="AJ13" s="10"/>
      <c r="AK13" s="10"/>
      <c r="AL13" s="10">
        <v>5</v>
      </c>
      <c r="AM13" s="10"/>
      <c r="AN13" s="10">
        <v>4</v>
      </c>
      <c r="AO13" s="10">
        <v>5</v>
      </c>
      <c r="AP13" s="10"/>
      <c r="AQ13" s="10">
        <v>4</v>
      </c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42"/>
      <c r="BR13" s="42"/>
      <c r="BS13" s="42">
        <f t="shared" si="3"/>
        <v>18</v>
      </c>
      <c r="BT13" s="10"/>
      <c r="BU13" s="10"/>
      <c r="BV13" s="10"/>
      <c r="BW13" s="10"/>
      <c r="BX13" s="42">
        <f t="shared" si="4"/>
        <v>0</v>
      </c>
      <c r="BY13" s="10"/>
      <c r="BZ13" s="10">
        <v>3</v>
      </c>
      <c r="CA13" s="10"/>
      <c r="CB13" s="10">
        <v>2</v>
      </c>
      <c r="CC13" s="10">
        <v>2</v>
      </c>
      <c r="CD13" s="10"/>
      <c r="CE13" s="10"/>
      <c r="CF13" s="10">
        <v>1</v>
      </c>
      <c r="CG13" s="10"/>
      <c r="CH13" s="10">
        <v>3</v>
      </c>
      <c r="CI13" s="10"/>
      <c r="CJ13" s="10"/>
      <c r="CK13" s="10">
        <v>2</v>
      </c>
      <c r="CL13" s="42"/>
      <c r="CM13" s="42"/>
      <c r="CN13" s="42">
        <v>10</v>
      </c>
      <c r="CO13" s="42">
        <v>50</v>
      </c>
      <c r="CP13" s="42">
        <f t="shared" si="0"/>
        <v>91</v>
      </c>
    </row>
    <row r="14" spans="1:94">
      <c r="A14" s="42" t="s">
        <v>2258</v>
      </c>
      <c r="B14" s="42"/>
      <c r="C14" s="42" t="s">
        <v>2259</v>
      </c>
      <c r="D14" s="42"/>
      <c r="E14" s="10"/>
      <c r="F14" s="45"/>
      <c r="G14" s="10"/>
      <c r="H14" s="10"/>
      <c r="I14" s="34"/>
      <c r="J14" s="10"/>
      <c r="K14" s="45"/>
      <c r="L14" s="10"/>
      <c r="M14" s="45"/>
      <c r="N14" s="42"/>
      <c r="O14" s="42"/>
      <c r="P14" s="42">
        <f t="shared" si="1"/>
        <v>0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42"/>
      <c r="AE14" s="42">
        <f t="shared" si="2"/>
        <v>0</v>
      </c>
      <c r="AF14" s="42"/>
      <c r="AG14" s="42"/>
      <c r="AH14" s="42"/>
      <c r="AI14" s="42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42"/>
      <c r="BR14" s="42"/>
      <c r="BS14" s="42">
        <f t="shared" si="3"/>
        <v>0</v>
      </c>
      <c r="BT14" s="10"/>
      <c r="BU14" s="10"/>
      <c r="BV14" s="10"/>
      <c r="BW14" s="10"/>
      <c r="BX14" s="42">
        <f t="shared" si="4"/>
        <v>0</v>
      </c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42"/>
      <c r="CM14" s="42"/>
      <c r="CN14" s="42">
        <f t="shared" ref="CN14:CN46" si="6">SUM(BY14:CM14)</f>
        <v>0</v>
      </c>
      <c r="CO14" s="42">
        <v>50</v>
      </c>
      <c r="CP14" s="42">
        <f t="shared" si="0"/>
        <v>50</v>
      </c>
    </row>
    <row r="15" spans="1:94">
      <c r="A15" s="42" t="s">
        <v>2260</v>
      </c>
      <c r="B15" s="42"/>
      <c r="C15" s="42" t="s">
        <v>2261</v>
      </c>
      <c r="D15" s="42"/>
      <c r="E15" s="10"/>
      <c r="F15" s="45"/>
      <c r="G15" s="10"/>
      <c r="H15" s="10"/>
      <c r="I15" s="34"/>
      <c r="J15" s="10"/>
      <c r="K15" s="45"/>
      <c r="L15" s="10"/>
      <c r="M15" s="45"/>
      <c r="N15" s="42"/>
      <c r="O15" s="42"/>
      <c r="P15" s="42">
        <f t="shared" si="1"/>
        <v>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42"/>
      <c r="AE15" s="42">
        <f t="shared" si="2"/>
        <v>0</v>
      </c>
      <c r="AF15" s="42"/>
      <c r="AG15" s="42"/>
      <c r="AH15" s="42"/>
      <c r="AI15" s="42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42"/>
      <c r="BR15" s="42"/>
      <c r="BS15" s="42">
        <f t="shared" si="3"/>
        <v>0</v>
      </c>
      <c r="BT15" s="10"/>
      <c r="BU15" s="10"/>
      <c r="BV15" s="10"/>
      <c r="BW15" s="10"/>
      <c r="BX15" s="42">
        <f t="shared" si="4"/>
        <v>0</v>
      </c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42"/>
      <c r="CM15" s="42"/>
      <c r="CN15" s="42">
        <f t="shared" si="6"/>
        <v>0</v>
      </c>
      <c r="CO15" s="42">
        <v>50</v>
      </c>
      <c r="CP15" s="42">
        <f t="shared" si="0"/>
        <v>50</v>
      </c>
    </row>
    <row r="16" spans="1:94">
      <c r="A16" s="42" t="s">
        <v>2262</v>
      </c>
      <c r="B16" s="42"/>
      <c r="C16" s="42" t="s">
        <v>2263</v>
      </c>
      <c r="D16" s="42"/>
      <c r="E16" s="10"/>
      <c r="F16" s="10"/>
      <c r="G16" s="10"/>
      <c r="H16" s="10"/>
      <c r="I16" s="10"/>
      <c r="J16" s="10"/>
      <c r="K16" s="10"/>
      <c r="L16" s="10"/>
      <c r="M16" s="10"/>
      <c r="N16" s="42"/>
      <c r="O16" s="42"/>
      <c r="P16" s="42">
        <f t="shared" si="1"/>
        <v>0</v>
      </c>
      <c r="Q16" s="10"/>
      <c r="R16" s="10"/>
      <c r="S16" s="10"/>
      <c r="T16" s="10"/>
      <c r="U16" s="10"/>
      <c r="V16" s="10">
        <v>1</v>
      </c>
      <c r="W16" s="10"/>
      <c r="X16" s="10"/>
      <c r="Y16" s="10"/>
      <c r="Z16" s="10"/>
      <c r="AA16" s="10"/>
      <c r="AB16" s="10"/>
      <c r="AC16" s="10"/>
      <c r="AD16" s="42"/>
      <c r="AE16" s="42">
        <f t="shared" si="2"/>
        <v>1</v>
      </c>
      <c r="AF16" s="42"/>
      <c r="AG16" s="42"/>
      <c r="AH16" s="42"/>
      <c r="AI16" s="42"/>
      <c r="AJ16" s="10"/>
      <c r="AK16" s="10"/>
      <c r="AL16" s="10"/>
      <c r="AM16" s="10"/>
      <c r="AN16" s="10">
        <v>1</v>
      </c>
      <c r="AO16" s="10"/>
      <c r="AP16" s="10"/>
      <c r="AQ16" s="10"/>
      <c r="AR16" s="10">
        <v>3</v>
      </c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>
        <v>5</v>
      </c>
      <c r="BH16" s="10"/>
      <c r="BI16" s="10">
        <v>3</v>
      </c>
      <c r="BJ16" s="10"/>
      <c r="BK16" s="10"/>
      <c r="BL16" s="10"/>
      <c r="BM16" s="10"/>
      <c r="BN16" s="10"/>
      <c r="BO16" s="10"/>
      <c r="BP16" s="10"/>
      <c r="BQ16" s="42"/>
      <c r="BR16" s="42"/>
      <c r="BS16" s="42">
        <f t="shared" si="3"/>
        <v>12</v>
      </c>
      <c r="BT16" s="10"/>
      <c r="BU16" s="10"/>
      <c r="BV16" s="10"/>
      <c r="BW16" s="10"/>
      <c r="BX16" s="42">
        <f t="shared" si="4"/>
        <v>0</v>
      </c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42"/>
      <c r="CM16" s="42"/>
      <c r="CN16" s="42">
        <f t="shared" si="6"/>
        <v>0</v>
      </c>
      <c r="CO16" s="42">
        <v>50</v>
      </c>
      <c r="CP16" s="42">
        <f t="shared" si="0"/>
        <v>63</v>
      </c>
    </row>
    <row r="17" spans="1:94">
      <c r="A17" s="42" t="s">
        <v>2264</v>
      </c>
      <c r="B17" s="42"/>
      <c r="C17" s="42" t="s">
        <v>2265</v>
      </c>
      <c r="D17" s="42"/>
      <c r="E17" s="10"/>
      <c r="F17" s="10"/>
      <c r="G17" s="10"/>
      <c r="H17" s="10"/>
      <c r="I17" s="10"/>
      <c r="J17" s="10"/>
      <c r="K17" s="10"/>
      <c r="L17" s="10"/>
      <c r="M17" s="10"/>
      <c r="N17" s="42"/>
      <c r="O17" s="42"/>
      <c r="P17" s="42">
        <f t="shared" si="1"/>
        <v>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42"/>
      <c r="AE17" s="42">
        <f t="shared" si="2"/>
        <v>0</v>
      </c>
      <c r="AF17" s="42"/>
      <c r="AG17" s="42"/>
      <c r="AH17" s="42"/>
      <c r="AI17" s="42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42"/>
      <c r="BR17" s="42"/>
      <c r="BS17" s="42">
        <f t="shared" si="3"/>
        <v>0</v>
      </c>
      <c r="BT17" s="10"/>
      <c r="BU17" s="10"/>
      <c r="BV17" s="10"/>
      <c r="BW17" s="10"/>
      <c r="BX17" s="42">
        <f t="shared" si="4"/>
        <v>0</v>
      </c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42"/>
      <c r="CM17" s="42"/>
      <c r="CN17" s="42">
        <f t="shared" si="6"/>
        <v>0</v>
      </c>
      <c r="CO17" s="42">
        <v>50</v>
      </c>
      <c r="CP17" s="42">
        <f t="shared" si="0"/>
        <v>50</v>
      </c>
    </row>
    <row r="18" spans="1:94">
      <c r="A18" s="42" t="s">
        <v>2266</v>
      </c>
      <c r="B18" s="42"/>
      <c r="C18" s="42" t="s">
        <v>2267</v>
      </c>
      <c r="D18" s="42"/>
      <c r="E18" s="10"/>
      <c r="F18" s="10"/>
      <c r="G18" s="10"/>
      <c r="H18" s="10"/>
      <c r="I18" s="10"/>
      <c r="J18" s="10"/>
      <c r="K18" s="10"/>
      <c r="L18" s="10"/>
      <c r="M18" s="10"/>
      <c r="N18" s="42"/>
      <c r="O18" s="42"/>
      <c r="P18" s="42">
        <f t="shared" si="1"/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42"/>
      <c r="AE18" s="42">
        <f t="shared" si="2"/>
        <v>0</v>
      </c>
      <c r="AF18" s="42"/>
      <c r="AG18" s="42"/>
      <c r="AH18" s="42"/>
      <c r="AI18" s="42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42"/>
      <c r="BR18" s="42"/>
      <c r="BS18" s="42">
        <f t="shared" si="3"/>
        <v>0</v>
      </c>
      <c r="BT18" s="10"/>
      <c r="BU18" s="10"/>
      <c r="BV18" s="10"/>
      <c r="BW18" s="10"/>
      <c r="BX18" s="42">
        <f t="shared" si="4"/>
        <v>0</v>
      </c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42"/>
      <c r="CM18" s="42"/>
      <c r="CN18" s="42">
        <f t="shared" si="6"/>
        <v>0</v>
      </c>
      <c r="CO18" s="42">
        <v>50</v>
      </c>
      <c r="CP18" s="42">
        <f t="shared" si="0"/>
        <v>50</v>
      </c>
    </row>
    <row r="19" spans="1:94">
      <c r="A19" s="42" t="s">
        <v>2268</v>
      </c>
      <c r="B19" s="42"/>
      <c r="C19" s="42" t="s">
        <v>2269</v>
      </c>
      <c r="D19" s="42"/>
      <c r="E19" s="10"/>
      <c r="F19" s="10"/>
      <c r="G19" s="10"/>
      <c r="H19" s="10"/>
      <c r="I19" s="10"/>
      <c r="J19" s="10"/>
      <c r="K19" s="10"/>
      <c r="L19" s="10"/>
      <c r="M19" s="10"/>
      <c r="N19" s="42"/>
      <c r="O19" s="42"/>
      <c r="P19" s="42">
        <f t="shared" si="1"/>
        <v>0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42"/>
      <c r="AE19" s="42">
        <f t="shared" si="2"/>
        <v>0</v>
      </c>
      <c r="AF19" s="42"/>
      <c r="AG19" s="42"/>
      <c r="AH19" s="42"/>
      <c r="AI19" s="42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>
        <v>3</v>
      </c>
      <c r="BC19" s="10"/>
      <c r="BD19" s="10"/>
      <c r="BE19" s="10"/>
      <c r="BF19" s="10"/>
      <c r="BG19" s="10"/>
      <c r="BH19" s="10">
        <v>3</v>
      </c>
      <c r="BI19" s="10"/>
      <c r="BJ19" s="10"/>
      <c r="BK19" s="10"/>
      <c r="BL19" s="10"/>
      <c r="BM19" s="10"/>
      <c r="BN19" s="10"/>
      <c r="BO19" s="10"/>
      <c r="BP19" s="10"/>
      <c r="BQ19" s="42"/>
      <c r="BR19" s="42"/>
      <c r="BS19" s="42">
        <f t="shared" si="3"/>
        <v>6</v>
      </c>
      <c r="BT19" s="10"/>
      <c r="BU19" s="10"/>
      <c r="BV19" s="10"/>
      <c r="BW19" s="10"/>
      <c r="BX19" s="42">
        <f t="shared" si="4"/>
        <v>0</v>
      </c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42"/>
      <c r="CM19" s="42"/>
      <c r="CN19" s="42">
        <f t="shared" si="6"/>
        <v>0</v>
      </c>
      <c r="CO19" s="42">
        <v>50</v>
      </c>
      <c r="CP19" s="42">
        <f t="shared" si="0"/>
        <v>56</v>
      </c>
    </row>
    <row r="20" spans="1:94">
      <c r="A20" s="42" t="s">
        <v>2270</v>
      </c>
      <c r="B20" s="42"/>
      <c r="C20" s="42" t="s">
        <v>2271</v>
      </c>
      <c r="D20" s="42"/>
      <c r="E20" s="10"/>
      <c r="F20" s="10"/>
      <c r="G20" s="10"/>
      <c r="H20" s="10"/>
      <c r="I20" s="10"/>
      <c r="J20" s="10"/>
      <c r="K20" s="10"/>
      <c r="L20" s="10"/>
      <c r="M20" s="10"/>
      <c r="N20" s="42"/>
      <c r="O20" s="42"/>
      <c r="P20" s="42">
        <f t="shared" si="1"/>
        <v>0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42"/>
      <c r="AE20" s="42">
        <f t="shared" si="2"/>
        <v>0</v>
      </c>
      <c r="AF20" s="42"/>
      <c r="AG20" s="42"/>
      <c r="AH20" s="42"/>
      <c r="AI20" s="42"/>
      <c r="AJ20" s="10"/>
      <c r="AK20" s="10"/>
      <c r="AL20" s="10"/>
      <c r="AM20" s="10"/>
      <c r="AN20" s="10"/>
      <c r="AO20" s="10"/>
      <c r="AP20" s="10">
        <v>2</v>
      </c>
      <c r="AQ20" s="10"/>
      <c r="AR20" s="10"/>
      <c r="AS20" s="10"/>
      <c r="AT20" s="10"/>
      <c r="AU20" s="10"/>
      <c r="AV20" s="10"/>
      <c r="AW20" s="10"/>
      <c r="AX20" s="10">
        <v>3</v>
      </c>
      <c r="AY20" s="10"/>
      <c r="AZ20" s="10"/>
      <c r="BA20" s="10"/>
      <c r="BB20" s="10"/>
      <c r="BC20" s="10"/>
      <c r="BD20" s="10">
        <v>2</v>
      </c>
      <c r="BE20" s="10"/>
      <c r="BF20" s="10"/>
      <c r="BG20" s="10"/>
      <c r="BH20" s="10"/>
      <c r="BI20" s="10"/>
      <c r="BJ20" s="10"/>
      <c r="BK20" s="10"/>
      <c r="BL20" s="10"/>
      <c r="BM20" s="10"/>
      <c r="BN20" s="10">
        <v>3</v>
      </c>
      <c r="BO20" s="10"/>
      <c r="BP20" s="10"/>
      <c r="BQ20" s="42"/>
      <c r="BR20" s="42"/>
      <c r="BS20" s="42">
        <f t="shared" si="3"/>
        <v>10</v>
      </c>
      <c r="BT20" s="10"/>
      <c r="BU20" s="10"/>
      <c r="BV20" s="10"/>
      <c r="BW20" s="10"/>
      <c r="BX20" s="42">
        <f t="shared" si="4"/>
        <v>0</v>
      </c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42"/>
      <c r="CM20" s="42"/>
      <c r="CN20" s="42">
        <f t="shared" si="6"/>
        <v>0</v>
      </c>
      <c r="CO20" s="42">
        <v>50</v>
      </c>
      <c r="CP20" s="42">
        <f t="shared" si="0"/>
        <v>60</v>
      </c>
    </row>
    <row r="21" spans="1:94">
      <c r="A21" s="42" t="s">
        <v>2272</v>
      </c>
      <c r="B21" s="42"/>
      <c r="C21" s="42" t="s">
        <v>2273</v>
      </c>
      <c r="D21" s="42"/>
      <c r="E21" s="10"/>
      <c r="F21" s="10"/>
      <c r="G21" s="10"/>
      <c r="H21" s="10"/>
      <c r="I21" s="10"/>
      <c r="J21" s="10"/>
      <c r="K21" s="10"/>
      <c r="L21" s="10"/>
      <c r="M21" s="10"/>
      <c r="N21" s="42"/>
      <c r="O21" s="42"/>
      <c r="P21" s="42">
        <f t="shared" si="1"/>
        <v>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42"/>
      <c r="AE21" s="42">
        <f t="shared" si="2"/>
        <v>0</v>
      </c>
      <c r="AF21" s="42"/>
      <c r="AG21" s="42"/>
      <c r="AH21" s="42"/>
      <c r="AI21" s="42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42"/>
      <c r="BR21" s="42"/>
      <c r="BS21" s="42">
        <f t="shared" si="3"/>
        <v>0</v>
      </c>
      <c r="BT21" s="10"/>
      <c r="BU21" s="10"/>
      <c r="BV21" s="10"/>
      <c r="BW21" s="10"/>
      <c r="BX21" s="42">
        <f t="shared" si="4"/>
        <v>0</v>
      </c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42"/>
      <c r="CM21" s="42"/>
      <c r="CN21" s="42">
        <f t="shared" si="6"/>
        <v>0</v>
      </c>
      <c r="CO21" s="42">
        <v>50</v>
      </c>
      <c r="CP21" s="42">
        <f t="shared" si="0"/>
        <v>50</v>
      </c>
    </row>
    <row r="22" spans="1:94">
      <c r="A22" s="42" t="s">
        <v>2274</v>
      </c>
      <c r="B22" s="42"/>
      <c r="C22" s="42" t="s">
        <v>2275</v>
      </c>
      <c r="D22" s="42"/>
      <c r="E22" s="10"/>
      <c r="F22" s="10"/>
      <c r="G22" s="10"/>
      <c r="H22" s="10"/>
      <c r="I22" s="10"/>
      <c r="J22" s="10"/>
      <c r="K22" s="10"/>
      <c r="L22" s="10"/>
      <c r="M22" s="10"/>
      <c r="N22" s="42"/>
      <c r="O22" s="42"/>
      <c r="P22" s="42">
        <f t="shared" si="1"/>
        <v>0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42"/>
      <c r="AE22" s="42">
        <f t="shared" si="2"/>
        <v>0</v>
      </c>
      <c r="AF22" s="42"/>
      <c r="AG22" s="42"/>
      <c r="AH22" s="42"/>
      <c r="AI22" s="42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>
        <v>3</v>
      </c>
      <c r="BC22" s="10"/>
      <c r="BD22" s="10"/>
      <c r="BE22" s="10"/>
      <c r="BF22" s="10"/>
      <c r="BG22" s="10"/>
      <c r="BH22" s="10">
        <v>3</v>
      </c>
      <c r="BI22" s="10"/>
      <c r="BJ22" s="10"/>
      <c r="BK22" s="10"/>
      <c r="BL22" s="10"/>
      <c r="BM22" s="10"/>
      <c r="BN22" s="10"/>
      <c r="BO22" s="10"/>
      <c r="BP22" s="10"/>
      <c r="BQ22" s="42"/>
      <c r="BR22" s="42"/>
      <c r="BS22" s="42">
        <f t="shared" si="3"/>
        <v>6</v>
      </c>
      <c r="BT22" s="10"/>
      <c r="BU22" s="10"/>
      <c r="BV22" s="10"/>
      <c r="BW22" s="10"/>
      <c r="BX22" s="42">
        <f t="shared" si="4"/>
        <v>0</v>
      </c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42"/>
      <c r="CM22" s="42"/>
      <c r="CN22" s="42">
        <f t="shared" si="6"/>
        <v>0</v>
      </c>
      <c r="CO22" s="42">
        <v>50</v>
      </c>
      <c r="CP22" s="42">
        <f t="shared" si="0"/>
        <v>56</v>
      </c>
    </row>
    <row r="23" spans="1:94">
      <c r="A23" s="42" t="s">
        <v>2276</v>
      </c>
      <c r="B23" s="42"/>
      <c r="C23" s="42" t="s">
        <v>2277</v>
      </c>
      <c r="D23" s="42"/>
      <c r="E23" s="10"/>
      <c r="F23" s="10"/>
      <c r="G23" s="10"/>
      <c r="H23" s="10"/>
      <c r="I23" s="10"/>
      <c r="J23" s="10"/>
      <c r="K23" s="10"/>
      <c r="L23" s="10"/>
      <c r="M23" s="10"/>
      <c r="N23" s="42"/>
      <c r="O23" s="42"/>
      <c r="P23" s="42">
        <f t="shared" si="1"/>
        <v>0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42"/>
      <c r="AE23" s="42">
        <f t="shared" si="2"/>
        <v>0</v>
      </c>
      <c r="AF23" s="42"/>
      <c r="AG23" s="42"/>
      <c r="AH23" s="42"/>
      <c r="AI23" s="42"/>
      <c r="AJ23" s="10"/>
      <c r="AK23" s="10"/>
      <c r="AL23" s="10"/>
      <c r="AM23" s="10"/>
      <c r="AN23" s="10">
        <v>1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42"/>
      <c r="BR23" s="42"/>
      <c r="BS23" s="42">
        <f t="shared" si="3"/>
        <v>1</v>
      </c>
      <c r="BT23" s="10"/>
      <c r="BU23" s="10"/>
      <c r="BV23" s="10"/>
      <c r="BW23" s="10"/>
      <c r="BX23" s="42">
        <f t="shared" si="4"/>
        <v>0</v>
      </c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42"/>
      <c r="CM23" s="42"/>
      <c r="CN23" s="42">
        <f t="shared" si="6"/>
        <v>0</v>
      </c>
      <c r="CO23" s="42">
        <v>50</v>
      </c>
      <c r="CP23" s="42">
        <f t="shared" si="0"/>
        <v>51</v>
      </c>
    </row>
    <row r="24" spans="1:94">
      <c r="A24" s="42" t="s">
        <v>2278</v>
      </c>
      <c r="B24" s="42"/>
      <c r="C24" s="42" t="s">
        <v>2279</v>
      </c>
      <c r="D24" s="42"/>
      <c r="E24" s="10"/>
      <c r="F24" s="10"/>
      <c r="G24" s="10"/>
      <c r="H24" s="10"/>
      <c r="I24" s="10"/>
      <c r="J24" s="10"/>
      <c r="K24" s="10"/>
      <c r="L24" s="10"/>
      <c r="M24" s="10"/>
      <c r="N24" s="42"/>
      <c r="O24" s="42"/>
      <c r="P24" s="42">
        <f t="shared" si="1"/>
        <v>0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42"/>
      <c r="AE24" s="42">
        <f t="shared" si="2"/>
        <v>0</v>
      </c>
      <c r="AF24" s="42"/>
      <c r="AG24" s="42"/>
      <c r="AH24" s="42"/>
      <c r="AI24" s="42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42"/>
      <c r="BR24" s="42"/>
      <c r="BS24" s="42">
        <f t="shared" si="3"/>
        <v>0</v>
      </c>
      <c r="BT24" s="10"/>
      <c r="BU24" s="10"/>
      <c r="BV24" s="10"/>
      <c r="BW24" s="10"/>
      <c r="BX24" s="42">
        <f t="shared" si="4"/>
        <v>0</v>
      </c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42"/>
      <c r="CM24" s="42"/>
      <c r="CN24" s="42">
        <f t="shared" si="6"/>
        <v>0</v>
      </c>
      <c r="CO24" s="42">
        <v>50</v>
      </c>
      <c r="CP24" s="42">
        <f t="shared" si="0"/>
        <v>50</v>
      </c>
    </row>
    <row r="25" spans="1:94">
      <c r="A25" s="42" t="s">
        <v>2280</v>
      </c>
      <c r="B25" s="42"/>
      <c r="C25" s="42" t="s">
        <v>2281</v>
      </c>
      <c r="D25" s="42">
        <v>1</v>
      </c>
      <c r="E25" s="10"/>
      <c r="F25" s="10"/>
      <c r="G25" s="10"/>
      <c r="H25" s="10"/>
      <c r="I25" s="10"/>
      <c r="J25" s="10"/>
      <c r="K25" s="10"/>
      <c r="L25" s="10"/>
      <c r="M25" s="10"/>
      <c r="N25" s="42"/>
      <c r="O25" s="42"/>
      <c r="P25" s="42">
        <f t="shared" si="1"/>
        <v>1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42"/>
      <c r="AE25" s="42">
        <f t="shared" si="2"/>
        <v>0</v>
      </c>
      <c r="AF25" s="42"/>
      <c r="AG25" s="42"/>
      <c r="AH25" s="42"/>
      <c r="AI25" s="42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>
        <v>3</v>
      </c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42"/>
      <c r="BR25" s="42"/>
      <c r="BS25" s="42">
        <f t="shared" si="3"/>
        <v>3</v>
      </c>
      <c r="BT25" s="10"/>
      <c r="BU25" s="10"/>
      <c r="BV25" s="10"/>
      <c r="BW25" s="10"/>
      <c r="BX25" s="42">
        <f t="shared" si="4"/>
        <v>0</v>
      </c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42"/>
      <c r="CM25" s="42"/>
      <c r="CN25" s="42">
        <f t="shared" si="6"/>
        <v>0</v>
      </c>
      <c r="CO25" s="42">
        <v>50</v>
      </c>
      <c r="CP25" s="42">
        <f t="shared" si="0"/>
        <v>54</v>
      </c>
    </row>
    <row r="26" spans="1:94">
      <c r="A26" s="42" t="s">
        <v>2282</v>
      </c>
      <c r="B26" s="42"/>
      <c r="C26" s="42" t="s">
        <v>2283</v>
      </c>
      <c r="D26" s="42"/>
      <c r="E26" s="10">
        <v>2</v>
      </c>
      <c r="F26" s="10"/>
      <c r="G26" s="10"/>
      <c r="H26" s="10"/>
      <c r="I26" s="10"/>
      <c r="J26" s="10">
        <v>2</v>
      </c>
      <c r="K26" s="10"/>
      <c r="L26" s="10"/>
      <c r="M26" s="10"/>
      <c r="N26" s="42"/>
      <c r="O26" s="42"/>
      <c r="P26" s="42">
        <f t="shared" si="1"/>
        <v>4</v>
      </c>
      <c r="Q26" s="10"/>
      <c r="R26" s="10">
        <v>2</v>
      </c>
      <c r="S26" s="10"/>
      <c r="T26" s="10">
        <v>2</v>
      </c>
      <c r="U26" s="10"/>
      <c r="V26" s="10"/>
      <c r="W26" s="10"/>
      <c r="X26" s="10"/>
      <c r="Y26" s="10"/>
      <c r="Z26" s="10"/>
      <c r="AA26" s="10"/>
      <c r="AB26" s="10"/>
      <c r="AC26" s="10"/>
      <c r="AD26" s="42"/>
      <c r="AE26" s="42">
        <f t="shared" si="2"/>
        <v>4</v>
      </c>
      <c r="AF26" s="42"/>
      <c r="AG26" s="42"/>
      <c r="AH26" s="42"/>
      <c r="AI26" s="42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>
        <v>3</v>
      </c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42"/>
      <c r="BR26" s="42"/>
      <c r="BS26" s="42">
        <f t="shared" si="3"/>
        <v>3</v>
      </c>
      <c r="BT26" s="10"/>
      <c r="BU26" s="10">
        <v>2</v>
      </c>
      <c r="BV26" s="10"/>
      <c r="BW26" s="10"/>
      <c r="BX26" s="42">
        <f t="shared" si="4"/>
        <v>2</v>
      </c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42"/>
      <c r="CM26" s="42"/>
      <c r="CN26" s="42">
        <f t="shared" si="6"/>
        <v>0</v>
      </c>
      <c r="CO26" s="42">
        <v>50</v>
      </c>
      <c r="CP26" s="42">
        <f t="shared" si="0"/>
        <v>63</v>
      </c>
    </row>
    <row r="27" spans="1:94">
      <c r="A27" s="42" t="s">
        <v>2284</v>
      </c>
      <c r="B27" s="42"/>
      <c r="C27" s="42" t="s">
        <v>2285</v>
      </c>
      <c r="D27" s="42"/>
      <c r="E27" s="10"/>
      <c r="F27" s="10"/>
      <c r="G27" s="10"/>
      <c r="H27" s="10"/>
      <c r="I27" s="10"/>
      <c r="J27" s="10"/>
      <c r="K27" s="10"/>
      <c r="L27" s="10"/>
      <c r="M27" s="10"/>
      <c r="N27" s="42"/>
      <c r="O27" s="42"/>
      <c r="P27" s="42">
        <f t="shared" si="1"/>
        <v>0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42"/>
      <c r="AE27" s="42">
        <f t="shared" si="2"/>
        <v>0</v>
      </c>
      <c r="AF27" s="42"/>
      <c r="AG27" s="42"/>
      <c r="AH27" s="42"/>
      <c r="AI27" s="42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>
        <v>3</v>
      </c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42"/>
      <c r="BR27" s="42"/>
      <c r="BS27" s="42">
        <f t="shared" si="3"/>
        <v>3</v>
      </c>
      <c r="BT27" s="10"/>
      <c r="BU27" s="10"/>
      <c r="BV27" s="10"/>
      <c r="BW27" s="10"/>
      <c r="BX27" s="42">
        <f t="shared" si="4"/>
        <v>0</v>
      </c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42"/>
      <c r="CM27" s="42"/>
      <c r="CN27" s="42">
        <f t="shared" si="6"/>
        <v>0</v>
      </c>
      <c r="CO27" s="42">
        <v>50</v>
      </c>
      <c r="CP27" s="42">
        <f t="shared" si="0"/>
        <v>53</v>
      </c>
    </row>
    <row r="28" spans="1:94">
      <c r="A28" s="42" t="s">
        <v>2286</v>
      </c>
      <c r="B28" s="42"/>
      <c r="C28" s="42" t="s">
        <v>2287</v>
      </c>
      <c r="D28" s="42"/>
      <c r="E28" s="10"/>
      <c r="F28" s="10"/>
      <c r="G28" s="10"/>
      <c r="H28" s="10"/>
      <c r="I28" s="10"/>
      <c r="J28" s="10"/>
      <c r="K28" s="10"/>
      <c r="L28" s="10"/>
      <c r="M28" s="10"/>
      <c r="N28" s="42"/>
      <c r="O28" s="42"/>
      <c r="P28" s="42">
        <f t="shared" si="1"/>
        <v>0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42"/>
      <c r="AE28" s="42">
        <f t="shared" si="2"/>
        <v>0</v>
      </c>
      <c r="AF28" s="42"/>
      <c r="AG28" s="42"/>
      <c r="AH28" s="42"/>
      <c r="AI28" s="42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>
        <v>3</v>
      </c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42"/>
      <c r="BR28" s="42"/>
      <c r="BS28" s="42">
        <f t="shared" si="3"/>
        <v>3</v>
      </c>
      <c r="BT28" s="10"/>
      <c r="BU28" s="10"/>
      <c r="BV28" s="10"/>
      <c r="BW28" s="10"/>
      <c r="BX28" s="42">
        <f t="shared" si="4"/>
        <v>0</v>
      </c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42"/>
      <c r="CM28" s="42"/>
      <c r="CN28" s="42">
        <f t="shared" si="6"/>
        <v>0</v>
      </c>
      <c r="CO28" s="42">
        <v>50</v>
      </c>
      <c r="CP28" s="42">
        <f t="shared" si="0"/>
        <v>53</v>
      </c>
    </row>
    <row r="29" spans="1:94">
      <c r="A29" s="42" t="s">
        <v>2288</v>
      </c>
      <c r="B29" s="42"/>
      <c r="C29" s="42" t="s">
        <v>2289</v>
      </c>
      <c r="D29" s="42"/>
      <c r="E29" s="10"/>
      <c r="F29" s="10"/>
      <c r="G29" s="10">
        <v>1</v>
      </c>
      <c r="H29" s="10">
        <v>1</v>
      </c>
      <c r="I29" s="10"/>
      <c r="J29" s="10"/>
      <c r="K29" s="10"/>
      <c r="L29" s="10"/>
      <c r="M29" s="10"/>
      <c r="N29" s="42"/>
      <c r="O29" s="42"/>
      <c r="P29" s="42">
        <f t="shared" si="1"/>
        <v>2</v>
      </c>
      <c r="Q29" s="10"/>
      <c r="R29" s="10"/>
      <c r="S29" s="10"/>
      <c r="T29" s="10"/>
      <c r="U29" s="10"/>
      <c r="V29" s="10">
        <v>1</v>
      </c>
      <c r="W29" s="10"/>
      <c r="X29" s="10"/>
      <c r="Y29" s="10"/>
      <c r="Z29" s="10"/>
      <c r="AA29" s="10"/>
      <c r="AB29" s="10"/>
      <c r="AC29" s="10"/>
      <c r="AD29" s="42"/>
      <c r="AE29" s="42">
        <f t="shared" si="2"/>
        <v>1</v>
      </c>
      <c r="AF29" s="42"/>
      <c r="AG29" s="42"/>
      <c r="AH29" s="42"/>
      <c r="AI29" s="42"/>
      <c r="AJ29" s="10"/>
      <c r="AK29" s="10"/>
      <c r="AL29" s="10"/>
      <c r="AM29" s="10"/>
      <c r="AN29" s="10">
        <v>1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>
        <v>2</v>
      </c>
      <c r="BK29" s="10"/>
      <c r="BL29" s="10"/>
      <c r="BM29" s="10"/>
      <c r="BN29" s="10"/>
      <c r="BO29" s="10"/>
      <c r="BP29" s="10"/>
      <c r="BQ29" s="42"/>
      <c r="BR29" s="42"/>
      <c r="BS29" s="42">
        <f t="shared" si="3"/>
        <v>3</v>
      </c>
      <c r="BT29" s="10"/>
      <c r="BU29" s="10"/>
      <c r="BV29" s="10"/>
      <c r="BW29" s="10">
        <v>2</v>
      </c>
      <c r="BX29" s="42">
        <f t="shared" si="4"/>
        <v>2</v>
      </c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42"/>
      <c r="CM29" s="42"/>
      <c r="CN29" s="42">
        <f t="shared" si="6"/>
        <v>0</v>
      </c>
      <c r="CO29" s="42">
        <v>50</v>
      </c>
      <c r="CP29" s="42">
        <f t="shared" si="0"/>
        <v>58</v>
      </c>
    </row>
    <row r="30" spans="1:94">
      <c r="A30" s="42" t="s">
        <v>2290</v>
      </c>
      <c r="B30" s="42"/>
      <c r="C30" s="42" t="s">
        <v>2291</v>
      </c>
      <c r="D30" s="42"/>
      <c r="E30" s="10"/>
      <c r="F30" s="10"/>
      <c r="G30" s="10"/>
      <c r="H30" s="10"/>
      <c r="I30" s="10"/>
      <c r="J30" s="10"/>
      <c r="K30" s="10"/>
      <c r="L30" s="10"/>
      <c r="M30" s="10"/>
      <c r="N30" s="42"/>
      <c r="O30" s="42"/>
      <c r="P30" s="42">
        <f t="shared" si="1"/>
        <v>0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42"/>
      <c r="AE30" s="42">
        <f t="shared" si="2"/>
        <v>0</v>
      </c>
      <c r="AF30" s="42"/>
      <c r="AG30" s="42"/>
      <c r="AH30" s="42"/>
      <c r="AI30" s="42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42"/>
      <c r="BR30" s="42"/>
      <c r="BS30" s="42">
        <f t="shared" si="3"/>
        <v>0</v>
      </c>
      <c r="BT30" s="10"/>
      <c r="BU30" s="10"/>
      <c r="BV30" s="10"/>
      <c r="BW30" s="10"/>
      <c r="BX30" s="42">
        <f t="shared" si="4"/>
        <v>0</v>
      </c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>
        <v>2</v>
      </c>
      <c r="CJ30" s="10"/>
      <c r="CK30" s="10"/>
      <c r="CL30" s="42"/>
      <c r="CM30" s="42"/>
      <c r="CN30" s="42">
        <f t="shared" si="6"/>
        <v>2</v>
      </c>
      <c r="CO30" s="42">
        <v>50</v>
      </c>
      <c r="CP30" s="42">
        <f t="shared" si="0"/>
        <v>52</v>
      </c>
    </row>
    <row r="31" spans="1:94">
      <c r="A31" s="42" t="s">
        <v>2292</v>
      </c>
      <c r="B31" s="42"/>
      <c r="C31" s="42" t="s">
        <v>2293</v>
      </c>
      <c r="D31" s="42"/>
      <c r="E31" s="10"/>
      <c r="F31" s="10"/>
      <c r="G31" s="10"/>
      <c r="H31" s="10"/>
      <c r="I31" s="10"/>
      <c r="J31" s="10"/>
      <c r="K31" s="10"/>
      <c r="L31" s="10"/>
      <c r="M31" s="10"/>
      <c r="N31" s="42"/>
      <c r="O31" s="42"/>
      <c r="P31" s="42">
        <f t="shared" si="1"/>
        <v>0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42"/>
      <c r="AE31" s="42">
        <f t="shared" si="2"/>
        <v>0</v>
      </c>
      <c r="AF31" s="42"/>
      <c r="AG31" s="42"/>
      <c r="AH31" s="42"/>
      <c r="AI31" s="42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42"/>
      <c r="BR31" s="42"/>
      <c r="BS31" s="42">
        <f t="shared" si="3"/>
        <v>0</v>
      </c>
      <c r="BT31" s="10"/>
      <c r="BU31" s="10"/>
      <c r="BV31" s="10"/>
      <c r="BW31" s="10"/>
      <c r="BX31" s="42">
        <f t="shared" si="4"/>
        <v>0</v>
      </c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42"/>
      <c r="CM31" s="42"/>
      <c r="CN31" s="42">
        <f t="shared" si="6"/>
        <v>0</v>
      </c>
      <c r="CO31" s="42">
        <v>50</v>
      </c>
      <c r="CP31" s="42">
        <f t="shared" si="0"/>
        <v>50</v>
      </c>
    </row>
    <row r="32" spans="1:94">
      <c r="A32" s="42" t="s">
        <v>2294</v>
      </c>
      <c r="B32" s="42"/>
      <c r="C32" s="42" t="s">
        <v>2295</v>
      </c>
      <c r="D32" s="42"/>
      <c r="E32" s="10"/>
      <c r="F32" s="10"/>
      <c r="G32" s="10">
        <v>2</v>
      </c>
      <c r="H32" s="10">
        <v>2</v>
      </c>
      <c r="I32" s="10"/>
      <c r="J32" s="10"/>
      <c r="K32" s="10"/>
      <c r="L32" s="10"/>
      <c r="M32" s="10"/>
      <c r="N32" s="42"/>
      <c r="O32" s="42"/>
      <c r="P32" s="42">
        <f t="shared" si="1"/>
        <v>4</v>
      </c>
      <c r="Q32" s="10"/>
      <c r="R32" s="10"/>
      <c r="S32" s="10"/>
      <c r="T32" s="10"/>
      <c r="U32" s="10"/>
      <c r="V32" s="10">
        <v>1</v>
      </c>
      <c r="W32" s="10"/>
      <c r="X32" s="10"/>
      <c r="Y32" s="10"/>
      <c r="Z32" s="10"/>
      <c r="AA32" s="10"/>
      <c r="AB32" s="10"/>
      <c r="AC32" s="10"/>
      <c r="AD32" s="42"/>
      <c r="AE32" s="42">
        <f t="shared" si="2"/>
        <v>1</v>
      </c>
      <c r="AF32" s="42"/>
      <c r="AG32" s="42"/>
      <c r="AH32" s="42"/>
      <c r="AI32" s="42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>
        <v>5</v>
      </c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>
        <v>5</v>
      </c>
      <c r="BH32" s="10"/>
      <c r="BI32" s="10">
        <v>3</v>
      </c>
      <c r="BJ32" s="10"/>
      <c r="BK32" s="10"/>
      <c r="BL32" s="10"/>
      <c r="BM32" s="10"/>
      <c r="BN32" s="10"/>
      <c r="BO32" s="10"/>
      <c r="BP32" s="10"/>
      <c r="BQ32" s="42"/>
      <c r="BR32" s="42"/>
      <c r="BS32" s="42">
        <f t="shared" si="3"/>
        <v>13</v>
      </c>
      <c r="BT32" s="10">
        <v>2</v>
      </c>
      <c r="BU32" s="10"/>
      <c r="BV32" s="10"/>
      <c r="BW32" s="10"/>
      <c r="BX32" s="42">
        <f t="shared" si="4"/>
        <v>2</v>
      </c>
      <c r="BY32" s="10"/>
      <c r="BZ32" s="10"/>
      <c r="CA32" s="10"/>
      <c r="CB32" s="10"/>
      <c r="CC32" s="10"/>
      <c r="CD32" s="10">
        <v>3</v>
      </c>
      <c r="CE32" s="10"/>
      <c r="CF32" s="10"/>
      <c r="CG32" s="10"/>
      <c r="CH32" s="10"/>
      <c r="CI32" s="10"/>
      <c r="CJ32" s="10"/>
      <c r="CK32" s="10"/>
      <c r="CL32" s="42"/>
      <c r="CM32" s="42"/>
      <c r="CN32" s="42">
        <f t="shared" si="6"/>
        <v>3</v>
      </c>
      <c r="CO32" s="42">
        <v>50</v>
      </c>
      <c r="CP32" s="42">
        <f t="shared" si="0"/>
        <v>73</v>
      </c>
    </row>
    <row r="33" spans="1:94">
      <c r="A33" s="42" t="s">
        <v>2296</v>
      </c>
      <c r="B33" s="42"/>
      <c r="C33" s="42" t="s">
        <v>2297</v>
      </c>
      <c r="D33" s="42"/>
      <c r="E33" s="10"/>
      <c r="F33" s="10"/>
      <c r="G33" s="10"/>
      <c r="H33" s="10"/>
      <c r="I33" s="10"/>
      <c r="J33" s="10"/>
      <c r="K33" s="10"/>
      <c r="L33" s="10"/>
      <c r="M33" s="10"/>
      <c r="N33" s="42"/>
      <c r="O33" s="42"/>
      <c r="P33" s="42">
        <f t="shared" si="1"/>
        <v>0</v>
      </c>
      <c r="Q33" s="10"/>
      <c r="R33" s="10"/>
      <c r="S33" s="10"/>
      <c r="T33" s="10">
        <v>2</v>
      </c>
      <c r="U33" s="10"/>
      <c r="V33" s="10"/>
      <c r="W33" s="10"/>
      <c r="X33" s="10"/>
      <c r="Y33" s="10"/>
      <c r="Z33" s="10"/>
      <c r="AA33" s="10"/>
      <c r="AB33" s="10"/>
      <c r="AC33" s="10"/>
      <c r="AD33" s="42"/>
      <c r="AE33" s="42">
        <f t="shared" si="2"/>
        <v>2</v>
      </c>
      <c r="AF33" s="42"/>
      <c r="AG33" s="42"/>
      <c r="AH33" s="42"/>
      <c r="AI33" s="42"/>
      <c r="AJ33" s="10"/>
      <c r="AK33" s="10"/>
      <c r="AL33" s="10"/>
      <c r="AM33" s="10"/>
      <c r="AN33" s="10"/>
      <c r="AO33" s="10"/>
      <c r="AP33" s="10"/>
      <c r="AQ33" s="10"/>
      <c r="AR33" s="10"/>
      <c r="AS33" s="10">
        <v>3</v>
      </c>
      <c r="AT33" s="10"/>
      <c r="AU33" s="10"/>
      <c r="AV33" s="10"/>
      <c r="AW33" s="10"/>
      <c r="AX33" s="10"/>
      <c r="AY33" s="10"/>
      <c r="AZ33" s="10"/>
      <c r="BA33" s="10">
        <v>2</v>
      </c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42"/>
      <c r="BR33" s="42"/>
      <c r="BS33" s="42">
        <f t="shared" si="3"/>
        <v>5</v>
      </c>
      <c r="BT33" s="10"/>
      <c r="BU33" s="10">
        <v>2</v>
      </c>
      <c r="BV33" s="10">
        <v>2</v>
      </c>
      <c r="BW33" s="10"/>
      <c r="BX33" s="42">
        <f t="shared" si="4"/>
        <v>4</v>
      </c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42"/>
      <c r="CM33" s="42"/>
      <c r="CN33" s="42">
        <f t="shared" si="6"/>
        <v>0</v>
      </c>
      <c r="CO33" s="42">
        <v>50</v>
      </c>
      <c r="CP33" s="42">
        <f t="shared" si="0"/>
        <v>61</v>
      </c>
    </row>
    <row r="34" spans="1:94">
      <c r="A34" s="42" t="s">
        <v>2298</v>
      </c>
      <c r="B34" s="42"/>
      <c r="C34" s="42" t="s">
        <v>2299</v>
      </c>
      <c r="D34" s="46"/>
      <c r="E34" s="54"/>
      <c r="F34" s="54"/>
      <c r="G34" s="54"/>
      <c r="H34" s="54"/>
      <c r="I34" s="54"/>
      <c r="J34" s="54"/>
      <c r="K34" s="54"/>
      <c r="L34" s="54"/>
      <c r="M34" s="54"/>
      <c r="N34" s="46"/>
      <c r="O34" s="46"/>
      <c r="P34" s="42">
        <f t="shared" si="1"/>
        <v>0</v>
      </c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46"/>
      <c r="AE34" s="42">
        <f t="shared" si="2"/>
        <v>0</v>
      </c>
      <c r="AF34" s="46"/>
      <c r="AG34" s="46"/>
      <c r="AH34" s="46"/>
      <c r="AI34" s="46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10"/>
      <c r="BG34" s="10"/>
      <c r="BH34" s="10"/>
      <c r="BI34" s="10"/>
      <c r="BJ34" s="10"/>
      <c r="BK34" s="54"/>
      <c r="BL34" s="54"/>
      <c r="BM34" s="54"/>
      <c r="BN34" s="54"/>
      <c r="BO34" s="54"/>
      <c r="BP34" s="54"/>
      <c r="BQ34" s="46"/>
      <c r="BR34" s="46"/>
      <c r="BS34" s="42">
        <f t="shared" si="3"/>
        <v>0</v>
      </c>
      <c r="BT34" s="54"/>
      <c r="BU34" s="54"/>
      <c r="BV34" s="54"/>
      <c r="BW34" s="54"/>
      <c r="BX34" s="42">
        <f t="shared" si="4"/>
        <v>0</v>
      </c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46"/>
      <c r="CM34" s="46"/>
      <c r="CN34" s="42">
        <f t="shared" si="6"/>
        <v>0</v>
      </c>
      <c r="CO34" s="42">
        <v>50</v>
      </c>
      <c r="CP34" s="42">
        <f t="shared" si="0"/>
        <v>50</v>
      </c>
    </row>
    <row r="35" spans="1:94">
      <c r="A35" s="42" t="s">
        <v>2300</v>
      </c>
      <c r="B35" s="42"/>
      <c r="C35" s="42" t="s">
        <v>2301</v>
      </c>
      <c r="D35" s="42"/>
      <c r="E35" s="10"/>
      <c r="F35" s="10"/>
      <c r="G35" s="10"/>
      <c r="H35" s="10"/>
      <c r="I35" s="10"/>
      <c r="J35" s="10"/>
      <c r="K35" s="10"/>
      <c r="L35" s="10"/>
      <c r="M35" s="10"/>
      <c r="N35" s="42"/>
      <c r="O35" s="42"/>
      <c r="P35" s="42">
        <f t="shared" si="1"/>
        <v>0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42"/>
      <c r="AE35" s="42">
        <f t="shared" si="2"/>
        <v>0</v>
      </c>
      <c r="AF35" s="42"/>
      <c r="AG35" s="42"/>
      <c r="AH35" s="42"/>
      <c r="AI35" s="42"/>
      <c r="AJ35" s="10">
        <v>2</v>
      </c>
      <c r="AK35" s="10"/>
      <c r="AL35" s="10">
        <v>5</v>
      </c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>
        <v>3</v>
      </c>
      <c r="BA35" s="10"/>
      <c r="BB35" s="10"/>
      <c r="BC35" s="10"/>
      <c r="BD35" s="10"/>
      <c r="BE35" s="10"/>
      <c r="BF35" s="10"/>
      <c r="BG35" s="10"/>
      <c r="BH35" s="10">
        <v>3</v>
      </c>
      <c r="BI35" s="10"/>
      <c r="BJ35" s="10"/>
      <c r="BK35" s="10"/>
      <c r="BL35" s="10"/>
      <c r="BM35" s="10"/>
      <c r="BN35" s="10"/>
      <c r="BO35" s="10"/>
      <c r="BP35" s="10"/>
      <c r="BQ35" s="42"/>
      <c r="BR35" s="42"/>
      <c r="BS35" s="42">
        <f t="shared" si="3"/>
        <v>13</v>
      </c>
      <c r="BT35" s="10"/>
      <c r="BU35" s="10"/>
      <c r="BV35" s="10"/>
      <c r="BW35" s="10"/>
      <c r="BX35" s="42">
        <f t="shared" si="4"/>
        <v>0</v>
      </c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42"/>
      <c r="CM35" s="42"/>
      <c r="CN35" s="42">
        <f t="shared" si="6"/>
        <v>0</v>
      </c>
      <c r="CO35" s="42">
        <v>50</v>
      </c>
      <c r="CP35" s="42">
        <f t="shared" si="0"/>
        <v>63</v>
      </c>
    </row>
    <row r="36" spans="1:94">
      <c r="A36" s="42" t="s">
        <v>2302</v>
      </c>
      <c r="B36" s="42"/>
      <c r="C36" s="42" t="s">
        <v>2303</v>
      </c>
      <c r="D36" s="42"/>
      <c r="E36" s="10"/>
      <c r="F36" s="10"/>
      <c r="G36" s="10"/>
      <c r="H36" s="10"/>
      <c r="I36" s="10"/>
      <c r="J36" s="10"/>
      <c r="K36" s="10"/>
      <c r="L36" s="10"/>
      <c r="M36" s="10"/>
      <c r="N36" s="42"/>
      <c r="O36" s="42"/>
      <c r="P36" s="42">
        <f t="shared" si="1"/>
        <v>0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42"/>
      <c r="AE36" s="42">
        <f t="shared" si="2"/>
        <v>0</v>
      </c>
      <c r="AF36" s="42"/>
      <c r="AG36" s="42">
        <v>2</v>
      </c>
      <c r="AH36" s="42">
        <v>3</v>
      </c>
      <c r="AI36" s="42"/>
      <c r="AJ36" s="10"/>
      <c r="AK36" s="10"/>
      <c r="AL36" s="10"/>
      <c r="AM36" s="10"/>
      <c r="AN36" s="10"/>
      <c r="AO36" s="10">
        <v>5</v>
      </c>
      <c r="AP36" s="10"/>
      <c r="AQ36" s="10"/>
      <c r="AR36" s="10"/>
      <c r="AS36" s="10"/>
      <c r="AT36" s="10"/>
      <c r="AU36" s="10"/>
      <c r="AV36" s="10">
        <v>3</v>
      </c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42"/>
      <c r="BR36" s="42"/>
      <c r="BS36" s="42">
        <f t="shared" si="3"/>
        <v>13</v>
      </c>
      <c r="BT36" s="10"/>
      <c r="BU36" s="10"/>
      <c r="BV36" s="10"/>
      <c r="BW36" s="10"/>
      <c r="BX36" s="42">
        <f t="shared" si="4"/>
        <v>0</v>
      </c>
      <c r="BY36" s="10">
        <v>2</v>
      </c>
      <c r="BZ36" s="10"/>
      <c r="CA36" s="10">
        <v>3</v>
      </c>
      <c r="CB36" s="10">
        <v>1</v>
      </c>
      <c r="CC36" s="10"/>
      <c r="CD36" s="10"/>
      <c r="CE36" s="10"/>
      <c r="CF36" s="10"/>
      <c r="CG36" s="10"/>
      <c r="CH36" s="10"/>
      <c r="CI36" s="10"/>
      <c r="CJ36" s="10"/>
      <c r="CK36" s="10"/>
      <c r="CL36" s="42"/>
      <c r="CM36" s="42"/>
      <c r="CN36" s="42">
        <f t="shared" si="6"/>
        <v>6</v>
      </c>
      <c r="CO36" s="42">
        <v>50</v>
      </c>
      <c r="CP36" s="42">
        <f t="shared" si="0"/>
        <v>69</v>
      </c>
    </row>
    <row r="37" spans="1:94">
      <c r="A37" s="42" t="s">
        <v>2304</v>
      </c>
      <c r="B37" s="42"/>
      <c r="C37" s="42" t="s">
        <v>2305</v>
      </c>
      <c r="D37" s="42"/>
      <c r="E37" s="10"/>
      <c r="F37" s="10"/>
      <c r="G37" s="10"/>
      <c r="H37" s="10"/>
      <c r="I37" s="10"/>
      <c r="J37" s="10"/>
      <c r="K37" s="10"/>
      <c r="L37" s="10"/>
      <c r="M37" s="10"/>
      <c r="N37" s="42"/>
      <c r="O37" s="42"/>
      <c r="P37" s="42">
        <f t="shared" si="1"/>
        <v>0</v>
      </c>
      <c r="Q37" s="10"/>
      <c r="R37" s="10"/>
      <c r="S37" s="10"/>
      <c r="T37" s="10"/>
      <c r="U37" s="10"/>
      <c r="V37" s="10">
        <v>1</v>
      </c>
      <c r="W37" s="10"/>
      <c r="X37" s="10"/>
      <c r="Y37" s="10"/>
      <c r="Z37" s="10"/>
      <c r="AA37" s="10"/>
      <c r="AB37" s="10"/>
      <c r="AC37" s="10"/>
      <c r="AD37" s="42"/>
      <c r="AE37" s="42">
        <f t="shared" si="2"/>
        <v>1</v>
      </c>
      <c r="AF37" s="42"/>
      <c r="AG37" s="42">
        <v>3</v>
      </c>
      <c r="AH37" s="42"/>
      <c r="AI37" s="42"/>
      <c r="AJ37" s="10"/>
      <c r="AK37" s="10"/>
      <c r="AL37" s="10"/>
      <c r="AM37" s="10"/>
      <c r="AN37" s="10">
        <v>1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>
        <v>3</v>
      </c>
      <c r="BJ37" s="10"/>
      <c r="BK37" s="10"/>
      <c r="BL37" s="10"/>
      <c r="BM37" s="10"/>
      <c r="BN37" s="10"/>
      <c r="BO37" s="10"/>
      <c r="BP37" s="10">
        <v>6</v>
      </c>
      <c r="BQ37" s="42"/>
      <c r="BR37" s="42"/>
      <c r="BS37" s="42">
        <f t="shared" si="3"/>
        <v>13</v>
      </c>
      <c r="BT37" s="10"/>
      <c r="BU37" s="10"/>
      <c r="BV37" s="10"/>
      <c r="BW37" s="10"/>
      <c r="BX37" s="42">
        <f t="shared" si="4"/>
        <v>0</v>
      </c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42"/>
      <c r="CM37" s="42"/>
      <c r="CN37" s="42">
        <f t="shared" si="6"/>
        <v>0</v>
      </c>
      <c r="CO37" s="42">
        <v>50</v>
      </c>
      <c r="CP37" s="42">
        <f t="shared" si="0"/>
        <v>64</v>
      </c>
    </row>
    <row r="38" spans="1:94">
      <c r="A38" s="42" t="s">
        <v>2306</v>
      </c>
      <c r="B38" s="42"/>
      <c r="C38" s="42" t="s">
        <v>2307</v>
      </c>
      <c r="D38" s="42"/>
      <c r="E38" s="10"/>
      <c r="F38" s="10"/>
      <c r="G38" s="10"/>
      <c r="H38" s="10"/>
      <c r="I38" s="10"/>
      <c r="J38" s="10"/>
      <c r="K38" s="10"/>
      <c r="L38" s="10">
        <v>1</v>
      </c>
      <c r="M38" s="10"/>
      <c r="N38" s="42"/>
      <c r="O38" s="42"/>
      <c r="P38" s="42">
        <f t="shared" si="1"/>
        <v>1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>
        <v>1</v>
      </c>
      <c r="AB38" s="10">
        <v>1</v>
      </c>
      <c r="AC38" s="10">
        <v>2</v>
      </c>
      <c r="AD38" s="42"/>
      <c r="AE38" s="42">
        <f t="shared" si="2"/>
        <v>4</v>
      </c>
      <c r="AF38" s="42"/>
      <c r="AG38" s="42">
        <v>3</v>
      </c>
      <c r="AH38" s="42"/>
      <c r="AI38" s="42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42"/>
      <c r="BR38" s="42"/>
      <c r="BS38" s="42">
        <f t="shared" si="3"/>
        <v>3</v>
      </c>
      <c r="BT38" s="10"/>
      <c r="BU38" s="10"/>
      <c r="BV38" s="10"/>
      <c r="BW38" s="10"/>
      <c r="BX38" s="42">
        <f t="shared" si="4"/>
        <v>0</v>
      </c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>
        <v>2</v>
      </c>
      <c r="CK38" s="10"/>
      <c r="CL38" s="42"/>
      <c r="CM38" s="42"/>
      <c r="CN38" s="42">
        <f t="shared" si="6"/>
        <v>2</v>
      </c>
      <c r="CO38" s="42">
        <v>50</v>
      </c>
      <c r="CP38" s="42">
        <f t="shared" si="0"/>
        <v>60</v>
      </c>
    </row>
    <row r="39" spans="1:94">
      <c r="A39" s="42" t="s">
        <v>2308</v>
      </c>
      <c r="B39" s="42"/>
      <c r="C39" s="42" t="s">
        <v>2309</v>
      </c>
      <c r="D39" s="42"/>
      <c r="E39" s="10"/>
      <c r="F39" s="10"/>
      <c r="G39" s="10"/>
      <c r="H39" s="10"/>
      <c r="I39" s="10"/>
      <c r="J39" s="10"/>
      <c r="K39" s="10"/>
      <c r="L39" s="10"/>
      <c r="M39" s="10"/>
      <c r="N39" s="42"/>
      <c r="O39" s="42"/>
      <c r="P39" s="42">
        <f t="shared" si="1"/>
        <v>0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42"/>
      <c r="AE39" s="42">
        <f t="shared" si="2"/>
        <v>0</v>
      </c>
      <c r="AF39" s="42"/>
      <c r="AG39" s="42"/>
      <c r="AH39" s="42"/>
      <c r="AI39" s="42"/>
      <c r="AJ39" s="10"/>
      <c r="AK39" s="10"/>
      <c r="AL39" s="10"/>
      <c r="AM39" s="10"/>
      <c r="AN39" s="10"/>
      <c r="AO39" s="10">
        <v>5</v>
      </c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>
        <v>3</v>
      </c>
      <c r="BI39" s="10"/>
      <c r="BJ39" s="10"/>
      <c r="BK39" s="10"/>
      <c r="BL39" s="10"/>
      <c r="BM39" s="10"/>
      <c r="BN39" s="10"/>
      <c r="BO39" s="10"/>
      <c r="BP39" s="10"/>
      <c r="BQ39" s="42"/>
      <c r="BR39" s="42"/>
      <c r="BS39" s="42">
        <f t="shared" si="3"/>
        <v>8</v>
      </c>
      <c r="BT39" s="10"/>
      <c r="BU39" s="10"/>
      <c r="BV39" s="10"/>
      <c r="BW39" s="10"/>
      <c r="BX39" s="42">
        <f t="shared" si="4"/>
        <v>0</v>
      </c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42"/>
      <c r="CM39" s="42"/>
      <c r="CN39" s="42">
        <f t="shared" si="6"/>
        <v>0</v>
      </c>
      <c r="CO39" s="42">
        <v>50</v>
      </c>
      <c r="CP39" s="42">
        <f t="shared" si="0"/>
        <v>58</v>
      </c>
    </row>
    <row r="40" spans="1:94">
      <c r="A40" s="42" t="s">
        <v>2310</v>
      </c>
      <c r="B40" s="42"/>
      <c r="C40" s="42" t="s">
        <v>2311</v>
      </c>
      <c r="D40" s="42"/>
      <c r="E40" s="10"/>
      <c r="F40" s="10"/>
      <c r="G40" s="10"/>
      <c r="H40" s="10"/>
      <c r="I40" s="10"/>
      <c r="J40" s="10"/>
      <c r="K40" s="10"/>
      <c r="L40" s="10"/>
      <c r="M40" s="10"/>
      <c r="N40" s="42"/>
      <c r="O40" s="42"/>
      <c r="P40" s="42">
        <f t="shared" si="1"/>
        <v>0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42"/>
      <c r="AE40" s="42">
        <f t="shared" si="2"/>
        <v>0</v>
      </c>
      <c r="AF40" s="42"/>
      <c r="AG40" s="42"/>
      <c r="AH40" s="42"/>
      <c r="AI40" s="42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42"/>
      <c r="BR40" s="42"/>
      <c r="BS40" s="42">
        <f t="shared" si="3"/>
        <v>0</v>
      </c>
      <c r="BT40" s="10"/>
      <c r="BU40" s="10"/>
      <c r="BV40" s="10"/>
      <c r="BW40" s="10"/>
      <c r="BX40" s="42">
        <f t="shared" si="4"/>
        <v>0</v>
      </c>
      <c r="BY40" s="10"/>
      <c r="BZ40" s="10"/>
      <c r="CA40" s="10"/>
      <c r="CB40" s="10"/>
      <c r="CC40" s="10"/>
      <c r="CD40" s="10"/>
      <c r="CE40" s="10"/>
      <c r="CF40" s="10"/>
      <c r="CG40" s="10">
        <v>2</v>
      </c>
      <c r="CH40" s="10"/>
      <c r="CI40" s="10"/>
      <c r="CJ40" s="10"/>
      <c r="CK40" s="10"/>
      <c r="CL40" s="42"/>
      <c r="CM40" s="42"/>
      <c r="CN40" s="42">
        <f t="shared" si="6"/>
        <v>2</v>
      </c>
      <c r="CO40" s="42">
        <v>50</v>
      </c>
      <c r="CP40" s="42">
        <f t="shared" si="0"/>
        <v>52</v>
      </c>
    </row>
    <row r="41" spans="1:94">
      <c r="A41" s="42" t="s">
        <v>2312</v>
      </c>
      <c r="B41" s="42"/>
      <c r="C41" s="42" t="s">
        <v>2313</v>
      </c>
      <c r="D41" s="42"/>
      <c r="E41" s="10"/>
      <c r="F41" s="10"/>
      <c r="G41" s="10"/>
      <c r="H41" s="10"/>
      <c r="I41" s="10"/>
      <c r="J41" s="10"/>
      <c r="K41" s="10"/>
      <c r="L41" s="10"/>
      <c r="M41" s="10"/>
      <c r="N41" s="42"/>
      <c r="O41" s="42"/>
      <c r="P41" s="42">
        <f t="shared" si="1"/>
        <v>0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42"/>
      <c r="AE41" s="42">
        <f t="shared" si="2"/>
        <v>0</v>
      </c>
      <c r="AF41" s="42"/>
      <c r="AG41" s="42"/>
      <c r="AH41" s="42"/>
      <c r="AI41" s="42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>
        <v>3</v>
      </c>
      <c r="BI41" s="10"/>
      <c r="BJ41" s="10"/>
      <c r="BK41" s="10"/>
      <c r="BL41" s="10"/>
      <c r="BM41" s="10"/>
      <c r="BN41" s="10"/>
      <c r="BO41" s="10"/>
      <c r="BP41" s="10"/>
      <c r="BQ41" s="42"/>
      <c r="BR41" s="42"/>
      <c r="BS41" s="42">
        <f t="shared" si="3"/>
        <v>3</v>
      </c>
      <c r="BT41" s="10"/>
      <c r="BU41" s="10"/>
      <c r="BV41" s="10"/>
      <c r="BW41" s="10"/>
      <c r="BX41" s="42">
        <f t="shared" si="4"/>
        <v>0</v>
      </c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42"/>
      <c r="CM41" s="42"/>
      <c r="CN41" s="42">
        <f t="shared" si="6"/>
        <v>0</v>
      </c>
      <c r="CO41" s="42">
        <v>50</v>
      </c>
      <c r="CP41" s="42">
        <f t="shared" si="0"/>
        <v>53</v>
      </c>
    </row>
    <row r="42" spans="1:94">
      <c r="A42" s="42" t="s">
        <v>2314</v>
      </c>
      <c r="B42" s="42"/>
      <c r="C42" s="42" t="s">
        <v>2315</v>
      </c>
      <c r="D42" s="42"/>
      <c r="E42" s="10"/>
      <c r="F42" s="10"/>
      <c r="G42" s="10"/>
      <c r="H42" s="10"/>
      <c r="I42" s="10"/>
      <c r="J42" s="10"/>
      <c r="K42" s="10"/>
      <c r="L42" s="10"/>
      <c r="M42" s="10"/>
      <c r="N42" s="42"/>
      <c r="O42" s="42"/>
      <c r="P42" s="42">
        <f t="shared" si="1"/>
        <v>0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42"/>
      <c r="AE42" s="42">
        <f t="shared" si="2"/>
        <v>0</v>
      </c>
      <c r="AF42" s="42"/>
      <c r="AG42" s="42"/>
      <c r="AH42" s="42"/>
      <c r="AI42" s="42"/>
      <c r="AJ42" s="10">
        <v>2</v>
      </c>
      <c r="AK42" s="10"/>
      <c r="AL42" s="10"/>
      <c r="AM42" s="10">
        <v>3</v>
      </c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>
        <v>3</v>
      </c>
      <c r="BI42" s="10"/>
      <c r="BJ42" s="10"/>
      <c r="BK42" s="10"/>
      <c r="BL42" s="10"/>
      <c r="BM42" s="10"/>
      <c r="BN42" s="10">
        <v>3</v>
      </c>
      <c r="BO42" s="10">
        <v>2</v>
      </c>
      <c r="BP42" s="10"/>
      <c r="BQ42" s="42"/>
      <c r="BR42" s="42"/>
      <c r="BS42" s="42">
        <f t="shared" si="3"/>
        <v>13</v>
      </c>
      <c r="BT42" s="10"/>
      <c r="BU42" s="10"/>
      <c r="BV42" s="10"/>
      <c r="BW42" s="10"/>
      <c r="BX42" s="42">
        <f t="shared" si="4"/>
        <v>0</v>
      </c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42"/>
      <c r="CM42" s="42"/>
      <c r="CN42" s="42">
        <f t="shared" si="6"/>
        <v>0</v>
      </c>
      <c r="CO42" s="42">
        <v>50</v>
      </c>
      <c r="CP42" s="42">
        <f t="shared" si="0"/>
        <v>63</v>
      </c>
    </row>
    <row r="43" ht="28" spans="1:94">
      <c r="A43" s="47" t="s">
        <v>2316</v>
      </c>
      <c r="B43" s="47"/>
      <c r="C43" s="47" t="s">
        <v>2317</v>
      </c>
      <c r="D43" s="47"/>
      <c r="E43" s="10"/>
      <c r="F43" s="10"/>
      <c r="G43" s="10"/>
      <c r="H43" s="14"/>
      <c r="I43" s="14"/>
      <c r="J43" s="14"/>
      <c r="K43" s="14"/>
      <c r="L43" s="14"/>
      <c r="M43" s="14"/>
      <c r="N43" s="47"/>
      <c r="O43" s="47"/>
      <c r="P43" s="42">
        <f t="shared" si="1"/>
        <v>0</v>
      </c>
      <c r="Q43" s="14"/>
      <c r="R43" s="14"/>
      <c r="S43" s="10"/>
      <c r="T43" s="10"/>
      <c r="U43" s="14"/>
      <c r="V43" s="14"/>
      <c r="W43" s="14"/>
      <c r="X43" s="14"/>
      <c r="Y43" s="14"/>
      <c r="Z43" s="14"/>
      <c r="AA43" s="14"/>
      <c r="AB43" s="14"/>
      <c r="AC43" s="14"/>
      <c r="AD43" s="47"/>
      <c r="AE43" s="42">
        <f t="shared" si="2"/>
        <v>0</v>
      </c>
      <c r="AF43" s="47"/>
      <c r="AG43" s="47"/>
      <c r="AH43" s="47"/>
      <c r="AI43" s="47"/>
      <c r="AJ43" s="14"/>
      <c r="AK43" s="10"/>
      <c r="AL43" s="10"/>
      <c r="AM43" s="10"/>
      <c r="AN43" s="10"/>
      <c r="AO43" s="10"/>
      <c r="AP43" s="10"/>
      <c r="AQ43" s="10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0"/>
      <c r="BG43" s="10"/>
      <c r="BH43" s="10"/>
      <c r="BI43" s="10"/>
      <c r="BJ43" s="10"/>
      <c r="BK43" s="14"/>
      <c r="BL43" s="14"/>
      <c r="BM43" s="14"/>
      <c r="BN43" s="14"/>
      <c r="BO43" s="14"/>
      <c r="BP43" s="14"/>
      <c r="BQ43" s="47"/>
      <c r="BR43" s="47"/>
      <c r="BS43" s="42">
        <f t="shared" si="3"/>
        <v>0</v>
      </c>
      <c r="BT43" s="14"/>
      <c r="BU43" s="14"/>
      <c r="BV43" s="14"/>
      <c r="BW43" s="14"/>
      <c r="BX43" s="42">
        <f t="shared" si="4"/>
        <v>0</v>
      </c>
      <c r="BY43" s="10"/>
      <c r="BZ43" s="10"/>
      <c r="CA43" s="10"/>
      <c r="CB43" s="10"/>
      <c r="CC43" s="10"/>
      <c r="CD43" s="14"/>
      <c r="CE43" s="14"/>
      <c r="CF43" s="14"/>
      <c r="CG43" s="14"/>
      <c r="CH43" s="14"/>
      <c r="CI43" s="14"/>
      <c r="CJ43" s="14"/>
      <c r="CK43" s="14"/>
      <c r="CL43" s="49"/>
      <c r="CM43" s="49"/>
      <c r="CN43" s="42">
        <f t="shared" si="6"/>
        <v>0</v>
      </c>
      <c r="CO43" s="42">
        <v>50</v>
      </c>
      <c r="CP43" s="42">
        <f t="shared" si="0"/>
        <v>50</v>
      </c>
    </row>
    <row r="44" ht="28" spans="1:94">
      <c r="A44" s="47" t="s">
        <v>2318</v>
      </c>
      <c r="B44" s="47"/>
      <c r="C44" s="47" t="s">
        <v>2319</v>
      </c>
      <c r="D44" s="47"/>
      <c r="E44" s="10"/>
      <c r="F44" s="10"/>
      <c r="G44" s="10"/>
      <c r="H44" s="14"/>
      <c r="I44" s="14"/>
      <c r="J44" s="14"/>
      <c r="K44" s="14"/>
      <c r="L44" s="14"/>
      <c r="M44" s="14"/>
      <c r="N44" s="47"/>
      <c r="O44" s="47"/>
      <c r="P44" s="42">
        <f t="shared" si="1"/>
        <v>0</v>
      </c>
      <c r="Q44" s="14"/>
      <c r="R44" s="14"/>
      <c r="S44" s="10"/>
      <c r="T44" s="10">
        <v>2</v>
      </c>
      <c r="U44" s="14"/>
      <c r="V44" s="14"/>
      <c r="W44" s="14"/>
      <c r="X44" s="14">
        <v>3</v>
      </c>
      <c r="Y44" s="14"/>
      <c r="Z44" s="14"/>
      <c r="AA44" s="14"/>
      <c r="AB44" s="14"/>
      <c r="AC44" s="14"/>
      <c r="AD44" s="47"/>
      <c r="AE44" s="42">
        <f t="shared" si="2"/>
        <v>5</v>
      </c>
      <c r="AF44" s="47"/>
      <c r="AG44" s="47"/>
      <c r="AH44" s="47"/>
      <c r="AI44" s="47"/>
      <c r="AJ44" s="14"/>
      <c r="AK44" s="10"/>
      <c r="AL44" s="10"/>
      <c r="AM44" s="10"/>
      <c r="AN44" s="10"/>
      <c r="AO44" s="10"/>
      <c r="AP44" s="10"/>
      <c r="AQ44" s="10"/>
      <c r="AR44" s="14"/>
      <c r="AS44" s="14"/>
      <c r="AT44" s="14"/>
      <c r="AU44" s="14"/>
      <c r="AV44" s="14"/>
      <c r="AW44" s="14">
        <v>3</v>
      </c>
      <c r="AX44" s="14"/>
      <c r="AY44" s="14">
        <v>3</v>
      </c>
      <c r="AZ44" s="14"/>
      <c r="BA44" s="14"/>
      <c r="BB44" s="14"/>
      <c r="BC44" s="14">
        <v>3</v>
      </c>
      <c r="BD44" s="14"/>
      <c r="BE44" s="14">
        <v>3</v>
      </c>
      <c r="BF44" s="10"/>
      <c r="BG44" s="10"/>
      <c r="BH44" s="10"/>
      <c r="BI44" s="10"/>
      <c r="BJ44" s="10"/>
      <c r="BK44" s="14"/>
      <c r="BL44" s="14"/>
      <c r="BM44" s="14"/>
      <c r="BN44" s="14"/>
      <c r="BO44" s="14"/>
      <c r="BP44" s="14"/>
      <c r="BQ44" s="47"/>
      <c r="BR44" s="47"/>
      <c r="BS44" s="42">
        <f t="shared" si="3"/>
        <v>12</v>
      </c>
      <c r="BT44" s="14"/>
      <c r="BU44" s="14"/>
      <c r="BV44" s="14"/>
      <c r="BW44" s="14"/>
      <c r="BX44" s="42">
        <f t="shared" si="4"/>
        <v>0</v>
      </c>
      <c r="BY44" s="10"/>
      <c r="BZ44" s="10"/>
      <c r="CA44" s="10"/>
      <c r="CB44" s="10"/>
      <c r="CC44" s="10"/>
      <c r="CD44" s="14"/>
      <c r="CE44" s="14"/>
      <c r="CF44" s="14"/>
      <c r="CG44" s="14"/>
      <c r="CH44" s="14"/>
      <c r="CI44" s="14"/>
      <c r="CJ44" s="14"/>
      <c r="CK44" s="14"/>
      <c r="CL44" s="49"/>
      <c r="CM44" s="49"/>
      <c r="CN44" s="42">
        <f t="shared" si="6"/>
        <v>0</v>
      </c>
      <c r="CO44" s="42">
        <v>50</v>
      </c>
      <c r="CP44" s="42">
        <f t="shared" si="0"/>
        <v>67</v>
      </c>
    </row>
    <row r="45" ht="42" spans="1:94">
      <c r="A45" s="47" t="s">
        <v>2320</v>
      </c>
      <c r="B45" s="47"/>
      <c r="C45" s="47" t="s">
        <v>2321</v>
      </c>
      <c r="D45" s="47"/>
      <c r="E45" s="10"/>
      <c r="F45" s="10"/>
      <c r="G45" s="10"/>
      <c r="H45" s="14"/>
      <c r="I45" s="14"/>
      <c r="J45" s="14"/>
      <c r="K45" s="14"/>
      <c r="L45" s="14"/>
      <c r="M45" s="14"/>
      <c r="N45" s="47"/>
      <c r="O45" s="47"/>
      <c r="P45" s="42">
        <f t="shared" si="1"/>
        <v>0</v>
      </c>
      <c r="Q45" s="14"/>
      <c r="R45" s="14"/>
      <c r="S45" s="10"/>
      <c r="T45" s="10">
        <v>2</v>
      </c>
      <c r="U45" s="14"/>
      <c r="V45" s="14"/>
      <c r="W45" s="14"/>
      <c r="X45" s="14"/>
      <c r="Y45" s="14">
        <v>2</v>
      </c>
      <c r="Z45" s="14"/>
      <c r="AA45" s="14"/>
      <c r="AB45" s="14"/>
      <c r="AC45" s="14"/>
      <c r="AD45" s="47"/>
      <c r="AE45" s="42">
        <f t="shared" si="2"/>
        <v>4</v>
      </c>
      <c r="AF45" s="47"/>
      <c r="AG45" s="47"/>
      <c r="AH45" s="47"/>
      <c r="AI45" s="47"/>
      <c r="AJ45" s="14"/>
      <c r="AK45" s="10"/>
      <c r="AL45" s="10"/>
      <c r="AM45" s="10"/>
      <c r="AN45" s="10"/>
      <c r="AO45" s="10"/>
      <c r="AP45" s="10"/>
      <c r="AQ45" s="10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0"/>
      <c r="BG45" s="10"/>
      <c r="BH45" s="10"/>
      <c r="BI45" s="10"/>
      <c r="BJ45" s="10"/>
      <c r="BK45" s="14"/>
      <c r="BL45" s="14"/>
      <c r="BM45" s="14"/>
      <c r="BN45" s="14"/>
      <c r="BO45" s="14"/>
      <c r="BP45" s="14"/>
      <c r="BQ45" s="47"/>
      <c r="BR45" s="47"/>
      <c r="BS45" s="42">
        <f t="shared" si="3"/>
        <v>0</v>
      </c>
      <c r="BT45" s="14"/>
      <c r="BU45" s="14"/>
      <c r="BV45" s="14"/>
      <c r="BW45" s="14"/>
      <c r="BX45" s="42">
        <f t="shared" si="4"/>
        <v>0</v>
      </c>
      <c r="BY45" s="10"/>
      <c r="BZ45" s="10"/>
      <c r="CA45" s="10"/>
      <c r="CB45" s="10"/>
      <c r="CC45" s="10"/>
      <c r="CD45" s="14"/>
      <c r="CE45" s="14"/>
      <c r="CF45" s="14"/>
      <c r="CG45" s="14"/>
      <c r="CH45" s="14"/>
      <c r="CI45" s="49"/>
      <c r="CJ45" s="14"/>
      <c r="CK45" s="14"/>
      <c r="CL45" s="49"/>
      <c r="CM45" s="49"/>
      <c r="CN45" s="42">
        <f t="shared" si="6"/>
        <v>0</v>
      </c>
      <c r="CO45" s="42">
        <v>50</v>
      </c>
      <c r="CP45" s="42">
        <f t="shared" si="0"/>
        <v>54</v>
      </c>
    </row>
    <row r="46" ht="28" spans="1:94">
      <c r="A46" s="47" t="s">
        <v>2322</v>
      </c>
      <c r="B46" s="47"/>
      <c r="C46" s="47" t="s">
        <v>2323</v>
      </c>
      <c r="D46" s="47"/>
      <c r="E46" s="10"/>
      <c r="F46" s="10"/>
      <c r="G46" s="10"/>
      <c r="H46" s="14"/>
      <c r="I46" s="14"/>
      <c r="J46" s="14"/>
      <c r="K46" s="14"/>
      <c r="L46" s="14"/>
      <c r="M46" s="14"/>
      <c r="N46" s="47"/>
      <c r="O46" s="47"/>
      <c r="P46" s="42">
        <f t="shared" si="1"/>
        <v>0</v>
      </c>
      <c r="Q46" s="14"/>
      <c r="R46" s="14"/>
      <c r="S46" s="10"/>
      <c r="T46" s="10"/>
      <c r="U46" s="14"/>
      <c r="V46" s="14"/>
      <c r="W46" s="14"/>
      <c r="X46" s="14"/>
      <c r="Y46" s="14"/>
      <c r="Z46" s="14"/>
      <c r="AA46" s="14"/>
      <c r="AB46" s="14"/>
      <c r="AC46" s="14"/>
      <c r="AD46" s="47"/>
      <c r="AE46" s="42">
        <f t="shared" si="2"/>
        <v>0</v>
      </c>
      <c r="AF46" s="47"/>
      <c r="AG46" s="47"/>
      <c r="AH46" s="47"/>
      <c r="AI46" s="47"/>
      <c r="AJ46" s="14"/>
      <c r="AK46" s="10">
        <v>3</v>
      </c>
      <c r="AL46" s="10"/>
      <c r="AM46" s="10"/>
      <c r="AN46" s="10"/>
      <c r="AO46" s="10"/>
      <c r="AP46" s="10"/>
      <c r="AQ46" s="10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47"/>
      <c r="BR46" s="47"/>
      <c r="BS46" s="42">
        <f t="shared" si="3"/>
        <v>3</v>
      </c>
      <c r="BT46" s="14"/>
      <c r="BU46" s="14"/>
      <c r="BV46" s="14"/>
      <c r="BW46" s="14"/>
      <c r="BX46" s="42">
        <f t="shared" si="4"/>
        <v>0</v>
      </c>
      <c r="BY46" s="10">
        <v>2</v>
      </c>
      <c r="BZ46" s="10"/>
      <c r="CA46" s="10"/>
      <c r="CB46" s="10"/>
      <c r="CC46" s="10"/>
      <c r="CD46" s="14"/>
      <c r="CE46" s="14"/>
      <c r="CF46" s="14"/>
      <c r="CG46" s="14"/>
      <c r="CH46" s="14"/>
      <c r="CI46" s="49"/>
      <c r="CJ46" s="14"/>
      <c r="CK46" s="14"/>
      <c r="CL46" s="49"/>
      <c r="CM46" s="49"/>
      <c r="CN46" s="42">
        <f t="shared" si="6"/>
        <v>2</v>
      </c>
      <c r="CO46" s="42">
        <v>50</v>
      </c>
      <c r="CP46" s="42">
        <f t="shared" si="0"/>
        <v>55</v>
      </c>
    </row>
    <row r="47" spans="1:94">
      <c r="A47" s="47"/>
      <c r="B47" s="47"/>
      <c r="C47" s="47"/>
      <c r="D47" s="47"/>
      <c r="E47" s="47"/>
      <c r="F47" s="47"/>
      <c r="G47" s="47"/>
      <c r="H47" s="14"/>
      <c r="I47" s="14"/>
      <c r="L47" s="14"/>
      <c r="M47" s="14"/>
      <c r="N47" s="47"/>
      <c r="O47" s="47"/>
      <c r="P47" s="47"/>
      <c r="Q47" s="14"/>
      <c r="R47" s="14"/>
      <c r="S47" s="14"/>
      <c r="T47" s="14"/>
      <c r="U47" s="14"/>
      <c r="V47" s="14"/>
      <c r="Z47" s="49"/>
      <c r="AA47" s="49"/>
      <c r="AB47" s="49"/>
      <c r="AC47" s="49"/>
      <c r="AD47" s="49"/>
      <c r="AE47" s="47"/>
      <c r="AF47" s="47"/>
      <c r="AG47" s="47"/>
      <c r="AH47" s="47"/>
      <c r="AI47" s="47"/>
      <c r="AJ47" s="47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47"/>
      <c r="AZ47" s="47"/>
      <c r="BA47" s="47"/>
      <c r="BB47" s="47"/>
      <c r="BC47" s="47"/>
      <c r="BD47" s="47"/>
      <c r="BE47" s="47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47"/>
      <c r="BR47" s="47"/>
      <c r="BS47" s="47"/>
      <c r="BT47" s="47"/>
      <c r="BU47" s="14"/>
      <c r="BV47" s="14"/>
      <c r="BW47" s="14"/>
      <c r="BX47" s="47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49"/>
      <c r="CJ47" s="14"/>
      <c r="CK47" s="14"/>
      <c r="CL47" s="49"/>
      <c r="CM47" s="49"/>
      <c r="CN47" s="47"/>
      <c r="CO47" s="47"/>
      <c r="CP47" s="47"/>
    </row>
    <row r="48" spans="1:94">
      <c r="A48" s="47"/>
      <c r="B48" s="47"/>
      <c r="C48" s="47"/>
      <c r="D48" s="47"/>
      <c r="E48" s="47"/>
      <c r="F48" s="47"/>
      <c r="G48" s="47"/>
      <c r="H48" s="14"/>
      <c r="I48" s="14"/>
      <c r="L48" s="14"/>
      <c r="M48" s="14"/>
      <c r="N48" s="47"/>
      <c r="O48" s="47"/>
      <c r="P48" s="47"/>
      <c r="Q48" s="47"/>
      <c r="R48" s="47"/>
      <c r="U48" s="14"/>
      <c r="V48" s="14"/>
      <c r="W48" s="49"/>
      <c r="X48" s="49"/>
      <c r="Y48" s="49"/>
      <c r="Z48" s="49"/>
      <c r="AA48" s="49"/>
      <c r="AB48" s="49"/>
      <c r="AC48" s="49"/>
      <c r="AD48" s="49"/>
      <c r="AE48" s="47"/>
      <c r="AF48" s="47"/>
      <c r="AG48" s="47"/>
      <c r="AH48" s="47"/>
      <c r="AI48" s="47"/>
      <c r="AJ48" s="47"/>
      <c r="AR48" s="14"/>
      <c r="AS48" s="14"/>
      <c r="AT48" s="14"/>
      <c r="AU48" s="14"/>
      <c r="AV48" s="14"/>
      <c r="AW48" s="14"/>
      <c r="AX48" s="14"/>
      <c r="AY48" s="47"/>
      <c r="AZ48" s="47"/>
      <c r="BA48" s="47"/>
      <c r="BB48" s="47"/>
      <c r="BC48" s="47"/>
      <c r="BD48" s="47"/>
      <c r="BE48" s="47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47"/>
      <c r="BR48" s="47"/>
      <c r="BS48" s="47"/>
      <c r="BT48" s="47"/>
      <c r="BU48" s="14"/>
      <c r="BV48" s="14"/>
      <c r="BW48" s="14"/>
      <c r="BX48" s="47"/>
      <c r="CD48" s="14"/>
      <c r="CE48" s="14"/>
      <c r="CF48" s="14"/>
      <c r="CG48" s="14"/>
      <c r="CH48" s="14"/>
      <c r="CI48" s="49"/>
      <c r="CJ48" s="49"/>
      <c r="CK48" s="49"/>
      <c r="CL48" s="49"/>
      <c r="CM48" s="49"/>
      <c r="CN48" s="47"/>
      <c r="CO48" s="47"/>
      <c r="CP48" s="47"/>
    </row>
    <row r="49" spans="1:94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14"/>
      <c r="M49" s="14"/>
      <c r="N49" s="47"/>
      <c r="O49" s="47"/>
      <c r="P49" s="47"/>
      <c r="Q49" s="47"/>
      <c r="R49" s="47"/>
      <c r="S49" s="47"/>
      <c r="T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14"/>
      <c r="BX49" s="47"/>
      <c r="CI49" s="49"/>
      <c r="CJ49" s="49"/>
      <c r="CK49" s="49"/>
      <c r="CL49" s="49"/>
      <c r="CM49" s="49"/>
      <c r="CN49" s="47"/>
      <c r="CO49" s="47"/>
      <c r="CP49" s="47"/>
    </row>
    <row r="50" spans="1:94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14"/>
      <c r="M50" s="14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CI50" s="49"/>
      <c r="CJ50" s="49"/>
      <c r="CK50" s="49"/>
      <c r="CL50" s="49"/>
      <c r="CM50" s="49"/>
      <c r="CN50" s="47"/>
      <c r="CO50" s="47"/>
      <c r="CP50" s="47"/>
    </row>
    <row r="51" spans="1:94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CI51" s="49"/>
      <c r="CJ51" s="49"/>
      <c r="CK51" s="49"/>
      <c r="CL51" s="49"/>
      <c r="CM51" s="49"/>
      <c r="CN51" s="47"/>
      <c r="CO51" s="47"/>
      <c r="CP51" s="47"/>
    </row>
    <row r="52" spans="1:94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CI52" s="49"/>
      <c r="CJ52" s="49"/>
      <c r="CK52" s="49"/>
      <c r="CL52" s="49"/>
      <c r="CM52" s="49"/>
      <c r="CN52" s="47"/>
      <c r="CO52" s="47"/>
      <c r="CP52" s="47"/>
    </row>
    <row r="53" spans="1:94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CI53" s="49"/>
      <c r="CJ53" s="49"/>
      <c r="CK53" s="49"/>
      <c r="CL53" s="49"/>
      <c r="CM53" s="49"/>
      <c r="CN53" s="47"/>
      <c r="CO53" s="47"/>
      <c r="CP53" s="47"/>
    </row>
  </sheetData>
  <mergeCells count="75">
    <mergeCell ref="D1:CP1"/>
    <mergeCell ref="D2:P2"/>
    <mergeCell ref="Q2:AE2"/>
    <mergeCell ref="AF2:AI2"/>
    <mergeCell ref="BT2:BW2"/>
    <mergeCell ref="BY2:CB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D5:D6"/>
    <mergeCell ref="E5:E6"/>
    <mergeCell ref="F5:F6"/>
    <mergeCell ref="G5:G6"/>
    <mergeCell ref="H5:H6"/>
    <mergeCell ref="P3:P6"/>
    <mergeCell ref="Q5:Q6"/>
    <mergeCell ref="R5:R6"/>
    <mergeCell ref="S5:S6"/>
    <mergeCell ref="T5:T6"/>
    <mergeCell ref="AE3:AE6"/>
    <mergeCell ref="AF5:AF6"/>
    <mergeCell ref="AG5:AG6"/>
    <mergeCell ref="AH5:AH6"/>
    <mergeCell ref="AI5:AI6"/>
    <mergeCell ref="BS3:BS6"/>
    <mergeCell ref="BT5:BT6"/>
    <mergeCell ref="BU5:BU6"/>
    <mergeCell ref="BV5:BV6"/>
    <mergeCell ref="BW5:BW6"/>
    <mergeCell ref="BX3:BX6"/>
    <mergeCell ref="BY5:BY6"/>
    <mergeCell ref="BZ5:BZ6"/>
    <mergeCell ref="CA5:CA6"/>
    <mergeCell ref="CB5:CB6"/>
    <mergeCell ref="CN3:CN6"/>
    <mergeCell ref="CO2:CO6"/>
    <mergeCell ref="CP2:CP6"/>
    <mergeCell ref="A1:C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R50"/>
  <sheetViews>
    <sheetView topLeftCell="BU4" workbookViewId="0">
      <selection activeCell="CD4" sqref="CD4:CM44"/>
    </sheetView>
  </sheetViews>
  <sheetFormatPr defaultColWidth="8.72727272727273" defaultRowHeight="14"/>
  <sheetData>
    <row r="1" ht="35.5" spans="1:96">
      <c r="A1" s="25" t="s">
        <v>0</v>
      </c>
      <c r="B1" s="25"/>
      <c r="C1" s="25"/>
      <c r="D1" s="26" t="s">
        <v>1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</row>
    <row r="2" ht="15" spans="1:96">
      <c r="A2" s="25"/>
      <c r="B2" s="25"/>
      <c r="C2" s="25"/>
      <c r="D2" s="27" t="s">
        <v>427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 t="s">
        <v>218</v>
      </c>
      <c r="Q2" s="27"/>
      <c r="R2" s="27"/>
      <c r="S2" s="27"/>
      <c r="T2" s="27"/>
      <c r="U2" s="27"/>
      <c r="V2" s="27"/>
      <c r="W2" s="27"/>
      <c r="X2" s="27"/>
      <c r="Y2" s="27"/>
      <c r="Z2" s="27"/>
      <c r="AA2" s="27" t="s">
        <v>219</v>
      </c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 t="s">
        <v>428</v>
      </c>
      <c r="BZ2" s="27"/>
      <c r="CA2" s="27"/>
      <c r="CB2" s="27"/>
      <c r="CC2" s="27"/>
      <c r="CD2" s="27" t="s">
        <v>221</v>
      </c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50" t="s">
        <v>7</v>
      </c>
      <c r="CR2" s="27" t="s">
        <v>8</v>
      </c>
    </row>
    <row r="3" ht="15" spans="1:96">
      <c r="A3" s="27" t="s">
        <v>9</v>
      </c>
      <c r="B3" s="27"/>
      <c r="C3" s="27"/>
      <c r="D3" s="42"/>
      <c r="E3" s="42"/>
      <c r="F3" s="42"/>
      <c r="G3" s="42"/>
      <c r="H3" s="42"/>
      <c r="I3" s="27"/>
      <c r="J3" s="27"/>
      <c r="K3" s="27"/>
      <c r="L3" s="27"/>
      <c r="M3" s="27"/>
      <c r="N3" s="27"/>
      <c r="O3" s="27" t="s">
        <v>10</v>
      </c>
      <c r="P3" s="42"/>
      <c r="Q3" s="42"/>
      <c r="R3" s="42"/>
      <c r="S3" s="42"/>
      <c r="T3" s="27"/>
      <c r="U3" s="27"/>
      <c r="V3" s="27"/>
      <c r="W3" s="27"/>
      <c r="X3" s="27"/>
      <c r="Y3" s="27"/>
      <c r="Z3" s="27" t="s">
        <v>11</v>
      </c>
      <c r="AA3" s="42"/>
      <c r="AB3" s="42"/>
      <c r="AC3" s="42"/>
      <c r="AD3" s="42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 t="s">
        <v>12</v>
      </c>
      <c r="BY3" s="42"/>
      <c r="BZ3" s="29"/>
      <c r="CA3" s="42"/>
      <c r="CB3" s="42"/>
      <c r="CC3" s="27" t="s">
        <v>13</v>
      </c>
      <c r="CD3" s="42"/>
      <c r="CE3" s="29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27" t="s">
        <v>15</v>
      </c>
      <c r="CQ3" s="56"/>
      <c r="CR3" s="27"/>
    </row>
    <row r="4" ht="195" spans="1:96">
      <c r="A4" s="27" t="s">
        <v>16</v>
      </c>
      <c r="B4" s="27"/>
      <c r="C4" s="27"/>
      <c r="D4" s="42" t="s">
        <v>431</v>
      </c>
      <c r="E4" s="29" t="s">
        <v>2324</v>
      </c>
      <c r="F4" s="30" t="s">
        <v>2325</v>
      </c>
      <c r="G4" s="31" t="s">
        <v>1105</v>
      </c>
      <c r="H4" s="42" t="s">
        <v>429</v>
      </c>
      <c r="I4" s="42" t="s">
        <v>2326</v>
      </c>
      <c r="J4" s="29" t="s">
        <v>2327</v>
      </c>
      <c r="K4" s="42" t="s">
        <v>2328</v>
      </c>
      <c r="L4" s="42" t="s">
        <v>2328</v>
      </c>
      <c r="M4" s="29" t="s">
        <v>2329</v>
      </c>
      <c r="N4" s="30" t="s">
        <v>2330</v>
      </c>
      <c r="O4" s="27"/>
      <c r="P4" s="48" t="s">
        <v>1482</v>
      </c>
      <c r="Q4" s="5" t="s">
        <v>2331</v>
      </c>
      <c r="R4" s="40" t="s">
        <v>2332</v>
      </c>
      <c r="S4" s="40" t="s">
        <v>627</v>
      </c>
      <c r="T4" s="5" t="s">
        <v>627</v>
      </c>
      <c r="U4" s="5" t="s">
        <v>627</v>
      </c>
      <c r="V4" s="40" t="s">
        <v>2333</v>
      </c>
      <c r="W4" s="40" t="s">
        <v>2334</v>
      </c>
      <c r="X4" s="27"/>
      <c r="Y4" s="27"/>
      <c r="Z4" s="27"/>
      <c r="AA4" s="5" t="s">
        <v>2335</v>
      </c>
      <c r="AB4" s="5" t="s">
        <v>838</v>
      </c>
      <c r="AC4" s="40" t="s">
        <v>461</v>
      </c>
      <c r="AD4" s="5" t="s">
        <v>2336</v>
      </c>
      <c r="AE4" s="27" t="s">
        <v>1605</v>
      </c>
      <c r="AF4" s="5" t="s">
        <v>60</v>
      </c>
      <c r="AG4" s="5" t="s">
        <v>2337</v>
      </c>
      <c r="AH4" s="40" t="s">
        <v>1128</v>
      </c>
      <c r="AI4" s="52" t="s">
        <v>1492</v>
      </c>
      <c r="AJ4" s="53" t="s">
        <v>1493</v>
      </c>
      <c r="AK4" s="48" t="s">
        <v>275</v>
      </c>
      <c r="AL4" s="48" t="s">
        <v>54</v>
      </c>
      <c r="AM4" s="48" t="s">
        <v>1136</v>
      </c>
      <c r="AN4" s="48" t="s">
        <v>1494</v>
      </c>
      <c r="AO4" s="48" t="s">
        <v>1495</v>
      </c>
      <c r="AP4" s="48" t="s">
        <v>1496</v>
      </c>
      <c r="AQ4" s="5" t="s">
        <v>2338</v>
      </c>
      <c r="AR4" s="5" t="s">
        <v>2339</v>
      </c>
      <c r="AS4" s="40" t="s">
        <v>2340</v>
      </c>
      <c r="AT4" s="5" t="s">
        <v>2341</v>
      </c>
      <c r="AU4" s="5" t="s">
        <v>2342</v>
      </c>
      <c r="AV4" s="5" t="s">
        <v>2341</v>
      </c>
      <c r="AW4" s="5" t="s">
        <v>2342</v>
      </c>
      <c r="AX4" s="40" t="s">
        <v>2343</v>
      </c>
      <c r="AY4" s="5" t="s">
        <v>2344</v>
      </c>
      <c r="AZ4" s="27" t="s">
        <v>2345</v>
      </c>
      <c r="BA4" s="27" t="s">
        <v>2346</v>
      </c>
      <c r="BB4" s="27" t="s">
        <v>2050</v>
      </c>
      <c r="BC4" s="27" t="s">
        <v>2347</v>
      </c>
      <c r="BD4" s="27" t="s">
        <v>2348</v>
      </c>
      <c r="BE4" s="27" t="s">
        <v>2349</v>
      </c>
      <c r="BF4" s="27" t="s">
        <v>1118</v>
      </c>
      <c r="BG4" s="27" t="s">
        <v>2350</v>
      </c>
      <c r="BH4" s="27" t="s">
        <v>2351</v>
      </c>
      <c r="BI4" s="27" t="s">
        <v>2352</v>
      </c>
      <c r="BJ4" s="27" t="s">
        <v>2353</v>
      </c>
      <c r="BK4" s="27" t="s">
        <v>922</v>
      </c>
      <c r="BL4" s="27" t="s">
        <v>2354</v>
      </c>
      <c r="BM4" s="27" t="s">
        <v>922</v>
      </c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9" t="s">
        <v>2061</v>
      </c>
      <c r="BZ4" s="29" t="s">
        <v>2355</v>
      </c>
      <c r="CA4" s="29"/>
      <c r="CB4" s="5"/>
      <c r="CC4" s="27"/>
      <c r="CD4" s="29" t="s">
        <v>306</v>
      </c>
      <c r="CE4" s="29" t="s">
        <v>107</v>
      </c>
      <c r="CF4" s="29" t="s">
        <v>2356</v>
      </c>
      <c r="CG4" s="29" t="s">
        <v>510</v>
      </c>
      <c r="CH4" s="29" t="s">
        <v>2357</v>
      </c>
      <c r="CI4" s="29" t="s">
        <v>2358</v>
      </c>
      <c r="CJ4" s="29" t="s">
        <v>510</v>
      </c>
      <c r="CK4" s="29" t="s">
        <v>2357</v>
      </c>
      <c r="CL4" s="29" t="s">
        <v>2358</v>
      </c>
      <c r="CM4" s="5" t="s">
        <v>2359</v>
      </c>
      <c r="CN4" s="29"/>
      <c r="CO4" s="5"/>
      <c r="CP4" s="27"/>
      <c r="CQ4" s="56"/>
      <c r="CR4" s="27"/>
    </row>
    <row r="5" ht="15" spans="1:96">
      <c r="A5" s="27" t="s">
        <v>128</v>
      </c>
      <c r="B5" s="27"/>
      <c r="C5" s="2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27"/>
      <c r="P5" s="42"/>
      <c r="Q5" s="42"/>
      <c r="R5" s="42"/>
      <c r="S5" s="42"/>
      <c r="T5" s="42"/>
      <c r="U5" s="42"/>
      <c r="V5" s="42"/>
      <c r="W5" s="42"/>
      <c r="X5" s="27"/>
      <c r="Y5" s="27"/>
      <c r="Z5" s="27"/>
      <c r="AA5" s="42"/>
      <c r="AB5" s="42"/>
      <c r="AC5" s="42"/>
      <c r="AD5" s="42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42"/>
      <c r="AR5" s="42"/>
      <c r="AS5" s="42"/>
      <c r="AT5" s="42"/>
      <c r="AU5" s="42"/>
      <c r="AV5" s="42"/>
      <c r="AW5" s="42"/>
      <c r="AX5" s="42"/>
      <c r="AY5" s="42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42"/>
      <c r="BZ5" s="42"/>
      <c r="CA5" s="42"/>
      <c r="CB5" s="42"/>
      <c r="CC5" s="27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27"/>
      <c r="CQ5" s="56"/>
      <c r="CR5" s="27"/>
    </row>
    <row r="6" ht="15" spans="1:96">
      <c r="A6" s="27" t="s">
        <v>135</v>
      </c>
      <c r="B6" s="27"/>
      <c r="C6" s="27" t="s">
        <v>136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27"/>
      <c r="P6" s="42"/>
      <c r="Q6" s="42"/>
      <c r="R6" s="42"/>
      <c r="S6" s="42"/>
      <c r="T6" s="42"/>
      <c r="U6" s="42"/>
      <c r="V6" s="42"/>
      <c r="W6" s="42"/>
      <c r="X6" s="27"/>
      <c r="Y6" s="27"/>
      <c r="Z6" s="27"/>
      <c r="AA6" s="42"/>
      <c r="AB6" s="42"/>
      <c r="AC6" s="42"/>
      <c r="AD6" s="42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42"/>
      <c r="AR6" s="42"/>
      <c r="AS6" s="42"/>
      <c r="AT6" s="42"/>
      <c r="AU6" s="42"/>
      <c r="AV6" s="42"/>
      <c r="AW6" s="42"/>
      <c r="AX6" s="42"/>
      <c r="AY6" s="42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42"/>
      <c r="BZ6" s="42"/>
      <c r="CA6" s="42"/>
      <c r="CB6" s="42"/>
      <c r="CC6" s="27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27"/>
      <c r="CQ6" s="51"/>
      <c r="CR6" s="27"/>
    </row>
    <row r="7" spans="1:96">
      <c r="A7" s="43" t="s">
        <v>2360</v>
      </c>
      <c r="B7" s="44" t="s">
        <v>2361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>
        <f t="shared" ref="O7:O48" si="0">IF(SUM(D7:H7)&gt;5,"5",SUM(D7:N7))</f>
        <v>0</v>
      </c>
      <c r="P7" s="10">
        <v>2</v>
      </c>
      <c r="Q7" s="42"/>
      <c r="R7" s="42"/>
      <c r="S7" s="42"/>
      <c r="T7" s="42"/>
      <c r="U7" s="42"/>
      <c r="V7" s="42"/>
      <c r="W7" s="42"/>
      <c r="X7" s="42"/>
      <c r="Y7" s="42"/>
      <c r="Z7" s="42">
        <f t="shared" ref="Z7:Z47" si="1">IF(SUM(P7:Y7)&gt;10,"10",IF(SUM(P7:Y7)&lt;0,"0",SUM(P7:Y7)))</f>
        <v>2</v>
      </c>
      <c r="AA7" s="42"/>
      <c r="AB7" s="42">
        <v>3</v>
      </c>
      <c r="AC7" s="42"/>
      <c r="AD7" s="42"/>
      <c r="AE7" s="42"/>
      <c r="AF7" s="10"/>
      <c r="AG7" s="42"/>
      <c r="AH7" s="42"/>
      <c r="AI7" s="10"/>
      <c r="AJ7" s="10">
        <v>2</v>
      </c>
      <c r="AK7" s="10"/>
      <c r="AL7" s="10"/>
      <c r="AM7" s="10"/>
      <c r="AN7" s="10"/>
      <c r="AO7" s="10"/>
      <c r="AP7" s="10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>
        <f t="shared" ref="BX7:BX45" si="2">IF(SUM(AA7:BM7)&gt;20,"20",SUM(AA7:BM7))</f>
        <v>5</v>
      </c>
      <c r="BY7" s="42"/>
      <c r="BZ7" s="42"/>
      <c r="CA7" s="42"/>
      <c r="CB7" s="42"/>
      <c r="CC7" s="42">
        <f t="shared" ref="CC7:CC45" si="3">IF(SUM(BY7:CB7)&gt;5,"5",SUM(BY7:CB7))</f>
        <v>0</v>
      </c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>
        <f>IF(SUM(CD7:CL7)&gt;10,"10",SUM(CD7:CL7))</f>
        <v>0</v>
      </c>
      <c r="CQ7" s="42">
        <v>50</v>
      </c>
      <c r="CR7" s="42">
        <f t="shared" ref="CR7:CR45" si="4">SUM(CP7+CC7+BX7+Z7+O7+CQ7)</f>
        <v>57</v>
      </c>
    </row>
    <row r="8" spans="1:96">
      <c r="A8" s="43" t="s">
        <v>2362</v>
      </c>
      <c r="B8" s="44" t="s">
        <v>2363</v>
      </c>
      <c r="C8" s="42"/>
      <c r="D8" s="42"/>
      <c r="E8" s="42"/>
      <c r="F8" s="42"/>
      <c r="G8" s="42"/>
      <c r="H8" s="42"/>
      <c r="I8" s="42">
        <v>2</v>
      </c>
      <c r="J8" s="42"/>
      <c r="K8" s="42"/>
      <c r="L8" s="42"/>
      <c r="M8" s="42"/>
      <c r="N8" s="42"/>
      <c r="O8" s="42">
        <f t="shared" si="0"/>
        <v>2</v>
      </c>
      <c r="P8" s="10"/>
      <c r="Q8" s="42"/>
      <c r="R8" s="42"/>
      <c r="S8" s="42"/>
      <c r="T8" s="42"/>
      <c r="U8" s="42"/>
      <c r="V8" s="42"/>
      <c r="W8" s="42">
        <v>1</v>
      </c>
      <c r="X8" s="42"/>
      <c r="Y8" s="42"/>
      <c r="Z8" s="42">
        <f t="shared" si="1"/>
        <v>1</v>
      </c>
      <c r="AA8" s="42"/>
      <c r="AB8" s="42"/>
      <c r="AC8" s="42"/>
      <c r="AD8" s="42"/>
      <c r="AE8" s="42"/>
      <c r="AF8" s="10"/>
      <c r="AG8" s="42"/>
      <c r="AH8" s="42"/>
      <c r="AI8" s="10"/>
      <c r="AJ8" s="10"/>
      <c r="AK8" s="10"/>
      <c r="AL8" s="10"/>
      <c r="AM8" s="10"/>
      <c r="AN8" s="10"/>
      <c r="AO8" s="10"/>
      <c r="AP8" s="10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>
        <v>5</v>
      </c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>
        <f t="shared" si="2"/>
        <v>5</v>
      </c>
      <c r="BY8" s="42"/>
      <c r="BZ8" s="42"/>
      <c r="CA8" s="42"/>
      <c r="CB8" s="42"/>
      <c r="CC8" s="42">
        <f t="shared" si="3"/>
        <v>0</v>
      </c>
      <c r="CD8" s="42">
        <v>2</v>
      </c>
      <c r="CE8" s="42"/>
      <c r="CF8" s="42">
        <v>3</v>
      </c>
      <c r="CG8" s="42"/>
      <c r="CH8" s="42"/>
      <c r="CI8" s="42"/>
      <c r="CJ8" s="42"/>
      <c r="CK8" s="42"/>
      <c r="CL8" s="42"/>
      <c r="CM8" s="42"/>
      <c r="CN8" s="42"/>
      <c r="CO8" s="42"/>
      <c r="CP8" s="42">
        <f t="shared" ref="CP8:CP45" si="5">IF(SUM(CD8:CO8)&gt;10,"10",SUM(CD8:CO8))</f>
        <v>5</v>
      </c>
      <c r="CQ8" s="42">
        <v>50</v>
      </c>
      <c r="CR8" s="42">
        <f t="shared" si="4"/>
        <v>63</v>
      </c>
    </row>
    <row r="9" spans="1:96">
      <c r="A9" s="43" t="s">
        <v>2364</v>
      </c>
      <c r="B9" s="44" t="s">
        <v>2365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>
        <f t="shared" si="0"/>
        <v>0</v>
      </c>
      <c r="P9" s="10"/>
      <c r="Q9" s="42"/>
      <c r="R9" s="42"/>
      <c r="S9" s="42"/>
      <c r="T9" s="42"/>
      <c r="U9" s="42"/>
      <c r="V9" s="42"/>
      <c r="W9" s="42"/>
      <c r="X9" s="42"/>
      <c r="Y9" s="42"/>
      <c r="Z9" s="42">
        <f t="shared" si="1"/>
        <v>0</v>
      </c>
      <c r="AA9" s="42"/>
      <c r="AB9" s="42"/>
      <c r="AC9" s="42"/>
      <c r="AD9" s="42"/>
      <c r="AE9" s="42"/>
      <c r="AF9" s="10"/>
      <c r="AG9" s="42"/>
      <c r="AH9" s="42"/>
      <c r="AI9" s="10"/>
      <c r="AJ9" s="10"/>
      <c r="AK9" s="10"/>
      <c r="AL9" s="10"/>
      <c r="AM9" s="10"/>
      <c r="AN9" s="10"/>
      <c r="AO9" s="10"/>
      <c r="AP9" s="10">
        <v>2</v>
      </c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>
        <f t="shared" si="2"/>
        <v>2</v>
      </c>
      <c r="BY9" s="42"/>
      <c r="BZ9" s="42"/>
      <c r="CA9" s="42"/>
      <c r="CB9" s="42"/>
      <c r="CC9" s="42">
        <f t="shared" si="3"/>
        <v>0</v>
      </c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>
        <f t="shared" si="5"/>
        <v>0</v>
      </c>
      <c r="CQ9" s="42">
        <v>50</v>
      </c>
      <c r="CR9" s="42">
        <f t="shared" si="4"/>
        <v>52</v>
      </c>
    </row>
    <row r="10" spans="1:96">
      <c r="A10" s="43" t="s">
        <v>2366</v>
      </c>
      <c r="B10" s="44" t="s">
        <v>2367</v>
      </c>
      <c r="C10" s="42"/>
      <c r="D10" s="42"/>
      <c r="E10" s="42"/>
      <c r="F10" s="42"/>
      <c r="G10" s="42"/>
      <c r="H10" s="42">
        <v>2</v>
      </c>
      <c r="I10" s="42"/>
      <c r="J10" s="42">
        <v>2</v>
      </c>
      <c r="K10" s="42"/>
      <c r="L10" s="42"/>
      <c r="M10" s="42"/>
      <c r="N10" s="42"/>
      <c r="O10" s="42">
        <f t="shared" si="0"/>
        <v>4</v>
      </c>
      <c r="P10" s="10"/>
      <c r="Q10" s="42"/>
      <c r="R10" s="42"/>
      <c r="S10" s="42"/>
      <c r="T10" s="42"/>
      <c r="U10" s="42"/>
      <c r="V10" s="42"/>
      <c r="W10" s="42"/>
      <c r="X10" s="42"/>
      <c r="Y10" s="42"/>
      <c r="Z10" s="42">
        <f t="shared" si="1"/>
        <v>0</v>
      </c>
      <c r="AA10" s="42"/>
      <c r="AB10" s="42"/>
      <c r="AC10" s="42"/>
      <c r="AD10" s="42">
        <v>8</v>
      </c>
      <c r="AE10" s="42"/>
      <c r="AF10" s="10"/>
      <c r="AG10" s="42">
        <v>3</v>
      </c>
      <c r="AH10" s="42"/>
      <c r="AI10" s="10"/>
      <c r="AJ10" s="10"/>
      <c r="AK10" s="10"/>
      <c r="AL10" s="10">
        <v>3</v>
      </c>
      <c r="AM10" s="10"/>
      <c r="AN10" s="10"/>
      <c r="AO10" s="10"/>
      <c r="AP10" s="10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>
        <v>2</v>
      </c>
      <c r="BB10" s="42"/>
      <c r="BC10" s="42"/>
      <c r="BD10" s="42"/>
      <c r="BE10" s="42"/>
      <c r="BF10" s="42"/>
      <c r="BG10" s="42"/>
      <c r="BH10" s="42"/>
      <c r="BI10" s="42">
        <v>2</v>
      </c>
      <c r="BJ10" s="42">
        <v>2</v>
      </c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>
        <f t="shared" si="2"/>
        <v>20</v>
      </c>
      <c r="BY10" s="42"/>
      <c r="BZ10" s="42"/>
      <c r="CA10" s="42"/>
      <c r="CB10" s="42"/>
      <c r="CC10" s="42">
        <f t="shared" si="3"/>
        <v>0</v>
      </c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>
        <f t="shared" si="5"/>
        <v>0</v>
      </c>
      <c r="CQ10" s="42">
        <v>50</v>
      </c>
      <c r="CR10" s="42">
        <f t="shared" si="4"/>
        <v>74</v>
      </c>
    </row>
    <row r="11" spans="1:96">
      <c r="A11" s="43" t="s">
        <v>2368</v>
      </c>
      <c r="B11" s="44" t="s">
        <v>2369</v>
      </c>
      <c r="C11" s="42"/>
      <c r="D11" s="42"/>
      <c r="E11" s="45"/>
      <c r="F11" s="42"/>
      <c r="G11" s="42"/>
      <c r="H11" s="42"/>
      <c r="I11" s="42"/>
      <c r="J11" s="45"/>
      <c r="K11" s="42"/>
      <c r="L11" s="42"/>
      <c r="M11" s="45"/>
      <c r="N11" s="42"/>
      <c r="O11" s="42">
        <f t="shared" si="0"/>
        <v>0</v>
      </c>
      <c r="P11" s="10"/>
      <c r="Q11" s="42"/>
      <c r="R11" s="42"/>
      <c r="S11" s="42"/>
      <c r="T11" s="42"/>
      <c r="U11" s="42"/>
      <c r="V11" s="42"/>
      <c r="W11" s="42"/>
      <c r="X11" s="42"/>
      <c r="Y11" s="42"/>
      <c r="Z11" s="42">
        <f t="shared" si="1"/>
        <v>0</v>
      </c>
      <c r="AA11" s="42"/>
      <c r="AB11" s="42"/>
      <c r="AC11" s="42"/>
      <c r="AD11" s="42"/>
      <c r="AE11" s="42"/>
      <c r="AF11" s="10">
        <v>3</v>
      </c>
      <c r="AG11" s="42"/>
      <c r="AH11" s="42"/>
      <c r="AI11" s="10"/>
      <c r="AJ11" s="10"/>
      <c r="AK11" s="10"/>
      <c r="AL11" s="10">
        <v>3</v>
      </c>
      <c r="AM11" s="10"/>
      <c r="AN11" s="10"/>
      <c r="AO11" s="10"/>
      <c r="AP11" s="10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>
        <f t="shared" si="2"/>
        <v>6</v>
      </c>
      <c r="BY11" s="42"/>
      <c r="BZ11" s="42"/>
      <c r="CA11" s="42"/>
      <c r="CB11" s="42"/>
      <c r="CC11" s="42">
        <f t="shared" si="3"/>
        <v>0</v>
      </c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>
        <f t="shared" si="5"/>
        <v>0</v>
      </c>
      <c r="CQ11" s="42">
        <v>50</v>
      </c>
      <c r="CR11" s="42">
        <f t="shared" si="4"/>
        <v>56</v>
      </c>
    </row>
    <row r="12" spans="1:96">
      <c r="A12" s="43" t="s">
        <v>2370</v>
      </c>
      <c r="B12" s="44" t="s">
        <v>2371</v>
      </c>
      <c r="C12" s="42"/>
      <c r="D12" s="42"/>
      <c r="E12" s="45"/>
      <c r="F12" s="42"/>
      <c r="G12" s="42"/>
      <c r="H12" s="42"/>
      <c r="I12" s="42">
        <v>2</v>
      </c>
      <c r="J12" s="45"/>
      <c r="K12" s="42"/>
      <c r="L12" s="42"/>
      <c r="M12" s="45"/>
      <c r="N12" s="42"/>
      <c r="O12" s="42">
        <f t="shared" si="0"/>
        <v>2</v>
      </c>
      <c r="P12" s="10"/>
      <c r="Q12" s="42"/>
      <c r="R12" s="42"/>
      <c r="S12" s="42"/>
      <c r="T12" s="42"/>
      <c r="U12" s="42"/>
      <c r="V12" s="42"/>
      <c r="W12" s="42">
        <v>1</v>
      </c>
      <c r="X12" s="42"/>
      <c r="Y12" s="42"/>
      <c r="Z12" s="42">
        <f t="shared" si="1"/>
        <v>1</v>
      </c>
      <c r="AA12" s="42"/>
      <c r="AB12" s="42"/>
      <c r="AC12" s="42"/>
      <c r="AD12" s="42">
        <v>8</v>
      </c>
      <c r="AE12" s="42"/>
      <c r="AF12" s="10"/>
      <c r="AG12" s="42"/>
      <c r="AH12" s="42"/>
      <c r="AI12" s="10"/>
      <c r="AJ12" s="10"/>
      <c r="AK12" s="10"/>
      <c r="AL12" s="10"/>
      <c r="AM12" s="10"/>
      <c r="AN12" s="10"/>
      <c r="AO12" s="10"/>
      <c r="AP12" s="10"/>
      <c r="AQ12" s="42"/>
      <c r="AR12" s="42"/>
      <c r="AS12" s="42"/>
      <c r="AT12" s="42"/>
      <c r="AU12" s="42"/>
      <c r="AV12" s="42"/>
      <c r="AW12" s="42"/>
      <c r="AX12" s="42"/>
      <c r="AY12" s="42"/>
      <c r="AZ12" s="42">
        <v>3</v>
      </c>
      <c r="BA12" s="42"/>
      <c r="BB12" s="42"/>
      <c r="BC12" s="42"/>
      <c r="BD12" s="42"/>
      <c r="BE12" s="42"/>
      <c r="BF12" s="42"/>
      <c r="BG12" s="42"/>
      <c r="BH12" s="42"/>
      <c r="BI12" s="42">
        <v>2</v>
      </c>
      <c r="BJ12" s="42">
        <v>2</v>
      </c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>
        <f t="shared" si="2"/>
        <v>15</v>
      </c>
      <c r="BY12" s="42"/>
      <c r="BZ12" s="42"/>
      <c r="CA12" s="42"/>
      <c r="CB12" s="42"/>
      <c r="CC12" s="42">
        <f t="shared" si="3"/>
        <v>0</v>
      </c>
      <c r="CD12" s="42"/>
      <c r="CE12" s="42"/>
      <c r="CF12" s="42">
        <v>3</v>
      </c>
      <c r="CG12" s="42"/>
      <c r="CH12" s="42"/>
      <c r="CI12" s="42"/>
      <c r="CJ12" s="42"/>
      <c r="CK12" s="42"/>
      <c r="CL12" s="42"/>
      <c r="CM12" s="42"/>
      <c r="CN12" s="42"/>
      <c r="CO12" s="42"/>
      <c r="CP12" s="42">
        <f t="shared" si="5"/>
        <v>3</v>
      </c>
      <c r="CQ12" s="42">
        <v>50</v>
      </c>
      <c r="CR12" s="42">
        <f t="shared" si="4"/>
        <v>71</v>
      </c>
    </row>
    <row r="13" spans="1:96">
      <c r="A13" s="43" t="s">
        <v>2372</v>
      </c>
      <c r="B13" s="44" t="s">
        <v>2373</v>
      </c>
      <c r="C13" s="42"/>
      <c r="D13" s="42"/>
      <c r="E13" s="45"/>
      <c r="F13" s="42"/>
      <c r="G13" s="42"/>
      <c r="H13" s="42"/>
      <c r="I13" s="42"/>
      <c r="J13" s="45"/>
      <c r="K13" s="42"/>
      <c r="L13" s="42"/>
      <c r="M13" s="45"/>
      <c r="N13" s="42"/>
      <c r="O13" s="42">
        <f t="shared" si="0"/>
        <v>0</v>
      </c>
      <c r="P13" s="10"/>
      <c r="Q13" s="42"/>
      <c r="R13" s="42"/>
      <c r="S13" s="42"/>
      <c r="T13" s="42"/>
      <c r="U13" s="42"/>
      <c r="V13" s="42"/>
      <c r="W13" s="42"/>
      <c r="X13" s="42"/>
      <c r="Y13" s="42"/>
      <c r="Z13" s="42">
        <f t="shared" si="1"/>
        <v>0</v>
      </c>
      <c r="AA13" s="42"/>
      <c r="AB13" s="42"/>
      <c r="AC13" s="42"/>
      <c r="AD13" s="42"/>
      <c r="AE13" s="42"/>
      <c r="AF13" s="10"/>
      <c r="AG13" s="42"/>
      <c r="AH13" s="42"/>
      <c r="AI13" s="10"/>
      <c r="AJ13" s="10"/>
      <c r="AK13" s="10"/>
      <c r="AL13" s="10"/>
      <c r="AM13" s="10"/>
      <c r="AN13" s="10"/>
      <c r="AO13" s="10"/>
      <c r="AP13" s="10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>
        <f t="shared" si="2"/>
        <v>0</v>
      </c>
      <c r="BY13" s="42">
        <v>2</v>
      </c>
      <c r="BZ13" s="42"/>
      <c r="CA13" s="42"/>
      <c r="CB13" s="42"/>
      <c r="CC13" s="42">
        <f t="shared" si="3"/>
        <v>2</v>
      </c>
      <c r="CD13" s="42"/>
      <c r="CE13" s="42"/>
      <c r="CF13" s="42"/>
      <c r="CG13" s="42">
        <v>3</v>
      </c>
      <c r="CH13" s="42"/>
      <c r="CI13" s="42"/>
      <c r="CJ13" s="42">
        <v>3</v>
      </c>
      <c r="CK13" s="42"/>
      <c r="CL13" s="42"/>
      <c r="CM13" s="42"/>
      <c r="CN13" s="42"/>
      <c r="CO13" s="42"/>
      <c r="CP13" s="42">
        <f t="shared" si="5"/>
        <v>6</v>
      </c>
      <c r="CQ13" s="42">
        <v>50</v>
      </c>
      <c r="CR13" s="42">
        <f t="shared" si="4"/>
        <v>58</v>
      </c>
    </row>
    <row r="14" spans="1:96">
      <c r="A14" s="43" t="s">
        <v>2374</v>
      </c>
      <c r="B14" s="44" t="s">
        <v>2375</v>
      </c>
      <c r="C14" s="42"/>
      <c r="D14" s="42"/>
      <c r="E14" s="45"/>
      <c r="F14" s="42"/>
      <c r="G14" s="42"/>
      <c r="H14" s="42"/>
      <c r="I14" s="42"/>
      <c r="J14" s="45"/>
      <c r="K14" s="42"/>
      <c r="L14" s="42"/>
      <c r="M14" s="45"/>
      <c r="N14" s="42"/>
      <c r="O14" s="42">
        <f t="shared" si="0"/>
        <v>0</v>
      </c>
      <c r="P14" s="10"/>
      <c r="Q14" s="42"/>
      <c r="R14" s="42"/>
      <c r="S14" s="42"/>
      <c r="T14" s="42"/>
      <c r="U14" s="42"/>
      <c r="V14" s="42"/>
      <c r="W14" s="42"/>
      <c r="X14" s="42"/>
      <c r="Y14" s="42"/>
      <c r="Z14" s="42">
        <f t="shared" si="1"/>
        <v>0</v>
      </c>
      <c r="AA14" s="42"/>
      <c r="AB14" s="42"/>
      <c r="AC14" s="42"/>
      <c r="AD14" s="42"/>
      <c r="AE14" s="42"/>
      <c r="AF14" s="10"/>
      <c r="AG14" s="42"/>
      <c r="AH14" s="42"/>
      <c r="AI14" s="10"/>
      <c r="AJ14" s="10"/>
      <c r="AK14" s="10"/>
      <c r="AL14" s="10"/>
      <c r="AM14" s="10"/>
      <c r="AN14" s="10"/>
      <c r="AO14" s="10"/>
      <c r="AP14" s="10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>
        <f t="shared" si="2"/>
        <v>0</v>
      </c>
      <c r="BY14" s="42"/>
      <c r="BZ14" s="42"/>
      <c r="CA14" s="42"/>
      <c r="CB14" s="42"/>
      <c r="CC14" s="42">
        <f t="shared" si="3"/>
        <v>0</v>
      </c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>
        <f t="shared" si="5"/>
        <v>0</v>
      </c>
      <c r="CQ14" s="42">
        <v>50</v>
      </c>
      <c r="CR14" s="42">
        <f t="shared" si="4"/>
        <v>50</v>
      </c>
    </row>
    <row r="15" spans="1:96">
      <c r="A15" s="43" t="s">
        <v>2376</v>
      </c>
      <c r="B15" s="44" t="s">
        <v>2377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>
        <f t="shared" si="0"/>
        <v>0</v>
      </c>
      <c r="P15" s="10"/>
      <c r="Q15" s="42"/>
      <c r="R15" s="42"/>
      <c r="S15" s="42"/>
      <c r="T15" s="42"/>
      <c r="U15" s="42"/>
      <c r="V15" s="42"/>
      <c r="W15" s="42"/>
      <c r="X15" s="42"/>
      <c r="Y15" s="42"/>
      <c r="Z15" s="42">
        <f t="shared" si="1"/>
        <v>0</v>
      </c>
      <c r="AA15" s="42"/>
      <c r="AB15" s="42"/>
      <c r="AC15" s="42"/>
      <c r="AD15" s="42"/>
      <c r="AE15" s="42"/>
      <c r="AF15" s="10"/>
      <c r="AG15" s="42"/>
      <c r="AH15" s="42">
        <v>5</v>
      </c>
      <c r="AI15" s="10"/>
      <c r="AJ15" s="10"/>
      <c r="AK15" s="10"/>
      <c r="AL15" s="10"/>
      <c r="AM15" s="10"/>
      <c r="AN15" s="10"/>
      <c r="AO15" s="10"/>
      <c r="AP15" s="10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>
        <f t="shared" si="2"/>
        <v>5</v>
      </c>
      <c r="BY15" s="42"/>
      <c r="BZ15" s="42"/>
      <c r="CA15" s="42"/>
      <c r="CB15" s="42"/>
      <c r="CC15" s="42">
        <f t="shared" si="3"/>
        <v>0</v>
      </c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>
        <f t="shared" si="5"/>
        <v>0</v>
      </c>
      <c r="CQ15" s="42">
        <v>50</v>
      </c>
      <c r="CR15" s="42">
        <f t="shared" si="4"/>
        <v>55</v>
      </c>
    </row>
    <row r="16" spans="1:96">
      <c r="A16" s="43" t="s">
        <v>2378</v>
      </c>
      <c r="B16" s="44" t="s">
        <v>2379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>
        <f t="shared" si="0"/>
        <v>0</v>
      </c>
      <c r="P16" s="10"/>
      <c r="Q16" s="42"/>
      <c r="R16" s="42"/>
      <c r="S16" s="42"/>
      <c r="T16" s="42"/>
      <c r="U16" s="42"/>
      <c r="V16" s="42"/>
      <c r="W16" s="42"/>
      <c r="X16" s="42"/>
      <c r="Y16" s="42"/>
      <c r="Z16" s="42">
        <f t="shared" si="1"/>
        <v>0</v>
      </c>
      <c r="AA16" s="42"/>
      <c r="AB16" s="42"/>
      <c r="AC16" s="42"/>
      <c r="AD16" s="42"/>
      <c r="AE16" s="42"/>
      <c r="AF16" s="10"/>
      <c r="AG16" s="42"/>
      <c r="AH16" s="42"/>
      <c r="AI16" s="10"/>
      <c r="AJ16" s="10"/>
      <c r="AK16" s="10"/>
      <c r="AL16" s="10"/>
      <c r="AM16" s="10"/>
      <c r="AN16" s="10"/>
      <c r="AO16" s="10"/>
      <c r="AP16" s="10"/>
      <c r="AQ16" s="42"/>
      <c r="AR16" s="42"/>
      <c r="AS16" s="42"/>
      <c r="AT16" s="42"/>
      <c r="AU16" s="42">
        <v>2</v>
      </c>
      <c r="AV16" s="42"/>
      <c r="AW16" s="42">
        <v>2</v>
      </c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>
        <v>2</v>
      </c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>
        <f t="shared" si="2"/>
        <v>6</v>
      </c>
      <c r="BY16" s="42"/>
      <c r="BZ16" s="42"/>
      <c r="CA16" s="42"/>
      <c r="CB16" s="42"/>
      <c r="CC16" s="42">
        <f t="shared" si="3"/>
        <v>0</v>
      </c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>
        <f t="shared" si="5"/>
        <v>0</v>
      </c>
      <c r="CQ16" s="42">
        <v>50</v>
      </c>
      <c r="CR16" s="42">
        <f t="shared" si="4"/>
        <v>56</v>
      </c>
    </row>
    <row r="17" spans="1:96">
      <c r="A17" s="43" t="s">
        <v>2380</v>
      </c>
      <c r="B17" s="44" t="s">
        <v>2381</v>
      </c>
      <c r="C17" s="42"/>
      <c r="D17" s="42"/>
      <c r="E17" s="42"/>
      <c r="F17" s="42"/>
      <c r="G17" s="42">
        <v>1</v>
      </c>
      <c r="H17" s="42"/>
      <c r="I17" s="42"/>
      <c r="J17" s="42"/>
      <c r="K17" s="42"/>
      <c r="L17" s="42"/>
      <c r="M17" s="42"/>
      <c r="N17" s="42"/>
      <c r="O17" s="42">
        <f t="shared" si="0"/>
        <v>1</v>
      </c>
      <c r="P17" s="10"/>
      <c r="Q17" s="42"/>
      <c r="R17" s="42"/>
      <c r="S17" s="42"/>
      <c r="T17" s="42">
        <v>1</v>
      </c>
      <c r="U17" s="42">
        <v>1</v>
      </c>
      <c r="V17" s="42"/>
      <c r="W17" s="42"/>
      <c r="X17" s="42"/>
      <c r="Y17" s="42"/>
      <c r="Z17" s="42">
        <f t="shared" si="1"/>
        <v>2</v>
      </c>
      <c r="AA17" s="42"/>
      <c r="AB17" s="42"/>
      <c r="AC17" s="42"/>
      <c r="AD17" s="42"/>
      <c r="AE17" s="42">
        <v>2</v>
      </c>
      <c r="AF17" s="10"/>
      <c r="AG17" s="42"/>
      <c r="AH17" s="42"/>
      <c r="AI17" s="10"/>
      <c r="AJ17" s="10"/>
      <c r="AK17" s="10"/>
      <c r="AL17" s="10"/>
      <c r="AM17" s="10"/>
      <c r="AN17" s="10"/>
      <c r="AO17" s="10"/>
      <c r="AP17" s="10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>
        <f t="shared" si="2"/>
        <v>2</v>
      </c>
      <c r="BY17" s="42"/>
      <c r="BZ17" s="42"/>
      <c r="CA17" s="42"/>
      <c r="CB17" s="42"/>
      <c r="CC17" s="42">
        <f t="shared" si="3"/>
        <v>0</v>
      </c>
      <c r="CD17" s="42"/>
      <c r="CE17" s="42"/>
      <c r="CF17" s="42"/>
      <c r="CG17" s="42"/>
      <c r="CH17" s="42">
        <v>2</v>
      </c>
      <c r="CI17" s="42">
        <v>2</v>
      </c>
      <c r="CJ17" s="42"/>
      <c r="CK17" s="42">
        <v>2</v>
      </c>
      <c r="CL17" s="42">
        <v>2</v>
      </c>
      <c r="CM17" s="42"/>
      <c r="CN17" s="42"/>
      <c r="CO17" s="42"/>
      <c r="CP17" s="42">
        <f t="shared" si="5"/>
        <v>8</v>
      </c>
      <c r="CQ17" s="42">
        <v>50</v>
      </c>
      <c r="CR17" s="42">
        <f t="shared" si="4"/>
        <v>63</v>
      </c>
    </row>
    <row r="18" spans="1:96">
      <c r="A18" s="43" t="s">
        <v>2382</v>
      </c>
      <c r="B18" s="44" t="s">
        <v>2383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>
        <f t="shared" si="0"/>
        <v>0</v>
      </c>
      <c r="P18" s="10"/>
      <c r="Q18" s="42"/>
      <c r="R18" s="42"/>
      <c r="S18" s="42"/>
      <c r="T18" s="42"/>
      <c r="U18" s="42"/>
      <c r="V18" s="42"/>
      <c r="W18" s="42"/>
      <c r="X18" s="42"/>
      <c r="Y18" s="42"/>
      <c r="Z18" s="42">
        <f t="shared" si="1"/>
        <v>0</v>
      </c>
      <c r="AA18" s="42"/>
      <c r="AB18" s="42"/>
      <c r="AC18" s="42"/>
      <c r="AD18" s="42"/>
      <c r="AE18" s="42"/>
      <c r="AF18" s="10"/>
      <c r="AG18" s="42"/>
      <c r="AH18" s="42"/>
      <c r="AI18" s="10"/>
      <c r="AJ18" s="10"/>
      <c r="AK18" s="10"/>
      <c r="AL18" s="10"/>
      <c r="AM18" s="10"/>
      <c r="AN18" s="10"/>
      <c r="AO18" s="10"/>
      <c r="AP18" s="10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>
        <f t="shared" si="2"/>
        <v>0</v>
      </c>
      <c r="BY18" s="42"/>
      <c r="BZ18" s="42"/>
      <c r="CA18" s="42"/>
      <c r="CB18" s="42"/>
      <c r="CC18" s="42">
        <f t="shared" si="3"/>
        <v>0</v>
      </c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>
        <f t="shared" si="5"/>
        <v>0</v>
      </c>
      <c r="CQ18" s="42">
        <v>50</v>
      </c>
      <c r="CR18" s="42">
        <f t="shared" si="4"/>
        <v>50</v>
      </c>
    </row>
    <row r="19" spans="1:96">
      <c r="A19" s="43" t="s">
        <v>2384</v>
      </c>
      <c r="B19" s="44" t="s">
        <v>2385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>
        <f t="shared" si="0"/>
        <v>0</v>
      </c>
      <c r="P19" s="10"/>
      <c r="Q19" s="42"/>
      <c r="R19" s="42"/>
      <c r="S19" s="42"/>
      <c r="T19" s="42"/>
      <c r="U19" s="42"/>
      <c r="V19" s="42"/>
      <c r="W19" s="42">
        <v>1</v>
      </c>
      <c r="X19" s="42"/>
      <c r="Y19" s="42"/>
      <c r="Z19" s="42">
        <f t="shared" si="1"/>
        <v>1</v>
      </c>
      <c r="AA19" s="42"/>
      <c r="AB19" s="42">
        <v>3</v>
      </c>
      <c r="AC19" s="42"/>
      <c r="AD19" s="42">
        <v>8</v>
      </c>
      <c r="AE19" s="42"/>
      <c r="AF19" s="10"/>
      <c r="AG19" s="42"/>
      <c r="AH19" s="42"/>
      <c r="AI19" s="10"/>
      <c r="AJ19" s="10"/>
      <c r="AK19" s="10"/>
      <c r="AL19" s="10"/>
      <c r="AM19" s="10"/>
      <c r="AN19" s="10"/>
      <c r="AO19" s="10">
        <v>5</v>
      </c>
      <c r="AP19" s="10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>
        <v>2</v>
      </c>
      <c r="BB19" s="42"/>
      <c r="BC19" s="42"/>
      <c r="BD19" s="42"/>
      <c r="BE19" s="42"/>
      <c r="BF19" s="42"/>
      <c r="BG19" s="42"/>
      <c r="BH19" s="42"/>
      <c r="BI19" s="42">
        <v>2</v>
      </c>
      <c r="BJ19" s="42">
        <v>2</v>
      </c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 t="str">
        <f t="shared" si="2"/>
        <v>20</v>
      </c>
      <c r="BY19" s="42"/>
      <c r="BZ19" s="42"/>
      <c r="CA19" s="42"/>
      <c r="CB19" s="42"/>
      <c r="CC19" s="42">
        <f t="shared" si="3"/>
        <v>0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>
        <f t="shared" si="5"/>
        <v>0</v>
      </c>
      <c r="CQ19" s="42">
        <v>50</v>
      </c>
      <c r="CR19" s="42">
        <f t="shared" si="4"/>
        <v>71</v>
      </c>
    </row>
    <row r="20" spans="1:96">
      <c r="A20" s="43" t="s">
        <v>2386</v>
      </c>
      <c r="B20" s="44" t="s">
        <v>2387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>
        <f t="shared" si="0"/>
        <v>0</v>
      </c>
      <c r="P20" s="10"/>
      <c r="Q20" s="42"/>
      <c r="R20" s="42"/>
      <c r="S20" s="42"/>
      <c r="T20" s="42"/>
      <c r="U20" s="42"/>
      <c r="V20" s="42"/>
      <c r="W20" s="42"/>
      <c r="X20" s="42"/>
      <c r="Y20" s="42"/>
      <c r="Z20" s="42">
        <f t="shared" si="1"/>
        <v>0</v>
      </c>
      <c r="AA20" s="42"/>
      <c r="AB20" s="42"/>
      <c r="AC20" s="42"/>
      <c r="AD20" s="42"/>
      <c r="AE20" s="42"/>
      <c r="AF20" s="10"/>
      <c r="AG20" s="42"/>
      <c r="AH20" s="42"/>
      <c r="AI20" s="10"/>
      <c r="AJ20" s="10"/>
      <c r="AK20" s="10"/>
      <c r="AL20" s="10"/>
      <c r="AM20" s="10"/>
      <c r="AN20" s="10"/>
      <c r="AO20" s="10"/>
      <c r="AP20" s="10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>
        <f t="shared" si="2"/>
        <v>0</v>
      </c>
      <c r="BY20" s="42"/>
      <c r="BZ20" s="42"/>
      <c r="CA20" s="42"/>
      <c r="CB20" s="42"/>
      <c r="CC20" s="42">
        <f t="shared" si="3"/>
        <v>0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>
        <f t="shared" si="5"/>
        <v>0</v>
      </c>
      <c r="CQ20" s="42">
        <v>50</v>
      </c>
      <c r="CR20" s="42">
        <f t="shared" si="4"/>
        <v>50</v>
      </c>
    </row>
    <row r="21" spans="1:96">
      <c r="A21" s="43" t="s">
        <v>2388</v>
      </c>
      <c r="B21" s="44" t="s">
        <v>2389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>
        <f t="shared" si="0"/>
        <v>0</v>
      </c>
      <c r="P21" s="10"/>
      <c r="Q21" s="42"/>
      <c r="R21" s="42"/>
      <c r="S21" s="42"/>
      <c r="T21" s="42"/>
      <c r="U21" s="42"/>
      <c r="V21" s="42"/>
      <c r="W21" s="42"/>
      <c r="X21" s="42"/>
      <c r="Y21" s="42"/>
      <c r="Z21" s="42">
        <f t="shared" si="1"/>
        <v>0</v>
      </c>
      <c r="AA21" s="42"/>
      <c r="AB21" s="42"/>
      <c r="AC21" s="42"/>
      <c r="AD21" s="42"/>
      <c r="AE21" s="42"/>
      <c r="AF21" s="10"/>
      <c r="AG21" s="42"/>
      <c r="AH21" s="42"/>
      <c r="AI21" s="10"/>
      <c r="AJ21" s="10"/>
      <c r="AK21" s="10"/>
      <c r="AL21" s="10"/>
      <c r="AM21" s="10"/>
      <c r="AN21" s="10"/>
      <c r="AO21" s="10"/>
      <c r="AP21" s="10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>
        <v>3</v>
      </c>
      <c r="BD21" s="42">
        <v>5</v>
      </c>
      <c r="BE21" s="42">
        <v>5</v>
      </c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>
        <f t="shared" si="2"/>
        <v>13</v>
      </c>
      <c r="BY21" s="42"/>
      <c r="BZ21" s="42"/>
      <c r="CA21" s="42"/>
      <c r="CB21" s="42"/>
      <c r="CC21" s="42">
        <f t="shared" si="3"/>
        <v>0</v>
      </c>
      <c r="CD21" s="42">
        <v>2</v>
      </c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>
        <f t="shared" si="5"/>
        <v>2</v>
      </c>
      <c r="CQ21" s="42">
        <v>50</v>
      </c>
      <c r="CR21" s="42">
        <f t="shared" si="4"/>
        <v>65</v>
      </c>
    </row>
    <row r="22" spans="1:96">
      <c r="A22" s="43" t="s">
        <v>2390</v>
      </c>
      <c r="B22" s="44" t="s">
        <v>2391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>
        <f t="shared" si="0"/>
        <v>0</v>
      </c>
      <c r="P22" s="10"/>
      <c r="Q22" s="42">
        <v>1</v>
      </c>
      <c r="R22" s="42"/>
      <c r="S22" s="42"/>
      <c r="T22" s="42">
        <v>1</v>
      </c>
      <c r="U22" s="42">
        <v>1</v>
      </c>
      <c r="V22" s="42"/>
      <c r="W22" s="42"/>
      <c r="X22" s="42"/>
      <c r="Y22" s="42"/>
      <c r="Z22" s="42">
        <f t="shared" si="1"/>
        <v>3</v>
      </c>
      <c r="AA22" s="42"/>
      <c r="AB22" s="42">
        <v>3</v>
      </c>
      <c r="AC22" s="42"/>
      <c r="AD22" s="42"/>
      <c r="AE22" s="42"/>
      <c r="AF22" s="10"/>
      <c r="AG22" s="42"/>
      <c r="AH22" s="42"/>
      <c r="AI22" s="10"/>
      <c r="AJ22" s="10"/>
      <c r="AK22" s="10"/>
      <c r="AL22" s="10"/>
      <c r="AM22" s="10"/>
      <c r="AN22" s="10"/>
      <c r="AO22" s="10"/>
      <c r="AP22" s="55" t="s">
        <v>1540</v>
      </c>
      <c r="AQ22" s="42"/>
      <c r="AR22" s="42"/>
      <c r="AS22" s="42"/>
      <c r="AT22" s="42"/>
      <c r="AU22" s="42">
        <v>2</v>
      </c>
      <c r="AV22" s="42"/>
      <c r="AW22" s="42">
        <v>2</v>
      </c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>
        <f t="shared" si="2"/>
        <v>7</v>
      </c>
      <c r="BY22" s="42"/>
      <c r="BZ22" s="42"/>
      <c r="CA22" s="42"/>
      <c r="CB22" s="42"/>
      <c r="CC22" s="42">
        <f t="shared" si="3"/>
        <v>0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>
        <f t="shared" si="5"/>
        <v>0</v>
      </c>
      <c r="CQ22" s="42">
        <v>50</v>
      </c>
      <c r="CR22" s="42">
        <f t="shared" si="4"/>
        <v>60</v>
      </c>
    </row>
    <row r="23" spans="1:96">
      <c r="A23" s="43" t="s">
        <v>2392</v>
      </c>
      <c r="B23" s="44" t="s">
        <v>2393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>
        <f t="shared" si="0"/>
        <v>0</v>
      </c>
      <c r="P23" s="10"/>
      <c r="Q23" s="42"/>
      <c r="R23" s="42"/>
      <c r="S23" s="42"/>
      <c r="T23" s="42"/>
      <c r="U23" s="42"/>
      <c r="V23" s="42"/>
      <c r="W23" s="42"/>
      <c r="X23" s="42"/>
      <c r="Y23" s="42"/>
      <c r="Z23" s="42">
        <f t="shared" si="1"/>
        <v>0</v>
      </c>
      <c r="AA23" s="42"/>
      <c r="AB23" s="42">
        <v>3</v>
      </c>
      <c r="AC23" s="42"/>
      <c r="AD23" s="42"/>
      <c r="AE23" s="42"/>
      <c r="AF23" s="10"/>
      <c r="AG23" s="42"/>
      <c r="AH23" s="42"/>
      <c r="AI23" s="10">
        <v>2</v>
      </c>
      <c r="AJ23" s="10"/>
      <c r="AK23" s="10"/>
      <c r="AL23" s="10"/>
      <c r="AM23" s="10"/>
      <c r="AN23" s="10"/>
      <c r="AO23" s="10"/>
      <c r="AP23" s="10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>
        <f t="shared" si="2"/>
        <v>5</v>
      </c>
      <c r="BY23" s="42"/>
      <c r="BZ23" s="42"/>
      <c r="CA23" s="42"/>
      <c r="CB23" s="42"/>
      <c r="CC23" s="42">
        <f t="shared" si="3"/>
        <v>0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>
        <f t="shared" si="5"/>
        <v>0</v>
      </c>
      <c r="CQ23" s="42">
        <v>50</v>
      </c>
      <c r="CR23" s="42">
        <f t="shared" si="4"/>
        <v>55</v>
      </c>
    </row>
    <row r="24" spans="1:96">
      <c r="A24" s="43" t="s">
        <v>2394</v>
      </c>
      <c r="B24" s="44" t="s">
        <v>2395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>
        <f t="shared" si="0"/>
        <v>0</v>
      </c>
      <c r="P24" s="10"/>
      <c r="Q24" s="42"/>
      <c r="R24" s="42"/>
      <c r="S24" s="42"/>
      <c r="T24" s="42"/>
      <c r="U24" s="42"/>
      <c r="V24" s="42"/>
      <c r="W24" s="42"/>
      <c r="X24" s="42"/>
      <c r="Y24" s="42"/>
      <c r="Z24" s="42">
        <f t="shared" si="1"/>
        <v>0</v>
      </c>
      <c r="AA24" s="42"/>
      <c r="AB24" s="42">
        <v>3</v>
      </c>
      <c r="AC24" s="42"/>
      <c r="AD24" s="42"/>
      <c r="AE24" s="42"/>
      <c r="AF24" s="10"/>
      <c r="AG24" s="42"/>
      <c r="AH24" s="42"/>
      <c r="AI24" s="10"/>
      <c r="AJ24" s="10"/>
      <c r="AK24" s="10"/>
      <c r="AL24" s="10"/>
      <c r="AM24" s="10"/>
      <c r="AN24" s="10"/>
      <c r="AO24" s="10"/>
      <c r="AP24" s="10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>
        <f t="shared" si="2"/>
        <v>3</v>
      </c>
      <c r="BY24" s="42"/>
      <c r="BZ24" s="42"/>
      <c r="CA24" s="42"/>
      <c r="CB24" s="42"/>
      <c r="CC24" s="42">
        <f t="shared" si="3"/>
        <v>0</v>
      </c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>
        <f t="shared" si="5"/>
        <v>0</v>
      </c>
      <c r="CQ24" s="42">
        <v>50</v>
      </c>
      <c r="CR24" s="42">
        <f t="shared" si="4"/>
        <v>53</v>
      </c>
    </row>
    <row r="25" spans="1:96">
      <c r="A25" s="43" t="s">
        <v>2396</v>
      </c>
      <c r="B25" s="44" t="s">
        <v>2397</v>
      </c>
      <c r="C25" s="42"/>
      <c r="D25" s="42"/>
      <c r="E25" s="42"/>
      <c r="F25" s="42"/>
      <c r="G25" s="42"/>
      <c r="H25" s="42"/>
      <c r="I25" s="42"/>
      <c r="J25" s="42"/>
      <c r="K25" s="42">
        <v>2</v>
      </c>
      <c r="L25" s="42">
        <v>2</v>
      </c>
      <c r="M25" s="42"/>
      <c r="N25" s="42"/>
      <c r="O25" s="42">
        <f t="shared" si="0"/>
        <v>4</v>
      </c>
      <c r="P25" s="10"/>
      <c r="Q25" s="42">
        <v>1</v>
      </c>
      <c r="R25" s="42"/>
      <c r="S25" s="42">
        <v>3</v>
      </c>
      <c r="T25" s="42">
        <v>3</v>
      </c>
      <c r="U25" s="42">
        <v>3</v>
      </c>
      <c r="V25" s="42"/>
      <c r="W25" s="42"/>
      <c r="X25" s="42"/>
      <c r="Y25" s="42"/>
      <c r="Z25" s="42">
        <f t="shared" si="1"/>
        <v>10</v>
      </c>
      <c r="AA25" s="42"/>
      <c r="AB25" s="42">
        <v>3</v>
      </c>
      <c r="AC25" s="42">
        <v>5</v>
      </c>
      <c r="AD25" s="42"/>
      <c r="AE25" s="42"/>
      <c r="AF25" s="10"/>
      <c r="AG25" s="42"/>
      <c r="AH25" s="42"/>
      <c r="AI25" s="10"/>
      <c r="AJ25" s="10"/>
      <c r="AK25" s="10"/>
      <c r="AL25" s="10"/>
      <c r="AM25" s="10"/>
      <c r="AN25" s="10"/>
      <c r="AO25" s="10"/>
      <c r="AP25" s="10"/>
      <c r="AQ25" s="42"/>
      <c r="AR25" s="42"/>
      <c r="AS25" s="42">
        <v>3</v>
      </c>
      <c r="AT25" s="42"/>
      <c r="AU25" s="42">
        <v>2</v>
      </c>
      <c r="AV25" s="42"/>
      <c r="AW25" s="42">
        <v>2</v>
      </c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>
        <f t="shared" si="2"/>
        <v>15</v>
      </c>
      <c r="BY25" s="42"/>
      <c r="BZ25" s="42"/>
      <c r="CA25" s="42"/>
      <c r="CB25" s="42"/>
      <c r="CC25" s="42">
        <f t="shared" si="3"/>
        <v>0</v>
      </c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>
        <f t="shared" si="5"/>
        <v>0</v>
      </c>
      <c r="CQ25" s="42">
        <v>50</v>
      </c>
      <c r="CR25" s="42">
        <f t="shared" si="4"/>
        <v>79</v>
      </c>
    </row>
    <row r="26" spans="1:96">
      <c r="A26" s="43" t="s">
        <v>2398</v>
      </c>
      <c r="B26" s="44" t="s">
        <v>2399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>
        <f t="shared" si="0"/>
        <v>0</v>
      </c>
      <c r="P26" s="10"/>
      <c r="Q26" s="42"/>
      <c r="R26" s="42"/>
      <c r="S26" s="42"/>
      <c r="T26" s="42"/>
      <c r="U26" s="42"/>
      <c r="V26" s="42"/>
      <c r="W26" s="42"/>
      <c r="X26" s="42"/>
      <c r="Y26" s="42"/>
      <c r="Z26" s="42">
        <f t="shared" si="1"/>
        <v>0</v>
      </c>
      <c r="AA26" s="42"/>
      <c r="AB26" s="42"/>
      <c r="AC26" s="42"/>
      <c r="AD26" s="42"/>
      <c r="AE26" s="42"/>
      <c r="AF26" s="10"/>
      <c r="AG26" s="42"/>
      <c r="AH26" s="42"/>
      <c r="AI26" s="10"/>
      <c r="AJ26" s="10"/>
      <c r="AK26" s="10"/>
      <c r="AL26" s="10"/>
      <c r="AM26" s="10"/>
      <c r="AN26" s="10"/>
      <c r="AO26" s="10"/>
      <c r="AP26" s="10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>
        <f t="shared" si="2"/>
        <v>0</v>
      </c>
      <c r="BY26" s="42"/>
      <c r="BZ26" s="42"/>
      <c r="CA26" s="42"/>
      <c r="CB26" s="42"/>
      <c r="CC26" s="42">
        <f t="shared" si="3"/>
        <v>0</v>
      </c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>
        <f t="shared" si="5"/>
        <v>0</v>
      </c>
      <c r="CQ26" s="42">
        <v>50</v>
      </c>
      <c r="CR26" s="42">
        <f t="shared" si="4"/>
        <v>50</v>
      </c>
    </row>
    <row r="27" spans="1:96">
      <c r="A27" s="43" t="s">
        <v>2400</v>
      </c>
      <c r="B27" s="44" t="s">
        <v>2401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>
        <f t="shared" si="0"/>
        <v>0</v>
      </c>
      <c r="P27" s="10"/>
      <c r="Q27" s="42"/>
      <c r="R27" s="42"/>
      <c r="S27" s="42"/>
      <c r="T27" s="42"/>
      <c r="U27" s="42"/>
      <c r="V27" s="42">
        <v>3</v>
      </c>
      <c r="W27" s="42"/>
      <c r="X27" s="42"/>
      <c r="Y27" s="42"/>
      <c r="Z27" s="42">
        <f t="shared" si="1"/>
        <v>3</v>
      </c>
      <c r="AA27" s="42"/>
      <c r="AB27" s="42"/>
      <c r="AC27" s="42"/>
      <c r="AD27" s="42"/>
      <c r="AE27" s="42"/>
      <c r="AF27" s="10"/>
      <c r="AG27" s="42"/>
      <c r="AH27" s="42"/>
      <c r="AI27" s="10"/>
      <c r="AJ27" s="10"/>
      <c r="AK27" s="10"/>
      <c r="AL27" s="10">
        <v>3</v>
      </c>
      <c r="AM27" s="10"/>
      <c r="AN27" s="10">
        <v>3</v>
      </c>
      <c r="AO27" s="10"/>
      <c r="AP27" s="10"/>
      <c r="AQ27" s="42">
        <v>3</v>
      </c>
      <c r="AR27" s="42"/>
      <c r="AS27" s="42"/>
      <c r="AT27" s="42"/>
      <c r="AU27" s="42"/>
      <c r="AV27" s="42"/>
      <c r="AW27" s="42"/>
      <c r="AX27" s="42">
        <v>5</v>
      </c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>
        <f t="shared" si="2"/>
        <v>14</v>
      </c>
      <c r="BY27" s="42"/>
      <c r="BZ27" s="42"/>
      <c r="CA27" s="42"/>
      <c r="CB27" s="42"/>
      <c r="CC27" s="42">
        <f t="shared" si="3"/>
        <v>0</v>
      </c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>
        <f t="shared" si="5"/>
        <v>0</v>
      </c>
      <c r="CQ27" s="42">
        <v>50</v>
      </c>
      <c r="CR27" s="42">
        <f t="shared" si="4"/>
        <v>67</v>
      </c>
    </row>
    <row r="28" spans="1:96">
      <c r="A28" s="43" t="s">
        <v>2402</v>
      </c>
      <c r="B28" s="44" t="s">
        <v>2403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>
        <f t="shared" si="0"/>
        <v>0</v>
      </c>
      <c r="P28" s="10"/>
      <c r="Q28" s="42"/>
      <c r="R28" s="42"/>
      <c r="S28" s="42"/>
      <c r="T28" s="42"/>
      <c r="U28" s="42"/>
      <c r="V28" s="42"/>
      <c r="W28" s="42"/>
      <c r="X28" s="42"/>
      <c r="Y28" s="42"/>
      <c r="Z28" s="42">
        <f t="shared" si="1"/>
        <v>0</v>
      </c>
      <c r="AA28" s="42"/>
      <c r="AB28" s="42"/>
      <c r="AC28" s="42"/>
      <c r="AD28" s="42"/>
      <c r="AE28" s="42"/>
      <c r="AF28" s="10"/>
      <c r="AG28" s="42"/>
      <c r="AH28" s="42"/>
      <c r="AI28" s="10"/>
      <c r="AJ28" s="10"/>
      <c r="AK28" s="10"/>
      <c r="AL28" s="10">
        <v>3</v>
      </c>
      <c r="AM28" s="10"/>
      <c r="AN28" s="10">
        <v>3</v>
      </c>
      <c r="AO28" s="10"/>
      <c r="AP28" s="10"/>
      <c r="AQ28" s="42"/>
      <c r="AR28" s="42"/>
      <c r="AS28" s="42"/>
      <c r="AT28" s="42"/>
      <c r="AU28" s="42">
        <v>2</v>
      </c>
      <c r="AV28" s="42"/>
      <c r="AW28" s="42">
        <v>2</v>
      </c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>
        <v>2</v>
      </c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>
        <f t="shared" si="2"/>
        <v>12</v>
      </c>
      <c r="BY28" s="42"/>
      <c r="BZ28" s="42"/>
      <c r="CA28" s="42"/>
      <c r="CB28" s="42"/>
      <c r="CC28" s="42">
        <f t="shared" si="3"/>
        <v>0</v>
      </c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>
        <f t="shared" si="5"/>
        <v>0</v>
      </c>
      <c r="CQ28" s="42">
        <v>50</v>
      </c>
      <c r="CR28" s="42">
        <f t="shared" si="4"/>
        <v>62</v>
      </c>
    </row>
    <row r="29" spans="1:96">
      <c r="A29" s="43" t="s">
        <v>2404</v>
      </c>
      <c r="B29" s="44" t="s">
        <v>2405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>
        <f t="shared" si="0"/>
        <v>0</v>
      </c>
      <c r="P29" s="10"/>
      <c r="Q29" s="42"/>
      <c r="R29" s="42"/>
      <c r="S29" s="42"/>
      <c r="T29" s="42"/>
      <c r="U29" s="42"/>
      <c r="V29" s="42"/>
      <c r="W29" s="42"/>
      <c r="X29" s="42"/>
      <c r="Y29" s="42"/>
      <c r="Z29" s="42">
        <f t="shared" si="1"/>
        <v>0</v>
      </c>
      <c r="AA29" s="42"/>
      <c r="AB29" s="42"/>
      <c r="AC29" s="42"/>
      <c r="AD29" s="42"/>
      <c r="AE29" s="42"/>
      <c r="AF29" s="10"/>
      <c r="AG29" s="42"/>
      <c r="AH29" s="42"/>
      <c r="AI29" s="10"/>
      <c r="AJ29" s="10"/>
      <c r="AK29" s="10"/>
      <c r="AL29" s="10"/>
      <c r="AM29" s="10"/>
      <c r="AN29" s="10"/>
      <c r="AO29" s="10"/>
      <c r="AP29" s="10">
        <v>2</v>
      </c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>
        <f t="shared" si="2"/>
        <v>2</v>
      </c>
      <c r="BY29" s="42"/>
      <c r="BZ29" s="42"/>
      <c r="CA29" s="42"/>
      <c r="CB29" s="42"/>
      <c r="CC29" s="42">
        <f t="shared" si="3"/>
        <v>0</v>
      </c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>
        <f t="shared" si="5"/>
        <v>0</v>
      </c>
      <c r="CQ29" s="42">
        <v>50</v>
      </c>
      <c r="CR29" s="42">
        <f t="shared" si="4"/>
        <v>52</v>
      </c>
    </row>
    <row r="30" spans="1:96">
      <c r="A30" s="43" t="s">
        <v>2406</v>
      </c>
      <c r="B30" s="44" t="s">
        <v>2407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>
        <f t="shared" si="0"/>
        <v>0</v>
      </c>
      <c r="P30" s="10"/>
      <c r="Q30" s="42"/>
      <c r="R30" s="42"/>
      <c r="S30" s="42"/>
      <c r="T30" s="42"/>
      <c r="U30" s="42"/>
      <c r="V30" s="42"/>
      <c r="W30" s="42"/>
      <c r="X30" s="42"/>
      <c r="Y30" s="42"/>
      <c r="Z30" s="42">
        <f t="shared" si="1"/>
        <v>0</v>
      </c>
      <c r="AA30" s="42"/>
      <c r="AB30" s="42"/>
      <c r="AC30" s="42"/>
      <c r="AD30" s="42"/>
      <c r="AE30" s="42"/>
      <c r="AF30" s="10"/>
      <c r="AG30" s="42"/>
      <c r="AH30" s="42"/>
      <c r="AI30" s="10"/>
      <c r="AJ30" s="10"/>
      <c r="AK30" s="10"/>
      <c r="AL30" s="10"/>
      <c r="AM30" s="10"/>
      <c r="AN30" s="10"/>
      <c r="AO30" s="10"/>
      <c r="AP30" s="10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>
        <v>3</v>
      </c>
      <c r="BI30" s="42"/>
      <c r="BJ30" s="42"/>
      <c r="BK30" s="42"/>
      <c r="BL30" s="42">
        <v>2</v>
      </c>
      <c r="BM30" s="42">
        <v>0.5</v>
      </c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>
        <f t="shared" si="2"/>
        <v>5.5</v>
      </c>
      <c r="BY30" s="42"/>
      <c r="BZ30" s="42"/>
      <c r="CA30" s="42"/>
      <c r="CB30" s="42"/>
      <c r="CC30" s="42">
        <f t="shared" si="3"/>
        <v>0</v>
      </c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>
        <f t="shared" si="5"/>
        <v>0</v>
      </c>
      <c r="CQ30" s="42">
        <v>50</v>
      </c>
      <c r="CR30" s="42">
        <f t="shared" si="4"/>
        <v>55.5</v>
      </c>
    </row>
    <row r="31" spans="1:96">
      <c r="A31" s="43" t="s">
        <v>417</v>
      </c>
      <c r="B31" s="44" t="s">
        <v>418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>
        <f t="shared" si="0"/>
        <v>0</v>
      </c>
      <c r="P31" s="10"/>
      <c r="Q31" s="42"/>
      <c r="R31" s="42"/>
      <c r="S31" s="42"/>
      <c r="T31" s="42"/>
      <c r="U31" s="42"/>
      <c r="V31" s="42"/>
      <c r="W31" s="42"/>
      <c r="X31" s="42"/>
      <c r="Y31" s="42"/>
      <c r="Z31" s="42">
        <f t="shared" si="1"/>
        <v>0</v>
      </c>
      <c r="AA31" s="42"/>
      <c r="AB31" s="42"/>
      <c r="AC31" s="42"/>
      <c r="AD31" s="42"/>
      <c r="AE31" s="42"/>
      <c r="AF31" s="10"/>
      <c r="AG31" s="42"/>
      <c r="AH31" s="42"/>
      <c r="AI31" s="10"/>
      <c r="AJ31" s="10"/>
      <c r="AK31" s="10"/>
      <c r="AL31" s="10"/>
      <c r="AM31" s="10"/>
      <c r="AN31" s="10"/>
      <c r="AO31" s="10"/>
      <c r="AP31" s="10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>
        <f t="shared" si="2"/>
        <v>0</v>
      </c>
      <c r="BY31" s="42"/>
      <c r="BZ31" s="42"/>
      <c r="CA31" s="42"/>
      <c r="CB31" s="42"/>
      <c r="CC31" s="42">
        <f t="shared" si="3"/>
        <v>0</v>
      </c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>
        <f t="shared" si="5"/>
        <v>0</v>
      </c>
      <c r="CQ31" s="42">
        <v>50</v>
      </c>
      <c r="CR31" s="42">
        <f t="shared" si="4"/>
        <v>50</v>
      </c>
    </row>
    <row r="32" spans="1:96">
      <c r="A32" s="43" t="s">
        <v>2408</v>
      </c>
      <c r="B32" s="44" t="s">
        <v>2409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>
        <f t="shared" si="0"/>
        <v>0</v>
      </c>
      <c r="P32" s="10"/>
      <c r="Q32" s="42"/>
      <c r="R32" s="42"/>
      <c r="S32" s="42"/>
      <c r="T32" s="42"/>
      <c r="U32" s="42"/>
      <c r="V32" s="42"/>
      <c r="W32" s="42"/>
      <c r="X32" s="42"/>
      <c r="Y32" s="42"/>
      <c r="Z32" s="42">
        <f t="shared" si="1"/>
        <v>0</v>
      </c>
      <c r="AA32" s="42"/>
      <c r="AB32" s="42">
        <v>3</v>
      </c>
      <c r="AC32" s="42"/>
      <c r="AD32" s="42"/>
      <c r="AE32" s="42"/>
      <c r="AF32" s="10"/>
      <c r="AG32" s="42"/>
      <c r="AH32" s="42"/>
      <c r="AI32" s="10"/>
      <c r="AJ32" s="10"/>
      <c r="AK32" s="10"/>
      <c r="AL32" s="10">
        <v>2</v>
      </c>
      <c r="AM32" s="10"/>
      <c r="AN32" s="10"/>
      <c r="AO32" s="10"/>
      <c r="AP32" s="10"/>
      <c r="AQ32" s="42">
        <v>3</v>
      </c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>
        <f t="shared" si="2"/>
        <v>8</v>
      </c>
      <c r="BY32" s="42"/>
      <c r="BZ32" s="42"/>
      <c r="CA32" s="42"/>
      <c r="CB32" s="42"/>
      <c r="CC32" s="42">
        <f t="shared" si="3"/>
        <v>0</v>
      </c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>
        <f t="shared" si="5"/>
        <v>0</v>
      </c>
      <c r="CQ32" s="42">
        <v>50</v>
      </c>
      <c r="CR32" s="42">
        <f t="shared" si="4"/>
        <v>58</v>
      </c>
    </row>
    <row r="33" spans="1:96">
      <c r="A33" s="43" t="s">
        <v>2410</v>
      </c>
      <c r="B33" s="44" t="s">
        <v>2411</v>
      </c>
      <c r="C33" s="42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2">
        <f t="shared" si="0"/>
        <v>0</v>
      </c>
      <c r="P33" s="10"/>
      <c r="Q33" s="46"/>
      <c r="R33" s="46"/>
      <c r="S33" s="46"/>
      <c r="T33" s="46"/>
      <c r="U33" s="46"/>
      <c r="V33" s="46"/>
      <c r="W33" s="46"/>
      <c r="X33" s="46"/>
      <c r="Y33" s="46"/>
      <c r="Z33" s="42">
        <f t="shared" si="1"/>
        <v>0</v>
      </c>
      <c r="AA33" s="46"/>
      <c r="AB33" s="46"/>
      <c r="AC33" s="46"/>
      <c r="AD33" s="46"/>
      <c r="AE33" s="46"/>
      <c r="AF33" s="10"/>
      <c r="AG33" s="46"/>
      <c r="AH33" s="46"/>
      <c r="AI33" s="54"/>
      <c r="AJ33" s="54"/>
      <c r="AK33" s="10">
        <v>5</v>
      </c>
      <c r="AL33" s="10"/>
      <c r="AM33" s="10">
        <v>1</v>
      </c>
      <c r="AN33" s="54"/>
      <c r="AO33" s="54"/>
      <c r="AP33" s="54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2">
        <f t="shared" si="2"/>
        <v>6</v>
      </c>
      <c r="BY33" s="46"/>
      <c r="BZ33" s="46"/>
      <c r="CA33" s="46"/>
      <c r="CB33" s="46"/>
      <c r="CC33" s="42">
        <f t="shared" si="3"/>
        <v>0</v>
      </c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2">
        <f t="shared" si="5"/>
        <v>0</v>
      </c>
      <c r="CQ33" s="42">
        <v>50</v>
      </c>
      <c r="CR33" s="42">
        <f t="shared" si="4"/>
        <v>56</v>
      </c>
    </row>
    <row r="34" spans="1:96">
      <c r="A34" s="43" t="s">
        <v>2412</v>
      </c>
      <c r="B34" s="44" t="s">
        <v>2413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>
        <f t="shared" si="0"/>
        <v>0</v>
      </c>
      <c r="P34" s="10"/>
      <c r="Q34" s="42"/>
      <c r="R34" s="42"/>
      <c r="S34" s="42"/>
      <c r="T34" s="42"/>
      <c r="U34" s="42"/>
      <c r="V34" s="42"/>
      <c r="W34" s="42"/>
      <c r="X34" s="42"/>
      <c r="Y34" s="42"/>
      <c r="Z34" s="42">
        <f t="shared" si="1"/>
        <v>0</v>
      </c>
      <c r="AA34" s="42"/>
      <c r="AB34" s="42"/>
      <c r="AC34" s="42"/>
      <c r="AD34" s="42">
        <v>8</v>
      </c>
      <c r="AE34" s="42"/>
      <c r="AF34" s="10"/>
      <c r="AG34" s="42"/>
      <c r="AH34" s="42"/>
      <c r="AI34" s="10"/>
      <c r="AJ34" s="10"/>
      <c r="AK34" s="10"/>
      <c r="AL34" s="10"/>
      <c r="AM34" s="10"/>
      <c r="AN34" s="10"/>
      <c r="AO34" s="10"/>
      <c r="AP34" s="10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>
        <v>2</v>
      </c>
      <c r="BB34" s="42"/>
      <c r="BC34" s="42"/>
      <c r="BD34" s="42"/>
      <c r="BE34" s="42"/>
      <c r="BF34" s="42"/>
      <c r="BG34" s="42"/>
      <c r="BH34" s="42"/>
      <c r="BI34" s="42">
        <v>2</v>
      </c>
      <c r="BJ34" s="42">
        <v>2</v>
      </c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>
        <f t="shared" si="2"/>
        <v>14</v>
      </c>
      <c r="BY34" s="42"/>
      <c r="BZ34" s="42"/>
      <c r="CA34" s="42"/>
      <c r="CB34" s="42"/>
      <c r="CC34" s="42">
        <f t="shared" si="3"/>
        <v>0</v>
      </c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>
        <f t="shared" si="5"/>
        <v>0</v>
      </c>
      <c r="CQ34" s="42">
        <v>50</v>
      </c>
      <c r="CR34" s="42">
        <f t="shared" si="4"/>
        <v>64</v>
      </c>
    </row>
    <row r="35" spans="1:96">
      <c r="A35" s="43" t="s">
        <v>2414</v>
      </c>
      <c r="B35" s="44" t="s">
        <v>2415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>
        <f t="shared" si="0"/>
        <v>0</v>
      </c>
      <c r="P35" s="10"/>
      <c r="Q35" s="42"/>
      <c r="R35" s="42">
        <v>2</v>
      </c>
      <c r="S35" s="42"/>
      <c r="T35" s="42"/>
      <c r="U35" s="42"/>
      <c r="V35" s="42"/>
      <c r="W35" s="42">
        <v>1</v>
      </c>
      <c r="X35" s="42"/>
      <c r="Y35" s="42"/>
      <c r="Z35" s="42">
        <f t="shared" si="1"/>
        <v>3</v>
      </c>
      <c r="AA35" s="42"/>
      <c r="AB35" s="42">
        <v>3</v>
      </c>
      <c r="AC35" s="42"/>
      <c r="AD35" s="42">
        <v>8</v>
      </c>
      <c r="AE35" s="42"/>
      <c r="AF35" s="10">
        <v>3</v>
      </c>
      <c r="AG35" s="42"/>
      <c r="AH35" s="42"/>
      <c r="AI35" s="10"/>
      <c r="AJ35" s="10"/>
      <c r="AK35" s="10"/>
      <c r="AL35" s="10"/>
      <c r="AM35" s="10"/>
      <c r="AN35" s="10"/>
      <c r="AO35" s="10"/>
      <c r="AP35" s="10"/>
      <c r="AQ35" s="42"/>
      <c r="AR35" s="42"/>
      <c r="AS35" s="42"/>
      <c r="AT35" s="42"/>
      <c r="AU35" s="42">
        <v>2</v>
      </c>
      <c r="AV35" s="42"/>
      <c r="AW35" s="42">
        <v>2</v>
      </c>
      <c r="AX35" s="42"/>
      <c r="AY35" s="42"/>
      <c r="AZ35" s="42"/>
      <c r="BA35" s="42"/>
      <c r="BB35" s="42"/>
      <c r="BC35" s="42"/>
      <c r="BD35" s="42"/>
      <c r="BE35" s="42"/>
      <c r="BF35" s="42"/>
      <c r="BG35" s="42">
        <v>4</v>
      </c>
      <c r="BH35" s="42"/>
      <c r="BI35" s="42">
        <v>2</v>
      </c>
      <c r="BJ35" s="42">
        <v>2</v>
      </c>
      <c r="BK35" s="42">
        <v>2</v>
      </c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 t="str">
        <f t="shared" si="2"/>
        <v>20</v>
      </c>
      <c r="BY35" s="42"/>
      <c r="BZ35" s="42"/>
      <c r="CA35" s="42"/>
      <c r="CB35" s="42"/>
      <c r="CC35" s="42">
        <f t="shared" si="3"/>
        <v>0</v>
      </c>
      <c r="CD35" s="42"/>
      <c r="CE35" s="42"/>
      <c r="CF35" s="42"/>
      <c r="CG35" s="42"/>
      <c r="CH35" s="42"/>
      <c r="CI35" s="42"/>
      <c r="CJ35" s="42"/>
      <c r="CK35" s="42"/>
      <c r="CL35" s="42"/>
      <c r="CM35" s="42">
        <v>2</v>
      </c>
      <c r="CN35" s="42"/>
      <c r="CO35" s="42"/>
      <c r="CP35" s="42">
        <f t="shared" si="5"/>
        <v>2</v>
      </c>
      <c r="CQ35" s="42">
        <v>50</v>
      </c>
      <c r="CR35" s="42">
        <f t="shared" si="4"/>
        <v>75</v>
      </c>
    </row>
    <row r="36" spans="1:96">
      <c r="A36" s="43" t="s">
        <v>2416</v>
      </c>
      <c r="B36" s="44" t="s">
        <v>2417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>
        <f t="shared" si="0"/>
        <v>0</v>
      </c>
      <c r="P36" s="10"/>
      <c r="Q36" s="42"/>
      <c r="R36" s="42"/>
      <c r="S36" s="42"/>
      <c r="T36" s="42"/>
      <c r="U36" s="42"/>
      <c r="V36" s="42"/>
      <c r="W36" s="42"/>
      <c r="X36" s="42"/>
      <c r="Y36" s="42"/>
      <c r="Z36" s="42">
        <f t="shared" si="1"/>
        <v>0</v>
      </c>
      <c r="AA36" s="42"/>
      <c r="AB36" s="42"/>
      <c r="AC36" s="42"/>
      <c r="AD36" s="42"/>
      <c r="AE36" s="42"/>
      <c r="AF36" s="10"/>
      <c r="AG36" s="42"/>
      <c r="AH36" s="42"/>
      <c r="AI36" s="10"/>
      <c r="AJ36" s="10"/>
      <c r="AK36" s="10"/>
      <c r="AL36" s="10"/>
      <c r="AM36" s="10"/>
      <c r="AN36" s="10"/>
      <c r="AO36" s="10"/>
      <c r="AP36" s="10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>
        <f t="shared" si="2"/>
        <v>0</v>
      </c>
      <c r="BY36" s="42"/>
      <c r="BZ36" s="42"/>
      <c r="CA36" s="42"/>
      <c r="CB36" s="42"/>
      <c r="CC36" s="42">
        <f t="shared" si="3"/>
        <v>0</v>
      </c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>
        <f t="shared" si="5"/>
        <v>0</v>
      </c>
      <c r="CQ36" s="42">
        <v>50</v>
      </c>
      <c r="CR36" s="42">
        <f t="shared" si="4"/>
        <v>50</v>
      </c>
    </row>
    <row r="37" spans="1:96">
      <c r="A37" s="43" t="s">
        <v>2418</v>
      </c>
      <c r="B37" s="44" t="s">
        <v>2419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>
        <f t="shared" si="0"/>
        <v>0</v>
      </c>
      <c r="P37" s="10"/>
      <c r="Q37" s="42">
        <v>1</v>
      </c>
      <c r="R37" s="42"/>
      <c r="S37" s="42"/>
      <c r="T37" s="42"/>
      <c r="U37" s="42"/>
      <c r="V37" s="42"/>
      <c r="W37" s="42"/>
      <c r="X37" s="42"/>
      <c r="Y37" s="42"/>
      <c r="Z37" s="42">
        <f t="shared" si="1"/>
        <v>1</v>
      </c>
      <c r="AA37" s="42"/>
      <c r="AB37" s="42">
        <v>3</v>
      </c>
      <c r="AC37" s="42"/>
      <c r="AD37" s="42"/>
      <c r="AE37" s="42"/>
      <c r="AF37" s="10"/>
      <c r="AG37" s="42"/>
      <c r="AH37" s="42"/>
      <c r="AI37" s="10"/>
      <c r="AJ37" s="10"/>
      <c r="AK37" s="10"/>
      <c r="AL37" s="10"/>
      <c r="AM37" s="10"/>
      <c r="AN37" s="10"/>
      <c r="AO37" s="10"/>
      <c r="AP37" s="10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>
        <f t="shared" si="2"/>
        <v>3</v>
      </c>
      <c r="BY37" s="42"/>
      <c r="BZ37" s="42"/>
      <c r="CA37" s="42"/>
      <c r="CB37" s="42"/>
      <c r="CC37" s="42">
        <f t="shared" si="3"/>
        <v>0</v>
      </c>
      <c r="CD37" s="42"/>
      <c r="CE37" s="42">
        <v>1</v>
      </c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>
        <f t="shared" si="5"/>
        <v>1</v>
      </c>
      <c r="CQ37" s="42">
        <v>50</v>
      </c>
      <c r="CR37" s="42">
        <f t="shared" si="4"/>
        <v>55</v>
      </c>
    </row>
    <row r="38" spans="1:96">
      <c r="A38" s="43" t="s">
        <v>2420</v>
      </c>
      <c r="B38" s="44" t="s">
        <v>2177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>
        <f t="shared" si="0"/>
        <v>0</v>
      </c>
      <c r="P38" s="10"/>
      <c r="Q38" s="42"/>
      <c r="R38" s="42"/>
      <c r="S38" s="42"/>
      <c r="T38" s="42"/>
      <c r="U38" s="42"/>
      <c r="V38" s="42">
        <v>3</v>
      </c>
      <c r="W38" s="42"/>
      <c r="X38" s="42"/>
      <c r="Y38" s="42"/>
      <c r="Z38" s="42">
        <f t="shared" si="1"/>
        <v>3</v>
      </c>
      <c r="AA38" s="42"/>
      <c r="AB38" s="42"/>
      <c r="AC38" s="42"/>
      <c r="AD38" s="42"/>
      <c r="AE38" s="42"/>
      <c r="AF38" s="42"/>
      <c r="AG38" s="42"/>
      <c r="AH38" s="42"/>
      <c r="AI38" s="10"/>
      <c r="AJ38" s="10"/>
      <c r="AK38" s="10"/>
      <c r="AL38" s="10"/>
      <c r="AM38" s="10"/>
      <c r="AN38" s="10"/>
      <c r="AO38" s="10"/>
      <c r="AP38" s="10"/>
      <c r="AQ38" s="42">
        <v>3</v>
      </c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>
        <f t="shared" si="2"/>
        <v>3</v>
      </c>
      <c r="BY38" s="42"/>
      <c r="BZ38" s="42"/>
      <c r="CA38" s="42"/>
      <c r="CB38" s="42"/>
      <c r="CC38" s="42">
        <f t="shared" si="3"/>
        <v>0</v>
      </c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>
        <f t="shared" si="5"/>
        <v>0</v>
      </c>
      <c r="CQ38" s="42">
        <v>50</v>
      </c>
      <c r="CR38" s="42">
        <f t="shared" si="4"/>
        <v>56</v>
      </c>
    </row>
    <row r="39" spans="1:96">
      <c r="A39" s="43" t="s">
        <v>2421</v>
      </c>
      <c r="B39" s="44" t="s">
        <v>2422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>
        <f t="shared" si="0"/>
        <v>0</v>
      </c>
      <c r="P39" s="10"/>
      <c r="Q39" s="42"/>
      <c r="R39" s="42"/>
      <c r="S39" s="42"/>
      <c r="T39" s="42"/>
      <c r="U39" s="42"/>
      <c r="V39" s="42"/>
      <c r="W39" s="42"/>
      <c r="X39" s="42"/>
      <c r="Y39" s="42"/>
      <c r="Z39" s="42">
        <f t="shared" si="1"/>
        <v>0</v>
      </c>
      <c r="AA39" s="42"/>
      <c r="AB39" s="42"/>
      <c r="AC39" s="42"/>
      <c r="AD39" s="42"/>
      <c r="AE39" s="42"/>
      <c r="AF39" s="42"/>
      <c r="AG39" s="42"/>
      <c r="AH39" s="42"/>
      <c r="AI39" s="10"/>
      <c r="AJ39" s="10"/>
      <c r="AK39" s="10"/>
      <c r="AL39" s="10"/>
      <c r="AM39" s="10"/>
      <c r="AN39" s="10"/>
      <c r="AO39" s="10"/>
      <c r="AP39" s="10"/>
      <c r="AQ39" s="42">
        <v>3</v>
      </c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>
        <f t="shared" si="2"/>
        <v>3</v>
      </c>
      <c r="BY39" s="42"/>
      <c r="BZ39" s="42"/>
      <c r="CA39" s="42"/>
      <c r="CB39" s="42"/>
      <c r="CC39" s="42">
        <f t="shared" si="3"/>
        <v>0</v>
      </c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>
        <f t="shared" si="5"/>
        <v>0</v>
      </c>
      <c r="CQ39" s="42">
        <v>50</v>
      </c>
      <c r="CR39" s="42">
        <f t="shared" si="4"/>
        <v>53</v>
      </c>
    </row>
    <row r="40" spans="1:96">
      <c r="A40" s="43" t="s">
        <v>2423</v>
      </c>
      <c r="B40" s="44" t="s">
        <v>2424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>
        <f t="shared" si="0"/>
        <v>0</v>
      </c>
      <c r="P40" s="10"/>
      <c r="Q40" s="42"/>
      <c r="R40" s="42"/>
      <c r="S40" s="42"/>
      <c r="T40" s="42"/>
      <c r="U40" s="42"/>
      <c r="V40" s="42"/>
      <c r="W40" s="42"/>
      <c r="X40" s="42"/>
      <c r="Y40" s="42"/>
      <c r="Z40" s="42">
        <f t="shared" si="1"/>
        <v>0</v>
      </c>
      <c r="AA40" s="42"/>
      <c r="AB40" s="42"/>
      <c r="AC40" s="42"/>
      <c r="AD40" s="42"/>
      <c r="AE40" s="42"/>
      <c r="AF40" s="42"/>
      <c r="AG40" s="42"/>
      <c r="AH40" s="42"/>
      <c r="AI40" s="10"/>
      <c r="AJ40" s="10"/>
      <c r="AK40" s="10"/>
      <c r="AL40" s="10">
        <v>3</v>
      </c>
      <c r="AM40" s="10"/>
      <c r="AN40" s="10"/>
      <c r="AO40" s="10"/>
      <c r="AP40" s="10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>
        <f t="shared" si="2"/>
        <v>3</v>
      </c>
      <c r="BY40" s="42"/>
      <c r="BZ40" s="42"/>
      <c r="CA40" s="42"/>
      <c r="CB40" s="42"/>
      <c r="CC40" s="42">
        <f t="shared" si="3"/>
        <v>0</v>
      </c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>
        <f t="shared" si="5"/>
        <v>0</v>
      </c>
      <c r="CQ40" s="42">
        <v>50</v>
      </c>
      <c r="CR40" s="42">
        <f t="shared" si="4"/>
        <v>53</v>
      </c>
    </row>
    <row r="41" spans="1:96">
      <c r="A41" s="43" t="s">
        <v>2425</v>
      </c>
      <c r="B41" s="44" t="s">
        <v>2426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>
        <f t="shared" si="0"/>
        <v>0</v>
      </c>
      <c r="P41" s="10"/>
      <c r="Q41" s="42"/>
      <c r="R41" s="42"/>
      <c r="S41" s="42"/>
      <c r="T41" s="42">
        <v>1</v>
      </c>
      <c r="U41" s="42">
        <v>1</v>
      </c>
      <c r="V41" s="42"/>
      <c r="W41" s="42"/>
      <c r="X41" s="42"/>
      <c r="Y41" s="42"/>
      <c r="Z41" s="42">
        <f t="shared" si="1"/>
        <v>2</v>
      </c>
      <c r="AA41" s="42"/>
      <c r="AB41" s="42"/>
      <c r="AC41" s="42"/>
      <c r="AD41" s="42"/>
      <c r="AE41" s="42"/>
      <c r="AF41" s="42"/>
      <c r="AG41" s="42"/>
      <c r="AH41" s="42"/>
      <c r="AI41" s="10"/>
      <c r="AJ41" s="10"/>
      <c r="AK41" s="10"/>
      <c r="AL41" s="10"/>
      <c r="AM41" s="10"/>
      <c r="AN41" s="10"/>
      <c r="AO41" s="10"/>
      <c r="AP41" s="10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>
        <f t="shared" si="2"/>
        <v>0</v>
      </c>
      <c r="BY41" s="42"/>
      <c r="BZ41" s="42"/>
      <c r="CA41" s="42"/>
      <c r="CB41" s="42"/>
      <c r="CC41" s="42">
        <f t="shared" si="3"/>
        <v>0</v>
      </c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>
        <f t="shared" si="5"/>
        <v>0</v>
      </c>
      <c r="CQ41" s="42">
        <v>50</v>
      </c>
      <c r="CR41" s="42">
        <f t="shared" si="4"/>
        <v>52</v>
      </c>
    </row>
    <row r="42" spans="1:96">
      <c r="A42" s="43" t="s">
        <v>2427</v>
      </c>
      <c r="B42" s="44" t="s">
        <v>2428</v>
      </c>
      <c r="C42" s="47"/>
      <c r="D42" s="47">
        <v>2</v>
      </c>
      <c r="E42" s="47">
        <v>2</v>
      </c>
      <c r="F42" s="47">
        <v>2</v>
      </c>
      <c r="G42" s="47"/>
      <c r="H42" s="42"/>
      <c r="I42" s="47"/>
      <c r="J42" s="47"/>
      <c r="K42" s="47"/>
      <c r="L42" s="47"/>
      <c r="M42" s="47"/>
      <c r="N42" s="47"/>
      <c r="O42" s="42" t="str">
        <f t="shared" si="0"/>
        <v>5</v>
      </c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2">
        <f t="shared" si="1"/>
        <v>0</v>
      </c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>
        <v>3</v>
      </c>
      <c r="AS42" s="47"/>
      <c r="AT42" s="47">
        <v>3</v>
      </c>
      <c r="AU42" s="47">
        <v>2</v>
      </c>
      <c r="AV42" s="47">
        <v>3</v>
      </c>
      <c r="AW42" s="47">
        <v>2</v>
      </c>
      <c r="AX42" s="47"/>
      <c r="AY42" s="47"/>
      <c r="AZ42" s="47"/>
      <c r="BA42" s="47"/>
      <c r="BB42" s="47"/>
      <c r="BC42" s="47"/>
      <c r="BD42" s="47"/>
      <c r="BE42" s="47"/>
      <c r="BF42" s="47">
        <v>2</v>
      </c>
      <c r="BG42" s="47"/>
      <c r="BH42" s="47"/>
      <c r="BI42" s="47">
        <v>2</v>
      </c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2">
        <f t="shared" si="2"/>
        <v>17</v>
      </c>
      <c r="BY42" s="47"/>
      <c r="BZ42" s="47">
        <v>2</v>
      </c>
      <c r="CA42" s="47"/>
      <c r="CB42" s="47"/>
      <c r="CC42" s="42">
        <f t="shared" si="3"/>
        <v>2</v>
      </c>
      <c r="CD42" s="47"/>
      <c r="CE42" s="42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2">
        <f t="shared" si="5"/>
        <v>0</v>
      </c>
      <c r="CQ42" s="42">
        <v>51</v>
      </c>
      <c r="CR42" s="42">
        <f t="shared" si="4"/>
        <v>75</v>
      </c>
    </row>
    <row r="43" spans="1:96">
      <c r="A43" s="43" t="s">
        <v>2429</v>
      </c>
      <c r="B43" s="44" t="s">
        <v>2430</v>
      </c>
      <c r="C43" s="47"/>
      <c r="D43" s="47"/>
      <c r="E43" s="47"/>
      <c r="F43" s="47"/>
      <c r="G43" s="47"/>
      <c r="H43" s="42"/>
      <c r="I43" s="47"/>
      <c r="J43" s="47"/>
      <c r="K43" s="47"/>
      <c r="L43" s="47"/>
      <c r="M43" s="47"/>
      <c r="N43" s="47"/>
      <c r="O43" s="42">
        <f t="shared" si="0"/>
        <v>0</v>
      </c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2">
        <f t="shared" si="1"/>
        <v>0</v>
      </c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2">
        <f t="shared" si="2"/>
        <v>0</v>
      </c>
      <c r="BY43" s="47"/>
      <c r="BZ43" s="47"/>
      <c r="CA43" s="47"/>
      <c r="CB43" s="47"/>
      <c r="CC43" s="42">
        <f t="shared" si="3"/>
        <v>0</v>
      </c>
      <c r="CD43" s="47"/>
      <c r="CE43" s="42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2">
        <f t="shared" si="5"/>
        <v>0</v>
      </c>
      <c r="CQ43" s="42">
        <v>52</v>
      </c>
      <c r="CR43" s="42">
        <f t="shared" si="4"/>
        <v>52</v>
      </c>
    </row>
    <row r="44" spans="1:96">
      <c r="A44" s="43" t="s">
        <v>2431</v>
      </c>
      <c r="B44" s="44" t="s">
        <v>2432</v>
      </c>
      <c r="C44" s="47"/>
      <c r="D44" s="47"/>
      <c r="E44" s="47"/>
      <c r="F44" s="47"/>
      <c r="G44" s="47"/>
      <c r="H44" s="42"/>
      <c r="K44" s="47"/>
      <c r="L44" s="47"/>
      <c r="M44" s="47"/>
      <c r="N44" s="47"/>
      <c r="O44" s="42">
        <f t="shared" si="0"/>
        <v>0</v>
      </c>
      <c r="P44" s="47"/>
      <c r="T44" s="47"/>
      <c r="U44" s="47"/>
      <c r="V44" s="47"/>
      <c r="W44" s="47"/>
      <c r="X44" s="47"/>
      <c r="Y44" s="47"/>
      <c r="Z44" s="42">
        <f t="shared" si="1"/>
        <v>0</v>
      </c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T44" s="47"/>
      <c r="AU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2">
        <f t="shared" si="2"/>
        <v>0</v>
      </c>
      <c r="BZ44" s="47"/>
      <c r="CA44" s="47"/>
      <c r="CB44" s="47"/>
      <c r="CC44" s="42">
        <f t="shared" si="3"/>
        <v>0</v>
      </c>
      <c r="CD44" s="47"/>
      <c r="CE44" s="42"/>
      <c r="CG44" s="47"/>
      <c r="CH44" s="47"/>
      <c r="CI44" s="47"/>
      <c r="CJ44" s="47"/>
      <c r="CK44" s="47"/>
      <c r="CL44" s="47"/>
      <c r="CM44" s="47"/>
      <c r="CN44" s="47"/>
      <c r="CO44" s="47"/>
      <c r="CP44" s="42">
        <f t="shared" si="5"/>
        <v>0</v>
      </c>
      <c r="CQ44" s="42">
        <v>53</v>
      </c>
      <c r="CR44" s="42">
        <f t="shared" si="4"/>
        <v>53</v>
      </c>
    </row>
    <row r="45" spans="1:96">
      <c r="A45" s="43" t="s">
        <v>2433</v>
      </c>
      <c r="B45" s="44" t="s">
        <v>2434</v>
      </c>
      <c r="C45" s="47"/>
      <c r="D45" s="47"/>
      <c r="E45" s="47"/>
      <c r="F45" s="47"/>
      <c r="G45" s="47"/>
      <c r="H45" s="42"/>
      <c r="K45" s="47"/>
      <c r="L45" s="47"/>
      <c r="M45" s="47">
        <v>2</v>
      </c>
      <c r="N45" s="47">
        <v>2</v>
      </c>
      <c r="O45" s="42">
        <f t="shared" si="0"/>
        <v>4</v>
      </c>
      <c r="P45" s="47"/>
      <c r="T45" s="47"/>
      <c r="U45" s="47"/>
      <c r="V45" s="47"/>
      <c r="W45" s="47"/>
      <c r="X45" s="47"/>
      <c r="Y45" s="47"/>
      <c r="Z45" s="42">
        <f t="shared" si="1"/>
        <v>0</v>
      </c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T45" s="47"/>
      <c r="AU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2">
        <f t="shared" si="2"/>
        <v>0</v>
      </c>
      <c r="BZ45" s="47"/>
      <c r="CA45" s="47"/>
      <c r="CB45" s="47"/>
      <c r="CC45" s="42">
        <f t="shared" si="3"/>
        <v>0</v>
      </c>
      <c r="CD45" s="47"/>
      <c r="CE45" s="47"/>
      <c r="CG45" s="47"/>
      <c r="CH45" s="47"/>
      <c r="CI45" s="47"/>
      <c r="CJ45" s="47"/>
      <c r="CK45" s="47"/>
      <c r="CL45" s="47"/>
      <c r="CM45" s="47"/>
      <c r="CN45" s="47"/>
      <c r="CO45" s="47"/>
      <c r="CP45" s="42">
        <f t="shared" si="5"/>
        <v>0</v>
      </c>
      <c r="CQ45" s="42">
        <v>54</v>
      </c>
      <c r="CR45" s="42">
        <f t="shared" si="4"/>
        <v>58</v>
      </c>
    </row>
    <row r="46" spans="1:96">
      <c r="A46" s="43" t="s">
        <v>2435</v>
      </c>
      <c r="B46" s="44" t="s">
        <v>2436</v>
      </c>
      <c r="C46" s="47"/>
      <c r="D46" s="47"/>
      <c r="E46" s="47"/>
      <c r="F46" s="47"/>
      <c r="G46" s="47"/>
      <c r="H46" s="47"/>
      <c r="K46" s="47"/>
      <c r="L46" s="47"/>
      <c r="M46" s="47"/>
      <c r="N46" s="47"/>
      <c r="O46" s="42">
        <f t="shared" si="0"/>
        <v>0</v>
      </c>
      <c r="P46" s="47"/>
      <c r="T46" s="47">
        <v>1</v>
      </c>
      <c r="U46" s="47">
        <v>1</v>
      </c>
      <c r="V46" s="47"/>
      <c r="W46" s="47"/>
      <c r="X46" s="47"/>
      <c r="Y46" s="47"/>
      <c r="Z46" s="42">
        <f t="shared" si="1"/>
        <v>2</v>
      </c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T46" s="47"/>
      <c r="AU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Z46" s="47"/>
      <c r="CA46" s="47"/>
      <c r="CB46" s="47"/>
      <c r="CC46" s="47"/>
      <c r="CD46" s="47"/>
      <c r="CE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</row>
    <row r="47" ht="28" spans="1:96">
      <c r="A47" s="14" t="s">
        <v>2437</v>
      </c>
      <c r="B47" s="14" t="s">
        <v>2438</v>
      </c>
      <c r="C47" s="47"/>
      <c r="I47" s="49"/>
      <c r="J47" s="49"/>
      <c r="K47" s="49"/>
      <c r="L47" s="49"/>
      <c r="M47" s="49"/>
      <c r="N47" s="49"/>
      <c r="O47" s="42">
        <f t="shared" si="0"/>
        <v>0</v>
      </c>
      <c r="P47" s="47"/>
      <c r="T47" s="47">
        <v>1</v>
      </c>
      <c r="U47" s="47">
        <v>1</v>
      </c>
      <c r="V47" s="47"/>
      <c r="W47" s="47"/>
      <c r="X47" s="47"/>
      <c r="Y47" s="47"/>
      <c r="Z47" s="42">
        <f t="shared" si="1"/>
        <v>2</v>
      </c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T47" s="47"/>
      <c r="AU47" s="47">
        <v>2</v>
      </c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Z47" s="47"/>
      <c r="CA47" s="47"/>
      <c r="CB47" s="47"/>
      <c r="CC47" s="47"/>
      <c r="CJ47" s="47"/>
      <c r="CK47" s="47"/>
      <c r="CL47" s="47"/>
      <c r="CM47" s="47"/>
      <c r="CN47" s="47"/>
      <c r="CO47" s="47"/>
      <c r="CP47" s="47"/>
      <c r="CQ47" s="47"/>
      <c r="CR47" s="47"/>
    </row>
    <row r="48" ht="28" spans="1:96">
      <c r="A48" s="14" t="s">
        <v>2439</v>
      </c>
      <c r="B48" s="14" t="s">
        <v>2440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2">
        <f t="shared" si="0"/>
        <v>0</v>
      </c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CA48" s="47"/>
      <c r="CB48" s="47"/>
      <c r="CC48" s="47"/>
      <c r="CD48" s="47"/>
      <c r="CE48" s="47"/>
      <c r="CJ48" s="47"/>
      <c r="CK48" s="47"/>
      <c r="CL48" s="47"/>
      <c r="CM48" s="47"/>
      <c r="CN48" s="47"/>
      <c r="CO48" s="47"/>
      <c r="CP48" s="47"/>
      <c r="CQ48" s="47"/>
      <c r="CR48" s="47"/>
    </row>
    <row r="49" spans="1:96">
      <c r="A49" s="14"/>
      <c r="B49" s="14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N49" s="47"/>
      <c r="CO49" s="47"/>
      <c r="CP49" s="47"/>
      <c r="CQ49" s="47"/>
      <c r="CR49" s="47"/>
    </row>
    <row r="50" spans="1:96">
      <c r="A50" s="14"/>
      <c r="B50" s="14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</row>
  </sheetData>
  <mergeCells count="81">
    <mergeCell ref="D1:CR1"/>
    <mergeCell ref="D2:O2"/>
    <mergeCell ref="P2:Z2"/>
    <mergeCell ref="AA2:AD2"/>
    <mergeCell ref="BY2:CB2"/>
    <mergeCell ref="CD2:CO2"/>
    <mergeCell ref="A3:C3"/>
    <mergeCell ref="A4:C4"/>
    <mergeCell ref="A5:C5"/>
    <mergeCell ref="A6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5:P6"/>
    <mergeCell ref="Q5:Q6"/>
    <mergeCell ref="R5:R6"/>
    <mergeCell ref="S5:S6"/>
    <mergeCell ref="T5:T6"/>
    <mergeCell ref="U5:U6"/>
    <mergeCell ref="V5:V6"/>
    <mergeCell ref="W5:W6"/>
    <mergeCell ref="Z3:Z6"/>
    <mergeCell ref="AA5:AA6"/>
    <mergeCell ref="AB5:AB6"/>
    <mergeCell ref="AC5:AC6"/>
    <mergeCell ref="AD5:AD6"/>
    <mergeCell ref="AE5:AE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X3:BX6"/>
    <mergeCell ref="BY5:BY6"/>
    <mergeCell ref="BZ5:BZ6"/>
    <mergeCell ref="CA5:CA6"/>
    <mergeCell ref="CB5:CB6"/>
    <mergeCell ref="CC3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3:CP6"/>
    <mergeCell ref="CQ2:CQ6"/>
    <mergeCell ref="CR2:CR6"/>
    <mergeCell ref="A1:C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L45"/>
  <sheetViews>
    <sheetView topLeftCell="BO4" workbookViewId="0">
      <selection activeCell="A1" sqref="A1:CK44"/>
    </sheetView>
  </sheetViews>
  <sheetFormatPr defaultColWidth="8.72727272727273" defaultRowHeight="14"/>
  <sheetData>
    <row r="1" ht="35.5" spans="1:90">
      <c r="A1" s="25" t="s">
        <v>2441</v>
      </c>
      <c r="B1" s="25"/>
      <c r="C1" s="25"/>
      <c r="D1" s="26" t="s">
        <v>2442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38"/>
    </row>
    <row r="2" ht="15" spans="1:90">
      <c r="A2" s="25"/>
      <c r="B2" s="25"/>
      <c r="C2" s="25"/>
      <c r="D2" s="27" t="s">
        <v>427</v>
      </c>
      <c r="E2" s="27"/>
      <c r="F2" s="27"/>
      <c r="G2" s="27"/>
      <c r="H2" s="27"/>
      <c r="I2" s="27"/>
      <c r="J2" s="27"/>
      <c r="K2" s="27"/>
      <c r="L2" s="27"/>
      <c r="M2" s="27"/>
      <c r="N2" s="27" t="s">
        <v>218</v>
      </c>
      <c r="O2" s="27"/>
      <c r="P2" s="27"/>
      <c r="Q2" s="27"/>
      <c r="R2" s="27"/>
      <c r="S2" s="27"/>
      <c r="T2" s="27"/>
      <c r="U2" s="27"/>
      <c r="V2" s="27"/>
      <c r="W2" s="27"/>
      <c r="X2" s="27" t="s">
        <v>219</v>
      </c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 t="s">
        <v>428</v>
      </c>
      <c r="BJ2" s="27"/>
      <c r="BK2" s="27"/>
      <c r="BL2" s="27"/>
      <c r="BM2" s="27"/>
      <c r="BN2" s="27"/>
      <c r="BO2" s="27"/>
      <c r="BP2" s="27"/>
      <c r="BQ2" s="27"/>
      <c r="BR2" s="27"/>
      <c r="BS2" s="27" t="s">
        <v>221</v>
      </c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 t="s">
        <v>7</v>
      </c>
      <c r="CK2" s="27" t="s">
        <v>8</v>
      </c>
      <c r="CL2" s="38"/>
    </row>
    <row r="3" ht="56" spans="1:90">
      <c r="A3" s="27" t="s">
        <v>9</v>
      </c>
      <c r="B3" s="27"/>
      <c r="C3" s="27"/>
      <c r="D3" s="28" t="s">
        <v>2443</v>
      </c>
      <c r="E3" s="28" t="s">
        <v>2444</v>
      </c>
      <c r="F3" s="28" t="s">
        <v>2445</v>
      </c>
      <c r="G3" s="28"/>
      <c r="H3" s="28" t="s">
        <v>2446</v>
      </c>
      <c r="I3" s="28" t="s">
        <v>2447</v>
      </c>
      <c r="J3" s="28" t="s">
        <v>2448</v>
      </c>
      <c r="K3" s="28"/>
      <c r="L3" s="28"/>
      <c r="M3" s="27" t="s">
        <v>10</v>
      </c>
      <c r="N3" s="28" t="s">
        <v>2449</v>
      </c>
      <c r="O3" s="39">
        <v>45429</v>
      </c>
      <c r="P3" s="28" t="s">
        <v>2445</v>
      </c>
      <c r="Q3" s="28" t="s">
        <v>2450</v>
      </c>
      <c r="R3" s="28" t="s">
        <v>2451</v>
      </c>
      <c r="S3" s="28"/>
      <c r="T3" s="28"/>
      <c r="U3" s="28"/>
      <c r="V3" s="28" t="s">
        <v>2445</v>
      </c>
      <c r="W3" s="27" t="s">
        <v>11</v>
      </c>
      <c r="X3" s="28" t="s">
        <v>2452</v>
      </c>
      <c r="Y3" s="28" t="s">
        <v>2453</v>
      </c>
      <c r="Z3" s="28" t="s">
        <v>2454</v>
      </c>
      <c r="AA3" s="28">
        <v>45440</v>
      </c>
      <c r="AB3" s="28" t="s">
        <v>2455</v>
      </c>
      <c r="AC3" s="28" t="s">
        <v>2456</v>
      </c>
      <c r="AD3" s="28" t="s">
        <v>2457</v>
      </c>
      <c r="AE3" s="28" t="s">
        <v>2448</v>
      </c>
      <c r="AF3" s="28" t="s">
        <v>2458</v>
      </c>
      <c r="AG3" s="28" t="s">
        <v>2459</v>
      </c>
      <c r="AH3" s="28" t="s">
        <v>2460</v>
      </c>
      <c r="AI3" s="28" t="s">
        <v>2461</v>
      </c>
      <c r="AJ3" s="28" t="s">
        <v>2462</v>
      </c>
      <c r="AK3" s="28" t="s">
        <v>2463</v>
      </c>
      <c r="AL3" s="28"/>
      <c r="AM3" s="28"/>
      <c r="AN3" s="28" t="s">
        <v>2464</v>
      </c>
      <c r="AO3" s="28" t="s">
        <v>2465</v>
      </c>
      <c r="AP3" s="28"/>
      <c r="AQ3" s="28"/>
      <c r="AR3" s="28"/>
      <c r="AS3" s="28"/>
      <c r="AT3" s="28"/>
      <c r="AU3" s="28"/>
      <c r="AV3" s="28" t="s">
        <v>236</v>
      </c>
      <c r="AW3" s="28" t="s">
        <v>2466</v>
      </c>
      <c r="AX3" s="28" t="s">
        <v>2467</v>
      </c>
      <c r="AY3" s="28" t="s">
        <v>2468</v>
      </c>
      <c r="AZ3" s="28" t="s">
        <v>2469</v>
      </c>
      <c r="BA3" s="28" t="s">
        <v>2470</v>
      </c>
      <c r="BB3" s="28" t="s">
        <v>2471</v>
      </c>
      <c r="BC3" s="28" t="s">
        <v>2472</v>
      </c>
      <c r="BD3" s="28" t="s">
        <v>2473</v>
      </c>
      <c r="BE3" s="28" t="s">
        <v>1581</v>
      </c>
      <c r="BF3" s="28" t="s">
        <v>2474</v>
      </c>
      <c r="BG3" s="28" t="s">
        <v>2475</v>
      </c>
      <c r="BH3" s="27" t="s">
        <v>12</v>
      </c>
      <c r="BI3" s="28" t="s">
        <v>2476</v>
      </c>
      <c r="BJ3" s="29" t="s">
        <v>2477</v>
      </c>
      <c r="BK3" s="28">
        <v>45349</v>
      </c>
      <c r="BL3" s="28" t="s">
        <v>2478</v>
      </c>
      <c r="BM3" s="28" t="s">
        <v>2479</v>
      </c>
      <c r="BN3" s="28" t="s">
        <v>2480</v>
      </c>
      <c r="BO3" s="28" t="s">
        <v>2481</v>
      </c>
      <c r="BP3" s="28" t="s">
        <v>2444</v>
      </c>
      <c r="BQ3" s="28" t="s">
        <v>2482</v>
      </c>
      <c r="BR3" s="27" t="s">
        <v>13</v>
      </c>
      <c r="BS3" s="28" t="s">
        <v>2483</v>
      </c>
      <c r="BT3" s="29" t="s">
        <v>2445</v>
      </c>
      <c r="BU3" s="28" t="s">
        <v>2484</v>
      </c>
      <c r="BV3" s="28" t="s">
        <v>2485</v>
      </c>
      <c r="BW3" s="28" t="s">
        <v>2486</v>
      </c>
      <c r="BX3" s="28" t="s">
        <v>2487</v>
      </c>
      <c r="BY3" s="28" t="s">
        <v>2447</v>
      </c>
      <c r="BZ3" s="28" t="s">
        <v>2488</v>
      </c>
      <c r="CA3" s="28" t="s">
        <v>2489</v>
      </c>
      <c r="CB3" s="28" t="s">
        <v>2489</v>
      </c>
      <c r="CC3" s="28" t="s">
        <v>2489</v>
      </c>
      <c r="CD3" s="28"/>
      <c r="CE3" s="28"/>
      <c r="CF3" s="28"/>
      <c r="CG3" s="28"/>
      <c r="CH3" s="28" t="s">
        <v>2490</v>
      </c>
      <c r="CI3" s="27" t="s">
        <v>15</v>
      </c>
      <c r="CJ3" s="27"/>
      <c r="CK3" s="27"/>
      <c r="CL3" s="38"/>
    </row>
    <row r="4" ht="150" spans="1:90">
      <c r="A4" s="27" t="s">
        <v>16</v>
      </c>
      <c r="B4" s="27"/>
      <c r="C4" s="27"/>
      <c r="D4" s="28" t="s">
        <v>2491</v>
      </c>
      <c r="E4" s="29" t="s">
        <v>2492</v>
      </c>
      <c r="F4" s="30" t="s">
        <v>2493</v>
      </c>
      <c r="G4" s="31" t="s">
        <v>916</v>
      </c>
      <c r="H4" s="31" t="s">
        <v>1714</v>
      </c>
      <c r="I4" s="31" t="s">
        <v>2494</v>
      </c>
      <c r="J4" s="40" t="s">
        <v>598</v>
      </c>
      <c r="K4" s="40" t="s">
        <v>251</v>
      </c>
      <c r="L4" s="40" t="s">
        <v>2495</v>
      </c>
      <c r="M4" s="27"/>
      <c r="N4" s="5" t="s">
        <v>2496</v>
      </c>
      <c r="O4" s="40" t="s">
        <v>265</v>
      </c>
      <c r="P4" s="40" t="s">
        <v>2497</v>
      </c>
      <c r="Q4" s="40" t="s">
        <v>627</v>
      </c>
      <c r="R4" s="40" t="s">
        <v>2498</v>
      </c>
      <c r="S4" s="40" t="s">
        <v>2499</v>
      </c>
      <c r="T4" s="40" t="s">
        <v>2500</v>
      </c>
      <c r="U4" s="40" t="s">
        <v>622</v>
      </c>
      <c r="V4" s="29" t="s">
        <v>2501</v>
      </c>
      <c r="W4" s="27"/>
      <c r="X4" s="5" t="s">
        <v>2502</v>
      </c>
      <c r="Y4" s="5" t="s">
        <v>2503</v>
      </c>
      <c r="Z4" s="5" t="s">
        <v>2504</v>
      </c>
      <c r="AA4" s="5" t="s">
        <v>2505</v>
      </c>
      <c r="AB4" s="40" t="s">
        <v>2506</v>
      </c>
      <c r="AC4" s="40" t="s">
        <v>2507</v>
      </c>
      <c r="AD4" s="40" t="s">
        <v>2508</v>
      </c>
      <c r="AE4" s="40" t="s">
        <v>2509</v>
      </c>
      <c r="AF4" s="40" t="s">
        <v>2510</v>
      </c>
      <c r="AG4" s="40" t="s">
        <v>2511</v>
      </c>
      <c r="AH4" s="40" t="s">
        <v>2512</v>
      </c>
      <c r="AI4" s="40" t="s">
        <v>2513</v>
      </c>
      <c r="AJ4" s="40" t="s">
        <v>2514</v>
      </c>
      <c r="AK4" s="40" t="s">
        <v>2515</v>
      </c>
      <c r="AL4" s="40" t="s">
        <v>2516</v>
      </c>
      <c r="AM4" s="40" t="s">
        <v>2517</v>
      </c>
      <c r="AN4" s="40" t="s">
        <v>262</v>
      </c>
      <c r="AO4" s="5" t="s">
        <v>2049</v>
      </c>
      <c r="AP4" s="5" t="s">
        <v>1500</v>
      </c>
      <c r="AQ4" s="5" t="s">
        <v>286</v>
      </c>
      <c r="AR4" s="5" t="s">
        <v>2518</v>
      </c>
      <c r="AS4" s="5" t="s">
        <v>2519</v>
      </c>
      <c r="AT4" s="5" t="s">
        <v>461</v>
      </c>
      <c r="AU4" s="5" t="s">
        <v>838</v>
      </c>
      <c r="AV4" s="5" t="s">
        <v>1134</v>
      </c>
      <c r="AW4" s="5" t="s">
        <v>276</v>
      </c>
      <c r="AX4" s="5" t="s">
        <v>2047</v>
      </c>
      <c r="AY4" s="5" t="s">
        <v>275</v>
      </c>
      <c r="AZ4" s="5" t="s">
        <v>680</v>
      </c>
      <c r="BA4" s="5" t="s">
        <v>2520</v>
      </c>
      <c r="BB4" s="5" t="s">
        <v>685</v>
      </c>
      <c r="BC4" s="5" t="s">
        <v>2521</v>
      </c>
      <c r="BD4" s="5" t="s">
        <v>674</v>
      </c>
      <c r="BE4" s="5" t="s">
        <v>2522</v>
      </c>
      <c r="BF4" s="5" t="s">
        <v>672</v>
      </c>
      <c r="BG4" s="5" t="s">
        <v>676</v>
      </c>
      <c r="BH4" s="27"/>
      <c r="BI4" s="29" t="s">
        <v>493</v>
      </c>
      <c r="BJ4" s="29" t="s">
        <v>2523</v>
      </c>
      <c r="BK4" s="29" t="s">
        <v>2060</v>
      </c>
      <c r="BL4" s="29" t="s">
        <v>2524</v>
      </c>
      <c r="BM4" s="29" t="s">
        <v>1146</v>
      </c>
      <c r="BN4" s="29" t="s">
        <v>2525</v>
      </c>
      <c r="BO4" s="29" t="s">
        <v>2526</v>
      </c>
      <c r="BP4" s="5" t="s">
        <v>2527</v>
      </c>
      <c r="BQ4" s="5" t="s">
        <v>2528</v>
      </c>
      <c r="BR4" s="27"/>
      <c r="BS4" s="29" t="s">
        <v>2529</v>
      </c>
      <c r="BT4" s="29" t="s">
        <v>2530</v>
      </c>
      <c r="BU4" s="29" t="s">
        <v>2531</v>
      </c>
      <c r="BV4" s="29" t="s">
        <v>2532</v>
      </c>
      <c r="BW4" s="29" t="s">
        <v>710</v>
      </c>
      <c r="BX4" s="29" t="s">
        <v>714</v>
      </c>
      <c r="BY4" s="29" t="s">
        <v>2533</v>
      </c>
      <c r="BZ4" s="29" t="s">
        <v>2534</v>
      </c>
      <c r="CA4" s="29" t="s">
        <v>2535</v>
      </c>
      <c r="CB4" s="29" t="s">
        <v>2536</v>
      </c>
      <c r="CC4" s="5" t="s">
        <v>2537</v>
      </c>
      <c r="CD4" s="5" t="s">
        <v>1019</v>
      </c>
      <c r="CE4" s="5" t="s">
        <v>2538</v>
      </c>
      <c r="CF4" s="5" t="s">
        <v>306</v>
      </c>
      <c r="CG4" s="5" t="s">
        <v>503</v>
      </c>
      <c r="CH4" s="5" t="s">
        <v>107</v>
      </c>
      <c r="CI4" s="27"/>
      <c r="CJ4" s="27"/>
      <c r="CK4" s="27"/>
      <c r="CL4" s="38"/>
    </row>
    <row r="5" ht="42" spans="1:90">
      <c r="A5" s="27" t="s">
        <v>128</v>
      </c>
      <c r="B5" s="27"/>
      <c r="C5" s="27"/>
      <c r="D5" s="28"/>
      <c r="E5" s="28"/>
      <c r="F5" s="28"/>
      <c r="G5" s="28"/>
      <c r="H5" s="32"/>
      <c r="I5" s="32"/>
      <c r="J5" s="28"/>
      <c r="K5" s="32"/>
      <c r="L5" s="32"/>
      <c r="M5" s="27"/>
      <c r="N5" s="28" t="s">
        <v>2079</v>
      </c>
      <c r="O5" s="28" t="s">
        <v>321</v>
      </c>
      <c r="P5" s="28"/>
      <c r="Q5" s="32"/>
      <c r="R5" s="32"/>
      <c r="S5" s="32"/>
      <c r="T5" s="32"/>
      <c r="U5" s="32"/>
      <c r="V5" s="28"/>
      <c r="W5" s="27"/>
      <c r="X5" s="32" t="s">
        <v>2539</v>
      </c>
      <c r="Y5" s="32" t="s">
        <v>2540</v>
      </c>
      <c r="Z5" s="32" t="s">
        <v>130</v>
      </c>
      <c r="AA5" s="32" t="s">
        <v>2541</v>
      </c>
      <c r="AB5" s="32" t="s">
        <v>2542</v>
      </c>
      <c r="AC5" s="32" t="s">
        <v>2543</v>
      </c>
      <c r="AD5" s="32" t="s">
        <v>131</v>
      </c>
      <c r="AE5" s="32"/>
      <c r="AF5" s="32"/>
      <c r="AG5" s="32"/>
      <c r="AH5" s="32"/>
      <c r="AI5" s="32"/>
      <c r="AJ5" s="32" t="s">
        <v>316</v>
      </c>
      <c r="AK5" s="32" t="s">
        <v>316</v>
      </c>
      <c r="AL5" s="32"/>
      <c r="AM5" s="32"/>
      <c r="AN5" s="32" t="s">
        <v>316</v>
      </c>
      <c r="AO5" s="32" t="s">
        <v>131</v>
      </c>
      <c r="AP5" s="32"/>
      <c r="AQ5" s="32"/>
      <c r="AR5" s="32"/>
      <c r="AS5" s="32"/>
      <c r="AT5" s="32"/>
      <c r="AU5" s="32"/>
      <c r="AV5" s="32" t="s">
        <v>316</v>
      </c>
      <c r="AW5" s="32" t="s">
        <v>316</v>
      </c>
      <c r="AX5" s="32" t="s">
        <v>316</v>
      </c>
      <c r="AY5" s="32" t="s">
        <v>130</v>
      </c>
      <c r="AZ5" s="32" t="s">
        <v>316</v>
      </c>
      <c r="BA5" s="32" t="s">
        <v>316</v>
      </c>
      <c r="BB5" s="32" t="s">
        <v>2544</v>
      </c>
      <c r="BC5" s="32"/>
      <c r="BD5" s="32" t="s">
        <v>131</v>
      </c>
      <c r="BE5" s="32" t="s">
        <v>130</v>
      </c>
      <c r="BF5" s="32" t="s">
        <v>130</v>
      </c>
      <c r="BG5" s="32" t="s">
        <v>131</v>
      </c>
      <c r="BH5" s="27"/>
      <c r="BI5" s="28" t="s">
        <v>131</v>
      </c>
      <c r="BJ5" s="28" t="s">
        <v>323</v>
      </c>
      <c r="BK5" s="28" t="s">
        <v>2096</v>
      </c>
      <c r="BL5" s="32"/>
      <c r="BM5" s="32"/>
      <c r="BN5" s="32"/>
      <c r="BO5" s="32"/>
      <c r="BP5" s="28"/>
      <c r="BQ5" s="28" t="s">
        <v>131</v>
      </c>
      <c r="BR5" s="27"/>
      <c r="BS5" s="28" t="s">
        <v>2545</v>
      </c>
      <c r="BT5" s="28"/>
      <c r="BU5" s="28"/>
      <c r="BV5" s="32"/>
      <c r="BW5" s="32"/>
      <c r="BX5" s="32"/>
      <c r="BY5" s="32"/>
      <c r="BZ5" s="32"/>
      <c r="CA5" s="32"/>
      <c r="CB5" s="32"/>
      <c r="CC5" s="28"/>
      <c r="CD5" s="32"/>
      <c r="CE5" s="32"/>
      <c r="CF5" s="32"/>
      <c r="CG5" s="32"/>
      <c r="CH5" s="32" t="s">
        <v>130</v>
      </c>
      <c r="CI5" s="27"/>
      <c r="CJ5" s="27"/>
      <c r="CK5" s="27"/>
      <c r="CL5" s="38"/>
    </row>
    <row r="6" ht="15" spans="1:90">
      <c r="A6" s="27" t="s">
        <v>135</v>
      </c>
      <c r="B6" s="27"/>
      <c r="C6" s="27" t="s">
        <v>136</v>
      </c>
      <c r="D6" s="28"/>
      <c r="E6" s="28"/>
      <c r="F6" s="28"/>
      <c r="G6" s="28"/>
      <c r="H6" s="33"/>
      <c r="I6" s="33"/>
      <c r="J6" s="28"/>
      <c r="K6" s="33"/>
      <c r="L6" s="33"/>
      <c r="M6" s="27"/>
      <c r="N6" s="28"/>
      <c r="O6" s="28"/>
      <c r="P6" s="28"/>
      <c r="Q6" s="33"/>
      <c r="R6" s="33"/>
      <c r="S6" s="33"/>
      <c r="T6" s="33"/>
      <c r="U6" s="33"/>
      <c r="V6" s="28"/>
      <c r="W6" s="27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27"/>
      <c r="BI6" s="28"/>
      <c r="BJ6" s="28"/>
      <c r="BK6" s="28"/>
      <c r="BL6" s="33"/>
      <c r="BM6" s="33"/>
      <c r="BN6" s="33"/>
      <c r="BO6" s="33"/>
      <c r="BP6" s="28"/>
      <c r="BQ6" s="28"/>
      <c r="BR6" s="27"/>
      <c r="BS6" s="28"/>
      <c r="BT6" s="28"/>
      <c r="BU6" s="28"/>
      <c r="BV6" s="33"/>
      <c r="BW6" s="33"/>
      <c r="BX6" s="33"/>
      <c r="BY6" s="33"/>
      <c r="BZ6" s="33"/>
      <c r="CA6" s="33"/>
      <c r="CB6" s="33"/>
      <c r="CC6" s="28"/>
      <c r="CD6" s="33"/>
      <c r="CE6" s="33"/>
      <c r="CF6" s="33"/>
      <c r="CG6" s="33"/>
      <c r="CH6" s="33"/>
      <c r="CI6" s="27"/>
      <c r="CJ6" s="27"/>
      <c r="CK6" s="27"/>
      <c r="CL6" s="38"/>
    </row>
    <row r="7" spans="1:90">
      <c r="A7" s="28" t="s">
        <v>2546</v>
      </c>
      <c r="B7" s="28"/>
      <c r="C7" s="28" t="s">
        <v>2547</v>
      </c>
      <c r="D7" s="28"/>
      <c r="E7" s="28"/>
      <c r="F7" s="28"/>
      <c r="G7" s="28"/>
      <c r="H7" s="28"/>
      <c r="I7" s="28"/>
      <c r="J7" s="28"/>
      <c r="K7" s="28"/>
      <c r="L7" s="28"/>
      <c r="M7" s="28">
        <f t="shared" ref="M7:M42" si="0">IF(SUM(D7:L7)&gt;5,"5",SUM(D7:L7))</f>
        <v>0</v>
      </c>
      <c r="N7" s="28"/>
      <c r="O7" s="28"/>
      <c r="P7" s="28"/>
      <c r="Q7" s="28"/>
      <c r="R7" s="28"/>
      <c r="S7" s="28"/>
      <c r="T7" s="28"/>
      <c r="U7" s="28"/>
      <c r="V7" s="28"/>
      <c r="W7" s="28">
        <f t="shared" ref="W7:W42" si="1">IF(SUM(N7:V7)&gt;10,"10",IF(SUM(N7:V7)&lt;0,"0",SUM(N7:V7)))</f>
        <v>0</v>
      </c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>
        <f t="shared" ref="BH7:BH42" si="2">IF(SUM(X7:BG7)&gt;20,"20",SUM(X7:BG7))</f>
        <v>0</v>
      </c>
      <c r="BI7" s="28"/>
      <c r="BJ7" s="28"/>
      <c r="BK7" s="28"/>
      <c r="BL7" s="28"/>
      <c r="BM7" s="28"/>
      <c r="BN7" s="28"/>
      <c r="BO7" s="28"/>
      <c r="BP7" s="28"/>
      <c r="BQ7" s="28"/>
      <c r="BR7" s="28">
        <f t="shared" ref="BR7:BR42" si="3">IF(SUM(BI7:BQ7)&gt;5,"5",SUM(BI7:BQ7))</f>
        <v>0</v>
      </c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>
        <f t="shared" ref="CI7:CI42" si="4">IF(SUM(BS7:CH7)&gt;10,"10",SUM(BS7:CH7))</f>
        <v>0</v>
      </c>
      <c r="CJ7" s="28">
        <v>50</v>
      </c>
      <c r="CK7" s="28">
        <f t="shared" ref="CK7:CK42" si="5">SUM(CI7+BR7+BH7+W7+M7+CJ7)</f>
        <v>50</v>
      </c>
      <c r="CL7" s="38"/>
    </row>
    <row r="8" spans="1:90">
      <c r="A8" s="28" t="s">
        <v>2548</v>
      </c>
      <c r="B8" s="28"/>
      <c r="C8" s="28" t="s">
        <v>2549</v>
      </c>
      <c r="D8" s="28"/>
      <c r="E8" s="28"/>
      <c r="F8" s="28"/>
      <c r="G8" s="28"/>
      <c r="H8" s="28"/>
      <c r="I8" s="28"/>
      <c r="J8" s="28"/>
      <c r="K8" s="28"/>
      <c r="L8" s="28"/>
      <c r="M8" s="28">
        <f t="shared" si="0"/>
        <v>0</v>
      </c>
      <c r="N8" s="28"/>
      <c r="O8" s="28"/>
      <c r="P8" s="28"/>
      <c r="Q8" s="28"/>
      <c r="R8" s="28">
        <v>2</v>
      </c>
      <c r="S8" s="28"/>
      <c r="T8" s="28"/>
      <c r="U8" s="28"/>
      <c r="V8" s="28"/>
      <c r="W8" s="28">
        <f t="shared" si="1"/>
        <v>2</v>
      </c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>
        <v>3</v>
      </c>
      <c r="AL8" s="28"/>
      <c r="AM8" s="28"/>
      <c r="AN8" s="28"/>
      <c r="AO8" s="28">
        <v>2</v>
      </c>
      <c r="AP8" s="28"/>
      <c r="AQ8" s="28">
        <v>2</v>
      </c>
      <c r="AR8" s="28"/>
      <c r="AS8" s="28"/>
      <c r="AT8" s="28"/>
      <c r="AU8" s="28">
        <v>1</v>
      </c>
      <c r="AV8" s="28"/>
      <c r="AW8" s="28"/>
      <c r="AX8" s="28">
        <v>3</v>
      </c>
      <c r="AY8" s="28"/>
      <c r="AZ8" s="28"/>
      <c r="BA8" s="28"/>
      <c r="BB8" s="28"/>
      <c r="BC8" s="28"/>
      <c r="BD8" s="28"/>
      <c r="BE8" s="28">
        <v>3</v>
      </c>
      <c r="BF8" s="28"/>
      <c r="BG8" s="28"/>
      <c r="BH8" s="28">
        <f t="shared" si="2"/>
        <v>14</v>
      </c>
      <c r="BI8" s="28"/>
      <c r="BJ8" s="28"/>
      <c r="BK8" s="28"/>
      <c r="BL8" s="28"/>
      <c r="BM8" s="28"/>
      <c r="BN8" s="28"/>
      <c r="BO8" s="28"/>
      <c r="BP8" s="28"/>
      <c r="BQ8" s="28"/>
      <c r="BR8" s="28">
        <f t="shared" si="3"/>
        <v>0</v>
      </c>
      <c r="BS8" s="28"/>
      <c r="BT8" s="28"/>
      <c r="BU8" s="28"/>
      <c r="BV8" s="28"/>
      <c r="BW8" s="28"/>
      <c r="BX8" s="28">
        <v>3</v>
      </c>
      <c r="BY8" s="28"/>
      <c r="BZ8" s="28">
        <v>2</v>
      </c>
      <c r="CA8" s="28"/>
      <c r="CB8" s="28"/>
      <c r="CC8" s="28"/>
      <c r="CD8" s="28"/>
      <c r="CE8" s="28"/>
      <c r="CF8" s="28"/>
      <c r="CG8" s="28"/>
      <c r="CH8" s="28"/>
      <c r="CI8" s="28">
        <f t="shared" si="4"/>
        <v>5</v>
      </c>
      <c r="CJ8" s="28">
        <v>50</v>
      </c>
      <c r="CK8" s="28">
        <f t="shared" si="5"/>
        <v>71</v>
      </c>
      <c r="CL8" s="38"/>
    </row>
    <row r="9" spans="1:90">
      <c r="A9" s="28" t="s">
        <v>2550</v>
      </c>
      <c r="B9" s="28"/>
      <c r="C9" s="28" t="s">
        <v>2551</v>
      </c>
      <c r="D9" s="28"/>
      <c r="E9" s="28"/>
      <c r="F9" s="28"/>
      <c r="G9" s="28"/>
      <c r="H9" s="28"/>
      <c r="I9" s="28">
        <v>2</v>
      </c>
      <c r="J9" s="28"/>
      <c r="K9" s="28"/>
      <c r="L9" s="28"/>
      <c r="M9" s="28">
        <f t="shared" si="0"/>
        <v>2</v>
      </c>
      <c r="N9" s="28"/>
      <c r="O9" s="28">
        <v>1</v>
      </c>
      <c r="P9" s="28"/>
      <c r="Q9" s="28"/>
      <c r="R9" s="28"/>
      <c r="S9" s="28"/>
      <c r="T9" s="28"/>
      <c r="U9" s="28"/>
      <c r="V9" s="28"/>
      <c r="W9" s="28">
        <f t="shared" si="1"/>
        <v>1</v>
      </c>
      <c r="X9" s="28"/>
      <c r="Y9" s="28"/>
      <c r="Z9" s="28"/>
      <c r="AA9" s="28">
        <v>3</v>
      </c>
      <c r="AB9" s="28"/>
      <c r="AC9" s="28"/>
      <c r="AD9" s="28"/>
      <c r="AE9" s="28"/>
      <c r="AF9" s="28"/>
      <c r="AG9" s="28"/>
      <c r="AH9" s="28"/>
      <c r="AI9" s="28"/>
      <c r="AJ9" s="28"/>
      <c r="AK9" s="28">
        <v>3</v>
      </c>
      <c r="AL9" s="28"/>
      <c r="AM9" s="28"/>
      <c r="AN9" s="28"/>
      <c r="AO9" s="28"/>
      <c r="AP9" s="28"/>
      <c r="AQ9" s="28"/>
      <c r="AR9" s="28"/>
      <c r="AS9" s="28"/>
      <c r="AT9" s="28">
        <v>5</v>
      </c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>
        <f t="shared" si="2"/>
        <v>11</v>
      </c>
      <c r="BI9" s="28"/>
      <c r="BJ9" s="28"/>
      <c r="BK9" s="28"/>
      <c r="BL9" s="28"/>
      <c r="BM9" s="28">
        <v>2</v>
      </c>
      <c r="BN9" s="28"/>
      <c r="BO9" s="28"/>
      <c r="BP9" s="28"/>
      <c r="BQ9" s="28"/>
      <c r="BR9" s="28">
        <f t="shared" si="3"/>
        <v>2</v>
      </c>
      <c r="BS9" s="28"/>
      <c r="BT9" s="28"/>
      <c r="BU9" s="28"/>
      <c r="BV9" s="28"/>
      <c r="BW9" s="28"/>
      <c r="BX9" s="28"/>
      <c r="BY9" s="28">
        <v>3</v>
      </c>
      <c r="BZ9" s="28"/>
      <c r="CA9" s="28"/>
      <c r="CB9" s="28"/>
      <c r="CC9" s="28"/>
      <c r="CD9" s="28"/>
      <c r="CE9" s="28"/>
      <c r="CF9" s="28">
        <v>2</v>
      </c>
      <c r="CG9" s="28"/>
      <c r="CH9" s="28">
        <v>2</v>
      </c>
      <c r="CI9" s="28">
        <f t="shared" si="4"/>
        <v>7</v>
      </c>
      <c r="CJ9" s="28">
        <v>50</v>
      </c>
      <c r="CK9" s="28">
        <f t="shared" si="5"/>
        <v>73</v>
      </c>
      <c r="CL9" s="38"/>
    </row>
    <row r="10" spans="1:90">
      <c r="A10" s="28" t="s">
        <v>2552</v>
      </c>
      <c r="B10" s="28"/>
      <c r="C10" s="28" t="s">
        <v>2553</v>
      </c>
      <c r="D10" s="28"/>
      <c r="E10" s="28"/>
      <c r="F10" s="28"/>
      <c r="G10" s="28"/>
      <c r="H10" s="28"/>
      <c r="I10" s="28"/>
      <c r="J10" s="28"/>
      <c r="K10" s="28"/>
      <c r="L10" s="28"/>
      <c r="M10" s="28">
        <f t="shared" si="0"/>
        <v>0</v>
      </c>
      <c r="N10" s="28"/>
      <c r="O10" s="28"/>
      <c r="P10" s="28"/>
      <c r="Q10" s="28"/>
      <c r="R10" s="28"/>
      <c r="S10" s="28"/>
      <c r="T10" s="28"/>
      <c r="U10" s="28"/>
      <c r="V10" s="28"/>
      <c r="W10" s="28">
        <f t="shared" si="1"/>
        <v>0</v>
      </c>
      <c r="X10" s="28"/>
      <c r="Y10" s="28"/>
      <c r="Z10" s="28"/>
      <c r="AA10" s="28">
        <v>3</v>
      </c>
      <c r="AB10" s="28"/>
      <c r="AC10" s="28"/>
      <c r="AD10" s="28"/>
      <c r="AE10" s="28"/>
      <c r="AF10" s="28"/>
      <c r="AG10" s="28"/>
      <c r="AH10" s="28"/>
      <c r="AI10" s="28"/>
      <c r="AJ10" s="28"/>
      <c r="AK10" s="28">
        <v>3</v>
      </c>
      <c r="AL10" s="28">
        <v>5</v>
      </c>
      <c r="AM10" s="28"/>
      <c r="AN10" s="28"/>
      <c r="AO10" s="28"/>
      <c r="AP10" s="28"/>
      <c r="AQ10" s="28"/>
      <c r="AR10" s="28"/>
      <c r="AS10" s="28"/>
      <c r="AT10" s="28">
        <v>5</v>
      </c>
      <c r="AU10" s="28"/>
      <c r="AV10" s="28">
        <v>2</v>
      </c>
      <c r="AW10" s="28">
        <v>2</v>
      </c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>
        <f t="shared" si="2"/>
        <v>20</v>
      </c>
      <c r="BI10" s="28"/>
      <c r="BJ10" s="28"/>
      <c r="BK10" s="28"/>
      <c r="BL10" s="28"/>
      <c r="BM10" s="28">
        <v>2</v>
      </c>
      <c r="BN10" s="28"/>
      <c r="BO10" s="28"/>
      <c r="BP10" s="28"/>
      <c r="BQ10" s="28"/>
      <c r="BR10" s="28">
        <f t="shared" si="3"/>
        <v>2</v>
      </c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>
        <v>2</v>
      </c>
      <c r="CG10" s="28"/>
      <c r="CH10" s="28"/>
      <c r="CI10" s="28">
        <f t="shared" si="4"/>
        <v>2</v>
      </c>
      <c r="CJ10" s="28">
        <v>50</v>
      </c>
      <c r="CK10" s="28">
        <f t="shared" si="5"/>
        <v>74</v>
      </c>
      <c r="CL10" s="38"/>
    </row>
    <row r="11" spans="1:90">
      <c r="A11" s="28" t="s">
        <v>2554</v>
      </c>
      <c r="B11" s="28"/>
      <c r="C11" s="28" t="s">
        <v>2555</v>
      </c>
      <c r="D11" s="28"/>
      <c r="E11" s="34"/>
      <c r="F11" s="28"/>
      <c r="G11" s="28"/>
      <c r="H11" s="28"/>
      <c r="I11" s="28"/>
      <c r="J11" s="28"/>
      <c r="K11" s="28"/>
      <c r="L11" s="28"/>
      <c r="M11" s="28">
        <f t="shared" si="0"/>
        <v>0</v>
      </c>
      <c r="N11" s="28"/>
      <c r="O11" s="28"/>
      <c r="P11" s="28"/>
      <c r="Q11" s="28"/>
      <c r="R11" s="28"/>
      <c r="S11" s="28"/>
      <c r="T11" s="28"/>
      <c r="U11" s="28"/>
      <c r="V11" s="28"/>
      <c r="W11" s="28">
        <f t="shared" si="1"/>
        <v>0</v>
      </c>
      <c r="X11" s="28"/>
      <c r="Y11" s="28">
        <v>5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>
        <v>3</v>
      </c>
      <c r="AO11" s="28"/>
      <c r="AP11" s="28"/>
      <c r="AQ11" s="28"/>
      <c r="AR11" s="28"/>
      <c r="AS11" s="28"/>
      <c r="AT11" s="28"/>
      <c r="AU11" s="28">
        <v>4</v>
      </c>
      <c r="AV11" s="28"/>
      <c r="AW11" s="28"/>
      <c r="AX11" s="28"/>
      <c r="AY11" s="28"/>
      <c r="AZ11" s="28"/>
      <c r="BA11" s="28"/>
      <c r="BB11" s="28"/>
      <c r="BC11" s="28"/>
      <c r="BD11" s="28"/>
      <c r="BE11" s="28">
        <v>3</v>
      </c>
      <c r="BF11" s="28"/>
      <c r="BG11" s="28"/>
      <c r="BH11" s="28">
        <f t="shared" si="2"/>
        <v>15</v>
      </c>
      <c r="BI11" s="28">
        <v>2</v>
      </c>
      <c r="BJ11" s="28"/>
      <c r="BK11" s="28"/>
      <c r="BL11" s="28"/>
      <c r="BM11" s="28">
        <v>2</v>
      </c>
      <c r="BN11" s="28"/>
      <c r="BO11" s="28">
        <v>2</v>
      </c>
      <c r="BP11" s="28">
        <v>2</v>
      </c>
      <c r="BQ11" s="28">
        <v>5</v>
      </c>
      <c r="BR11" s="28" t="str">
        <f t="shared" si="3"/>
        <v>5</v>
      </c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>
        <v>2</v>
      </c>
      <c r="CG11" s="28"/>
      <c r="CH11" s="28">
        <v>1</v>
      </c>
      <c r="CI11" s="28">
        <f t="shared" si="4"/>
        <v>3</v>
      </c>
      <c r="CJ11" s="28">
        <v>50</v>
      </c>
      <c r="CK11" s="28">
        <f t="shared" si="5"/>
        <v>73</v>
      </c>
      <c r="CL11" s="38"/>
    </row>
    <row r="12" spans="1:90">
      <c r="A12" s="28" t="s">
        <v>2556</v>
      </c>
      <c r="B12" s="28"/>
      <c r="C12" s="28" t="s">
        <v>2557</v>
      </c>
      <c r="D12" s="28"/>
      <c r="E12" s="34"/>
      <c r="F12" s="28"/>
      <c r="G12" s="28"/>
      <c r="H12" s="28"/>
      <c r="I12" s="28"/>
      <c r="J12" s="28"/>
      <c r="K12" s="28"/>
      <c r="L12" s="28"/>
      <c r="M12" s="28">
        <f t="shared" si="0"/>
        <v>0</v>
      </c>
      <c r="N12" s="28"/>
      <c r="O12" s="28"/>
      <c r="P12" s="28"/>
      <c r="Q12" s="28"/>
      <c r="R12" s="28"/>
      <c r="S12" s="28"/>
      <c r="T12" s="28"/>
      <c r="U12" s="28"/>
      <c r="V12" s="28"/>
      <c r="W12" s="28">
        <f t="shared" si="1"/>
        <v>0</v>
      </c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>
        <v>2</v>
      </c>
      <c r="AT12" s="28"/>
      <c r="AU12" s="28"/>
      <c r="AV12" s="28"/>
      <c r="AW12" s="28">
        <v>2</v>
      </c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>
        <f t="shared" si="2"/>
        <v>4</v>
      </c>
      <c r="BI12" s="28"/>
      <c r="BJ12" s="28"/>
      <c r="BK12" s="28"/>
      <c r="BL12" s="28"/>
      <c r="BM12" s="28">
        <v>2</v>
      </c>
      <c r="BN12" s="28"/>
      <c r="BO12" s="28"/>
      <c r="BP12" s="28"/>
      <c r="BQ12" s="28"/>
      <c r="BR12" s="28">
        <f t="shared" si="3"/>
        <v>2</v>
      </c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>
        <v>1</v>
      </c>
      <c r="CI12" s="28">
        <f t="shared" si="4"/>
        <v>1</v>
      </c>
      <c r="CJ12" s="28">
        <v>50</v>
      </c>
      <c r="CK12" s="28">
        <f t="shared" si="5"/>
        <v>57</v>
      </c>
      <c r="CL12" s="38"/>
    </row>
    <row r="13" spans="1:90">
      <c r="A13" s="28" t="s">
        <v>2558</v>
      </c>
      <c r="B13" s="28"/>
      <c r="C13" s="28" t="s">
        <v>2559</v>
      </c>
      <c r="D13" s="28"/>
      <c r="E13" s="34"/>
      <c r="F13" s="28"/>
      <c r="G13" s="28"/>
      <c r="H13" s="28"/>
      <c r="I13" s="28">
        <v>2</v>
      </c>
      <c r="J13" s="28"/>
      <c r="K13" s="28"/>
      <c r="L13" s="28"/>
      <c r="M13" s="28">
        <f t="shared" si="0"/>
        <v>2</v>
      </c>
      <c r="N13" s="28"/>
      <c r="O13" s="28"/>
      <c r="P13" s="28"/>
      <c r="Q13" s="28"/>
      <c r="R13" s="28"/>
      <c r="S13" s="28"/>
      <c r="T13" s="28"/>
      <c r="U13" s="28"/>
      <c r="V13" s="28"/>
      <c r="W13" s="28">
        <f t="shared" si="1"/>
        <v>0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>
        <v>3</v>
      </c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>
        <v>1</v>
      </c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>
        <f t="shared" si="2"/>
        <v>4</v>
      </c>
      <c r="BI13" s="28"/>
      <c r="BJ13" s="28"/>
      <c r="BK13" s="28"/>
      <c r="BL13" s="28"/>
      <c r="BM13" s="28"/>
      <c r="BN13" s="28"/>
      <c r="BO13" s="28"/>
      <c r="BP13" s="28"/>
      <c r="BQ13" s="28"/>
      <c r="BR13" s="28">
        <f t="shared" si="3"/>
        <v>0</v>
      </c>
      <c r="BS13" s="28"/>
      <c r="BT13" s="28"/>
      <c r="BU13" s="28"/>
      <c r="BV13" s="28"/>
      <c r="BW13" s="28"/>
      <c r="BX13" s="28"/>
      <c r="BY13" s="28">
        <v>3</v>
      </c>
      <c r="BZ13" s="28"/>
      <c r="CA13" s="28"/>
      <c r="CB13" s="28"/>
      <c r="CC13" s="28"/>
      <c r="CD13" s="28"/>
      <c r="CE13" s="28"/>
      <c r="CF13" s="28"/>
      <c r="CG13" s="28"/>
      <c r="CH13" s="28"/>
      <c r="CI13" s="28">
        <f t="shared" si="4"/>
        <v>3</v>
      </c>
      <c r="CJ13" s="28">
        <v>50</v>
      </c>
      <c r="CK13" s="28">
        <f t="shared" si="5"/>
        <v>59</v>
      </c>
      <c r="CL13" s="38"/>
    </row>
    <row r="14" spans="1:90">
      <c r="A14" s="28" t="s">
        <v>2560</v>
      </c>
      <c r="B14" s="28"/>
      <c r="C14" s="28" t="s">
        <v>2561</v>
      </c>
      <c r="D14" s="28"/>
      <c r="E14" s="34"/>
      <c r="F14" s="28"/>
      <c r="G14" s="28"/>
      <c r="H14" s="28"/>
      <c r="I14" s="28"/>
      <c r="J14" s="28"/>
      <c r="K14" s="28"/>
      <c r="L14" s="28"/>
      <c r="M14" s="28">
        <f t="shared" si="0"/>
        <v>0</v>
      </c>
      <c r="N14" s="28"/>
      <c r="O14" s="28"/>
      <c r="P14" s="28"/>
      <c r="Q14" s="28"/>
      <c r="R14" s="28"/>
      <c r="S14" s="28"/>
      <c r="T14" s="28"/>
      <c r="U14" s="28"/>
      <c r="V14" s="28"/>
      <c r="W14" s="28">
        <f t="shared" si="1"/>
        <v>0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>
        <v>1</v>
      </c>
      <c r="AV14" s="28"/>
      <c r="AW14" s="28">
        <v>2</v>
      </c>
      <c r="AX14" s="28"/>
      <c r="AY14" s="28"/>
      <c r="AZ14" s="28"/>
      <c r="BA14" s="28"/>
      <c r="BB14" s="28"/>
      <c r="BC14" s="28"/>
      <c r="BD14" s="28"/>
      <c r="BE14" s="28"/>
      <c r="BF14" s="28"/>
      <c r="BG14" s="28">
        <v>3</v>
      </c>
      <c r="BH14" s="28">
        <f t="shared" si="2"/>
        <v>6</v>
      </c>
      <c r="BI14" s="28"/>
      <c r="BJ14" s="28"/>
      <c r="BK14" s="28"/>
      <c r="BL14" s="28"/>
      <c r="BM14" s="28"/>
      <c r="BN14" s="28"/>
      <c r="BO14" s="28"/>
      <c r="BP14" s="28"/>
      <c r="BQ14" s="28"/>
      <c r="BR14" s="28">
        <f t="shared" si="3"/>
        <v>0</v>
      </c>
      <c r="BS14" s="28"/>
      <c r="BT14" s="28"/>
      <c r="BU14" s="28">
        <v>3</v>
      </c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>
        <v>3</v>
      </c>
      <c r="CH14" s="28"/>
      <c r="CI14" s="28">
        <f t="shared" si="4"/>
        <v>6</v>
      </c>
      <c r="CJ14" s="28">
        <v>50</v>
      </c>
      <c r="CK14" s="28">
        <f t="shared" si="5"/>
        <v>62</v>
      </c>
      <c r="CL14" s="38"/>
    </row>
    <row r="15" spans="1:90">
      <c r="A15" s="28" t="s">
        <v>2562</v>
      </c>
      <c r="B15" s="28"/>
      <c r="C15" s="28" t="s">
        <v>2563</v>
      </c>
      <c r="D15" s="28">
        <v>2</v>
      </c>
      <c r="E15" s="28"/>
      <c r="F15" s="28"/>
      <c r="G15" s="28"/>
      <c r="H15" s="28"/>
      <c r="I15" s="28"/>
      <c r="J15" s="28"/>
      <c r="K15" s="28">
        <v>2</v>
      </c>
      <c r="L15" s="28"/>
      <c r="M15" s="28">
        <f t="shared" si="0"/>
        <v>4</v>
      </c>
      <c r="N15" s="28"/>
      <c r="O15" s="28"/>
      <c r="P15" s="28"/>
      <c r="Q15" s="28"/>
      <c r="R15" s="28"/>
      <c r="S15" s="28"/>
      <c r="T15" s="28">
        <v>1</v>
      </c>
      <c r="U15" s="28"/>
      <c r="V15" s="28"/>
      <c r="W15" s="28">
        <f t="shared" si="1"/>
        <v>1</v>
      </c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>
        <v>2</v>
      </c>
      <c r="AR15" s="28"/>
      <c r="AS15" s="28"/>
      <c r="AT15" s="28"/>
      <c r="AU15" s="28">
        <v>1</v>
      </c>
      <c r="AV15" s="28"/>
      <c r="AW15" s="28"/>
      <c r="AX15" s="28"/>
      <c r="AY15" s="28"/>
      <c r="AZ15" s="28"/>
      <c r="BA15" s="28"/>
      <c r="BB15" s="28"/>
      <c r="BC15" s="28"/>
      <c r="BD15" s="28"/>
      <c r="BE15" s="28">
        <v>3</v>
      </c>
      <c r="BF15" s="28"/>
      <c r="BG15" s="28"/>
      <c r="BH15" s="28">
        <f t="shared" si="2"/>
        <v>6</v>
      </c>
      <c r="BI15" s="28"/>
      <c r="BJ15" s="28"/>
      <c r="BK15" s="28"/>
      <c r="BL15" s="28"/>
      <c r="BM15" s="28">
        <v>2</v>
      </c>
      <c r="BN15" s="28"/>
      <c r="BO15" s="28"/>
      <c r="BP15" s="28"/>
      <c r="BQ15" s="28"/>
      <c r="BR15" s="28">
        <f t="shared" si="3"/>
        <v>2</v>
      </c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>
        <f t="shared" si="4"/>
        <v>0</v>
      </c>
      <c r="CJ15" s="28">
        <v>50</v>
      </c>
      <c r="CK15" s="28">
        <f t="shared" si="5"/>
        <v>63</v>
      </c>
      <c r="CL15" s="38"/>
    </row>
    <row r="16" spans="1:90">
      <c r="A16" s="28" t="s">
        <v>2564</v>
      </c>
      <c r="B16" s="28"/>
      <c r="C16" s="28" t="s">
        <v>2565</v>
      </c>
      <c r="D16" s="28"/>
      <c r="E16" s="28"/>
      <c r="F16" s="28"/>
      <c r="G16" s="28"/>
      <c r="H16" s="28"/>
      <c r="I16" s="28"/>
      <c r="J16" s="28"/>
      <c r="K16" s="28"/>
      <c r="L16" s="28"/>
      <c r="M16" s="28">
        <f t="shared" si="0"/>
        <v>0</v>
      </c>
      <c r="N16" s="28"/>
      <c r="O16" s="28"/>
      <c r="P16" s="28"/>
      <c r="Q16" s="28"/>
      <c r="R16" s="28"/>
      <c r="S16" s="28"/>
      <c r="T16" s="28"/>
      <c r="U16" s="28"/>
      <c r="V16" s="28"/>
      <c r="W16" s="28">
        <f t="shared" si="1"/>
        <v>0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>
        <f t="shared" si="2"/>
        <v>0</v>
      </c>
      <c r="BI16" s="28"/>
      <c r="BJ16" s="28"/>
      <c r="BK16" s="28">
        <v>2</v>
      </c>
      <c r="BL16" s="28"/>
      <c r="BM16" s="28"/>
      <c r="BN16" s="28"/>
      <c r="BO16" s="28"/>
      <c r="BP16" s="28"/>
      <c r="BQ16" s="28"/>
      <c r="BR16" s="28">
        <f t="shared" si="3"/>
        <v>2</v>
      </c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>
        <f t="shared" si="4"/>
        <v>0</v>
      </c>
      <c r="CJ16" s="28">
        <v>50</v>
      </c>
      <c r="CK16" s="28">
        <f t="shared" si="5"/>
        <v>52</v>
      </c>
      <c r="CL16" s="38"/>
    </row>
    <row r="17" spans="1:90">
      <c r="A17" s="28" t="s">
        <v>2566</v>
      </c>
      <c r="B17" s="28"/>
      <c r="C17" s="28" t="s">
        <v>2567</v>
      </c>
      <c r="D17" s="28"/>
      <c r="E17" s="28"/>
      <c r="F17" s="28"/>
      <c r="G17" s="28"/>
      <c r="H17" s="28"/>
      <c r="I17" s="28"/>
      <c r="J17" s="28"/>
      <c r="K17" s="28"/>
      <c r="L17" s="28"/>
      <c r="M17" s="28">
        <f t="shared" si="0"/>
        <v>0</v>
      </c>
      <c r="N17" s="28"/>
      <c r="O17" s="28"/>
      <c r="P17" s="28"/>
      <c r="Q17" s="28"/>
      <c r="R17" s="28"/>
      <c r="S17" s="28"/>
      <c r="T17" s="28"/>
      <c r="U17" s="28"/>
      <c r="V17" s="28"/>
      <c r="W17" s="28">
        <f t="shared" si="1"/>
        <v>0</v>
      </c>
      <c r="X17" s="28"/>
      <c r="Y17" s="28"/>
      <c r="Z17" s="28"/>
      <c r="AA17" s="28"/>
      <c r="AB17" s="28"/>
      <c r="AC17" s="28"/>
      <c r="AD17" s="28"/>
      <c r="AE17" s="28">
        <v>3</v>
      </c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>
        <v>1</v>
      </c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>
        <v>3</v>
      </c>
      <c r="BG17" s="28"/>
      <c r="BH17" s="28">
        <f t="shared" si="2"/>
        <v>7</v>
      </c>
      <c r="BI17" s="28"/>
      <c r="BJ17" s="28"/>
      <c r="BK17" s="28"/>
      <c r="BL17" s="28"/>
      <c r="BM17" s="28"/>
      <c r="BN17" s="28"/>
      <c r="BO17" s="28"/>
      <c r="BP17" s="28"/>
      <c r="BQ17" s="28"/>
      <c r="BR17" s="28">
        <f t="shared" si="3"/>
        <v>0</v>
      </c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>
        <f t="shared" si="4"/>
        <v>0</v>
      </c>
      <c r="CJ17" s="28">
        <v>50</v>
      </c>
      <c r="CK17" s="28">
        <f t="shared" si="5"/>
        <v>57</v>
      </c>
      <c r="CL17" s="38"/>
    </row>
    <row r="18" spans="1:90">
      <c r="A18" s="28" t="s">
        <v>2568</v>
      </c>
      <c r="B18" s="28"/>
      <c r="C18" s="28" t="s">
        <v>2569</v>
      </c>
      <c r="D18" s="28"/>
      <c r="E18" s="28"/>
      <c r="F18" s="28"/>
      <c r="G18" s="28"/>
      <c r="H18" s="28"/>
      <c r="I18" s="28"/>
      <c r="J18" s="28"/>
      <c r="K18" s="28"/>
      <c r="L18" s="28"/>
      <c r="M18" s="28">
        <f t="shared" si="0"/>
        <v>0</v>
      </c>
      <c r="N18" s="28"/>
      <c r="O18" s="28"/>
      <c r="P18" s="28"/>
      <c r="Q18" s="28"/>
      <c r="R18" s="28"/>
      <c r="S18" s="28"/>
      <c r="T18" s="28"/>
      <c r="U18" s="28"/>
      <c r="V18" s="28"/>
      <c r="W18" s="28">
        <f t="shared" si="1"/>
        <v>0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>
        <v>4</v>
      </c>
      <c r="AR18" s="28"/>
      <c r="AS18" s="28"/>
      <c r="AT18" s="28"/>
      <c r="AU18" s="28">
        <v>1</v>
      </c>
      <c r="AV18" s="28"/>
      <c r="AW18" s="28"/>
      <c r="AX18" s="28"/>
      <c r="AY18" s="28"/>
      <c r="AZ18" s="28"/>
      <c r="BA18" s="28"/>
      <c r="BB18" s="28"/>
      <c r="BC18" s="28"/>
      <c r="BD18" s="28"/>
      <c r="BE18" s="28">
        <v>3</v>
      </c>
      <c r="BF18" s="28"/>
      <c r="BG18" s="28"/>
      <c r="BH18" s="28">
        <f t="shared" si="2"/>
        <v>8</v>
      </c>
      <c r="BI18" s="28"/>
      <c r="BJ18" s="28"/>
      <c r="BK18" s="28"/>
      <c r="BL18" s="28"/>
      <c r="BM18" s="28">
        <v>2</v>
      </c>
      <c r="BN18" s="28"/>
      <c r="BO18" s="28"/>
      <c r="BP18" s="28"/>
      <c r="BQ18" s="28"/>
      <c r="BR18" s="28">
        <f t="shared" si="3"/>
        <v>2</v>
      </c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>
        <f t="shared" si="4"/>
        <v>0</v>
      </c>
      <c r="CJ18" s="28">
        <v>50</v>
      </c>
      <c r="CK18" s="28">
        <f t="shared" si="5"/>
        <v>60</v>
      </c>
      <c r="CL18" s="38"/>
    </row>
    <row r="19" spans="1:90">
      <c r="A19" s="28" t="s">
        <v>2570</v>
      </c>
      <c r="B19" s="28"/>
      <c r="C19" s="28" t="s">
        <v>2571</v>
      </c>
      <c r="D19" s="28"/>
      <c r="E19" s="28"/>
      <c r="F19" s="28"/>
      <c r="G19" s="28"/>
      <c r="H19" s="28"/>
      <c r="I19" s="28"/>
      <c r="J19" s="28"/>
      <c r="K19" s="28"/>
      <c r="L19" s="28"/>
      <c r="M19" s="28">
        <f t="shared" si="0"/>
        <v>0</v>
      </c>
      <c r="N19" s="28"/>
      <c r="O19" s="28"/>
      <c r="P19" s="28"/>
      <c r="Q19" s="28"/>
      <c r="R19" s="28"/>
      <c r="S19" s="28"/>
      <c r="T19" s="28"/>
      <c r="U19" s="28"/>
      <c r="V19" s="28"/>
      <c r="W19" s="28">
        <f t="shared" si="1"/>
        <v>0</v>
      </c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>
        <v>3</v>
      </c>
      <c r="BF19" s="28"/>
      <c r="BG19" s="28"/>
      <c r="BH19" s="28">
        <f t="shared" si="2"/>
        <v>3</v>
      </c>
      <c r="BI19" s="28"/>
      <c r="BJ19" s="28"/>
      <c r="BK19" s="28"/>
      <c r="BL19" s="28"/>
      <c r="BM19" s="28">
        <v>2</v>
      </c>
      <c r="BN19" s="28"/>
      <c r="BO19" s="28"/>
      <c r="BP19" s="28"/>
      <c r="BQ19" s="28"/>
      <c r="BR19" s="28">
        <f t="shared" si="3"/>
        <v>2</v>
      </c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>
        <f t="shared" si="4"/>
        <v>0</v>
      </c>
      <c r="CJ19" s="28">
        <v>50</v>
      </c>
      <c r="CK19" s="28">
        <f t="shared" si="5"/>
        <v>55</v>
      </c>
      <c r="CL19" s="38"/>
    </row>
    <row r="20" spans="1:90">
      <c r="A20" s="28" t="s">
        <v>2572</v>
      </c>
      <c r="B20" s="28"/>
      <c r="C20" s="28" t="s">
        <v>2573</v>
      </c>
      <c r="D20" s="28"/>
      <c r="E20" s="28"/>
      <c r="F20" s="28"/>
      <c r="G20" s="28"/>
      <c r="H20" s="28"/>
      <c r="I20" s="28"/>
      <c r="J20" s="28"/>
      <c r="K20" s="28"/>
      <c r="L20" s="28"/>
      <c r="M20" s="28">
        <f t="shared" si="0"/>
        <v>0</v>
      </c>
      <c r="N20" s="28"/>
      <c r="O20" s="28"/>
      <c r="P20" s="28"/>
      <c r="Q20" s="28"/>
      <c r="R20" s="28"/>
      <c r="S20" s="28"/>
      <c r="T20" s="28"/>
      <c r="U20" s="28"/>
      <c r="V20" s="28"/>
      <c r="W20" s="28">
        <f t="shared" si="1"/>
        <v>0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>
        <v>5</v>
      </c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>
        <f t="shared" si="2"/>
        <v>5</v>
      </c>
      <c r="BI20" s="28"/>
      <c r="BJ20" s="28"/>
      <c r="BK20" s="28"/>
      <c r="BL20" s="28"/>
      <c r="BM20" s="28"/>
      <c r="BN20" s="28"/>
      <c r="BO20" s="28"/>
      <c r="BP20" s="28"/>
      <c r="BQ20" s="28"/>
      <c r="BR20" s="28">
        <f t="shared" si="3"/>
        <v>0</v>
      </c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>
        <f t="shared" si="4"/>
        <v>0</v>
      </c>
      <c r="CJ20" s="28">
        <v>50</v>
      </c>
      <c r="CK20" s="28">
        <f t="shared" si="5"/>
        <v>55</v>
      </c>
      <c r="CL20" s="38"/>
    </row>
    <row r="21" spans="1:90">
      <c r="A21" s="28" t="s">
        <v>2574</v>
      </c>
      <c r="B21" s="28"/>
      <c r="C21" s="28" t="s">
        <v>2575</v>
      </c>
      <c r="D21" s="28"/>
      <c r="E21" s="28">
        <v>3</v>
      </c>
      <c r="F21" s="28">
        <v>2</v>
      </c>
      <c r="G21" s="28"/>
      <c r="H21" s="28">
        <v>2</v>
      </c>
      <c r="I21" s="28"/>
      <c r="J21" s="28"/>
      <c r="K21" s="28"/>
      <c r="L21" s="28">
        <v>1</v>
      </c>
      <c r="M21" s="28" t="str">
        <f t="shared" si="0"/>
        <v>5</v>
      </c>
      <c r="N21" s="28"/>
      <c r="O21" s="28"/>
      <c r="P21" s="28"/>
      <c r="Q21" s="28">
        <v>3</v>
      </c>
      <c r="R21" s="28"/>
      <c r="S21" s="28">
        <v>3</v>
      </c>
      <c r="T21" s="28">
        <v>1</v>
      </c>
      <c r="U21" s="28">
        <v>3</v>
      </c>
      <c r="V21" s="28"/>
      <c r="W21" s="28">
        <f t="shared" si="1"/>
        <v>10</v>
      </c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>
        <v>3</v>
      </c>
      <c r="AL21" s="28">
        <v>5</v>
      </c>
      <c r="AM21" s="28"/>
      <c r="AN21" s="28"/>
      <c r="AO21" s="28"/>
      <c r="AP21" s="28"/>
      <c r="AQ21" s="28"/>
      <c r="AR21" s="28"/>
      <c r="AS21" s="28">
        <v>2</v>
      </c>
      <c r="AT21" s="28"/>
      <c r="AU21" s="28">
        <v>4</v>
      </c>
      <c r="AV21" s="28"/>
      <c r="AW21" s="28"/>
      <c r="AX21" s="28"/>
      <c r="AY21" s="28"/>
      <c r="AZ21" s="28">
        <v>4</v>
      </c>
      <c r="BA21" s="28">
        <v>4</v>
      </c>
      <c r="BB21" s="28"/>
      <c r="BC21" s="28"/>
      <c r="BD21" s="28">
        <v>3</v>
      </c>
      <c r="BE21" s="28"/>
      <c r="BF21" s="28"/>
      <c r="BG21" s="28"/>
      <c r="BH21" s="28" t="str">
        <f t="shared" si="2"/>
        <v>20</v>
      </c>
      <c r="BI21" s="28"/>
      <c r="BJ21" s="28"/>
      <c r="BK21" s="28"/>
      <c r="BL21" s="28"/>
      <c r="BM21" s="28">
        <v>2</v>
      </c>
      <c r="BN21" s="28"/>
      <c r="BO21" s="28"/>
      <c r="BP21" s="28"/>
      <c r="BQ21" s="28"/>
      <c r="BR21" s="28">
        <f t="shared" si="3"/>
        <v>2</v>
      </c>
      <c r="BS21" s="28"/>
      <c r="BT21" s="28"/>
      <c r="BU21" s="28"/>
      <c r="BV21" s="28">
        <v>2</v>
      </c>
      <c r="BW21" s="28">
        <v>2</v>
      </c>
      <c r="BX21" s="28"/>
      <c r="BY21" s="28"/>
      <c r="BZ21" s="28">
        <v>2</v>
      </c>
      <c r="CA21" s="28"/>
      <c r="CB21" s="28"/>
      <c r="CC21" s="28"/>
      <c r="CD21" s="28">
        <v>2</v>
      </c>
      <c r="CE21" s="28">
        <v>3</v>
      </c>
      <c r="CF21" s="28"/>
      <c r="CG21" s="28"/>
      <c r="CH21" s="28"/>
      <c r="CI21" s="28" t="str">
        <f t="shared" si="4"/>
        <v>10</v>
      </c>
      <c r="CJ21" s="28">
        <v>50</v>
      </c>
      <c r="CK21" s="28">
        <f t="shared" si="5"/>
        <v>97</v>
      </c>
      <c r="CL21" s="38"/>
    </row>
    <row r="22" spans="1:90">
      <c r="A22" s="28" t="s">
        <v>2576</v>
      </c>
      <c r="B22" s="28"/>
      <c r="C22" s="28" t="s">
        <v>2577</v>
      </c>
      <c r="D22" s="28"/>
      <c r="E22" s="28"/>
      <c r="F22" s="28"/>
      <c r="G22" s="28"/>
      <c r="H22" s="28"/>
      <c r="I22" s="28"/>
      <c r="J22" s="28"/>
      <c r="K22" s="28"/>
      <c r="L22" s="28"/>
      <c r="M22" s="28">
        <f t="shared" si="0"/>
        <v>0</v>
      </c>
      <c r="N22" s="28"/>
      <c r="O22" s="28"/>
      <c r="P22" s="28"/>
      <c r="Q22" s="28"/>
      <c r="R22" s="28"/>
      <c r="S22" s="28"/>
      <c r="T22" s="28"/>
      <c r="U22" s="28"/>
      <c r="V22" s="28"/>
      <c r="W22" s="28">
        <f t="shared" si="1"/>
        <v>0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>
        <v>3</v>
      </c>
      <c r="AH22" s="28"/>
      <c r="AI22" s="28"/>
      <c r="AJ22" s="28">
        <v>1</v>
      </c>
      <c r="AK22" s="28"/>
      <c r="AL22" s="28"/>
      <c r="AM22" s="28"/>
      <c r="AN22" s="28">
        <v>3</v>
      </c>
      <c r="AO22" s="28"/>
      <c r="AP22" s="28"/>
      <c r="AQ22" s="28">
        <v>2</v>
      </c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>
        <f t="shared" si="2"/>
        <v>9</v>
      </c>
      <c r="BI22" s="28"/>
      <c r="BJ22" s="28"/>
      <c r="BK22" s="28"/>
      <c r="BL22" s="28"/>
      <c r="BM22" s="28"/>
      <c r="BN22" s="28"/>
      <c r="BO22" s="28"/>
      <c r="BP22" s="28"/>
      <c r="BQ22" s="28"/>
      <c r="BR22" s="28">
        <f t="shared" si="3"/>
        <v>0</v>
      </c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>
        <f t="shared" si="4"/>
        <v>0</v>
      </c>
      <c r="CJ22" s="28">
        <v>50</v>
      </c>
      <c r="CK22" s="28">
        <f t="shared" si="5"/>
        <v>59</v>
      </c>
      <c r="CL22" s="38"/>
    </row>
    <row r="23" spans="1:90">
      <c r="A23" s="28" t="s">
        <v>2578</v>
      </c>
      <c r="B23" s="28"/>
      <c r="C23" s="28" t="s">
        <v>2579</v>
      </c>
      <c r="D23" s="28"/>
      <c r="E23" s="28">
        <v>3</v>
      </c>
      <c r="F23" s="28">
        <v>2</v>
      </c>
      <c r="G23" s="28"/>
      <c r="H23" s="28">
        <v>2</v>
      </c>
      <c r="I23" s="28">
        <v>1</v>
      </c>
      <c r="J23" s="28"/>
      <c r="K23" s="28"/>
      <c r="L23" s="28"/>
      <c r="M23" s="28" t="str">
        <f t="shared" si="0"/>
        <v>5</v>
      </c>
      <c r="N23" s="28">
        <v>1</v>
      </c>
      <c r="O23" s="28"/>
      <c r="P23" s="28"/>
      <c r="Q23" s="28">
        <v>3</v>
      </c>
      <c r="R23" s="28"/>
      <c r="S23" s="28">
        <v>3</v>
      </c>
      <c r="T23" s="28">
        <v>1</v>
      </c>
      <c r="U23" s="28">
        <v>3</v>
      </c>
      <c r="V23" s="28"/>
      <c r="W23" s="28" t="str">
        <f t="shared" si="1"/>
        <v>10</v>
      </c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>
        <v>3</v>
      </c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>
        <f t="shared" si="2"/>
        <v>3</v>
      </c>
      <c r="BI23" s="28"/>
      <c r="BJ23" s="28"/>
      <c r="BK23" s="28"/>
      <c r="BL23" s="28"/>
      <c r="BM23" s="28">
        <v>2</v>
      </c>
      <c r="BN23" s="28">
        <v>2</v>
      </c>
      <c r="BO23" s="28"/>
      <c r="BP23" s="28"/>
      <c r="BQ23" s="28"/>
      <c r="BR23" s="28">
        <f t="shared" si="3"/>
        <v>4</v>
      </c>
      <c r="BS23" s="28"/>
      <c r="BT23" s="28"/>
      <c r="BU23" s="28"/>
      <c r="BV23" s="28"/>
      <c r="BW23" s="28"/>
      <c r="BX23" s="28"/>
      <c r="BY23" s="28">
        <v>3</v>
      </c>
      <c r="BZ23" s="28">
        <v>2</v>
      </c>
      <c r="CA23" s="28"/>
      <c r="CB23" s="28"/>
      <c r="CC23" s="28"/>
      <c r="CD23" s="28"/>
      <c r="CE23" s="28"/>
      <c r="CF23" s="28">
        <v>2</v>
      </c>
      <c r="CG23" s="28"/>
      <c r="CH23" s="28">
        <v>1</v>
      </c>
      <c r="CI23" s="28">
        <f t="shared" si="4"/>
        <v>8</v>
      </c>
      <c r="CJ23" s="28">
        <v>50</v>
      </c>
      <c r="CK23" s="28">
        <f t="shared" si="5"/>
        <v>80</v>
      </c>
      <c r="CL23" s="38"/>
    </row>
    <row r="24" spans="1:90">
      <c r="A24" s="28" t="s">
        <v>2580</v>
      </c>
      <c r="B24" s="28"/>
      <c r="C24" s="28" t="s">
        <v>2581</v>
      </c>
      <c r="D24" s="28"/>
      <c r="E24" s="28"/>
      <c r="F24" s="28"/>
      <c r="G24" s="28"/>
      <c r="H24" s="28"/>
      <c r="I24" s="28"/>
      <c r="J24" s="28"/>
      <c r="K24" s="28"/>
      <c r="L24" s="28"/>
      <c r="M24" s="28">
        <f t="shared" si="0"/>
        <v>0</v>
      </c>
      <c r="N24" s="28"/>
      <c r="O24" s="28"/>
      <c r="P24" s="28"/>
      <c r="Q24" s="28"/>
      <c r="R24" s="28"/>
      <c r="S24" s="28"/>
      <c r="T24" s="28"/>
      <c r="U24" s="28"/>
      <c r="V24" s="28"/>
      <c r="W24" s="28">
        <f t="shared" si="1"/>
        <v>0</v>
      </c>
      <c r="X24" s="28">
        <v>3</v>
      </c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>
        <v>3</v>
      </c>
      <c r="AO24" s="28"/>
      <c r="AP24" s="28"/>
      <c r="AQ24" s="28"/>
      <c r="AR24" s="28"/>
      <c r="AS24" s="28">
        <v>2</v>
      </c>
      <c r="AT24" s="28">
        <v>5</v>
      </c>
      <c r="AU24" s="28"/>
      <c r="AV24" s="28"/>
      <c r="AW24" s="28"/>
      <c r="AX24" s="28">
        <v>3</v>
      </c>
      <c r="AY24" s="28"/>
      <c r="AZ24" s="28"/>
      <c r="BA24" s="28"/>
      <c r="BB24" s="28"/>
      <c r="BC24" s="28">
        <v>2</v>
      </c>
      <c r="BD24" s="28"/>
      <c r="BE24" s="28"/>
      <c r="BF24" s="28"/>
      <c r="BG24" s="28"/>
      <c r="BH24" s="28">
        <f t="shared" si="2"/>
        <v>18</v>
      </c>
      <c r="BI24" s="28"/>
      <c r="BJ24" s="28"/>
      <c r="BK24" s="28"/>
      <c r="BL24" s="28"/>
      <c r="BM24" s="28"/>
      <c r="BN24" s="28"/>
      <c r="BO24" s="28"/>
      <c r="BP24" s="28"/>
      <c r="BQ24" s="28"/>
      <c r="BR24" s="28">
        <f t="shared" si="3"/>
        <v>0</v>
      </c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>
        <f t="shared" si="4"/>
        <v>0</v>
      </c>
      <c r="CJ24" s="28">
        <v>50</v>
      </c>
      <c r="CK24" s="28">
        <f t="shared" si="5"/>
        <v>68</v>
      </c>
      <c r="CL24" s="38"/>
    </row>
    <row r="25" spans="1:90">
      <c r="A25" s="28" t="s">
        <v>2582</v>
      </c>
      <c r="B25" s="28"/>
      <c r="C25" s="28" t="s">
        <v>2583</v>
      </c>
      <c r="D25" s="28"/>
      <c r="E25" s="28"/>
      <c r="F25" s="28"/>
      <c r="G25" s="28"/>
      <c r="H25" s="28"/>
      <c r="I25" s="28"/>
      <c r="J25" s="28"/>
      <c r="K25" s="28"/>
      <c r="L25" s="28"/>
      <c r="M25" s="28">
        <f t="shared" si="0"/>
        <v>0</v>
      </c>
      <c r="N25" s="28"/>
      <c r="O25" s="28"/>
      <c r="P25" s="28"/>
      <c r="Q25" s="28"/>
      <c r="R25" s="28"/>
      <c r="S25" s="28"/>
      <c r="T25" s="28"/>
      <c r="U25" s="28"/>
      <c r="V25" s="28"/>
      <c r="W25" s="28">
        <f t="shared" si="1"/>
        <v>0</v>
      </c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>
        <f t="shared" si="2"/>
        <v>0</v>
      </c>
      <c r="BI25" s="28"/>
      <c r="BJ25" s="28"/>
      <c r="BK25" s="28"/>
      <c r="BL25" s="28"/>
      <c r="BM25" s="28"/>
      <c r="BN25" s="28"/>
      <c r="BO25" s="28"/>
      <c r="BP25" s="28"/>
      <c r="BQ25" s="28"/>
      <c r="BR25" s="28">
        <f t="shared" si="3"/>
        <v>0</v>
      </c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>
        <f t="shared" si="4"/>
        <v>0</v>
      </c>
      <c r="CJ25" s="28">
        <v>50</v>
      </c>
      <c r="CK25" s="28">
        <f t="shared" si="5"/>
        <v>50</v>
      </c>
      <c r="CL25" s="38"/>
    </row>
    <row r="26" spans="1:90">
      <c r="A26" s="28" t="s">
        <v>2584</v>
      </c>
      <c r="B26" s="28"/>
      <c r="C26" s="28" t="s">
        <v>2585</v>
      </c>
      <c r="D26" s="28"/>
      <c r="E26" s="28"/>
      <c r="F26" s="28"/>
      <c r="G26" s="28"/>
      <c r="H26" s="28"/>
      <c r="I26" s="28">
        <v>2</v>
      </c>
      <c r="J26" s="28"/>
      <c r="K26" s="28"/>
      <c r="L26" s="28"/>
      <c r="M26" s="28">
        <f t="shared" si="0"/>
        <v>2</v>
      </c>
      <c r="N26" s="28"/>
      <c r="O26" s="28"/>
      <c r="P26" s="28"/>
      <c r="Q26" s="28"/>
      <c r="R26" s="28"/>
      <c r="S26" s="28"/>
      <c r="T26" s="28"/>
      <c r="U26" s="28"/>
      <c r="V26" s="28"/>
      <c r="W26" s="28">
        <f t="shared" si="1"/>
        <v>0</v>
      </c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>
        <v>3</v>
      </c>
      <c r="AO26" s="28"/>
      <c r="AP26" s="28"/>
      <c r="AQ26" s="28"/>
      <c r="AR26" s="28"/>
      <c r="AS26" s="28"/>
      <c r="AT26" s="28">
        <v>5</v>
      </c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>
        <v>3</v>
      </c>
      <c r="BF26" s="28"/>
      <c r="BG26" s="28"/>
      <c r="BH26" s="28">
        <f t="shared" si="2"/>
        <v>11</v>
      </c>
      <c r="BI26" s="28"/>
      <c r="BJ26" s="28"/>
      <c r="BK26" s="28"/>
      <c r="BL26" s="28"/>
      <c r="BM26" s="28"/>
      <c r="BN26" s="28"/>
      <c r="BO26" s="28"/>
      <c r="BP26" s="28"/>
      <c r="BQ26" s="28"/>
      <c r="BR26" s="28">
        <f t="shared" si="3"/>
        <v>0</v>
      </c>
      <c r="BS26" s="28"/>
      <c r="BT26" s="28"/>
      <c r="BU26" s="28"/>
      <c r="BV26" s="28"/>
      <c r="BW26" s="28"/>
      <c r="BX26" s="28"/>
      <c r="BY26" s="28">
        <v>3</v>
      </c>
      <c r="BZ26" s="28"/>
      <c r="CA26" s="28"/>
      <c r="CB26" s="28"/>
      <c r="CC26" s="28"/>
      <c r="CD26" s="28"/>
      <c r="CE26" s="28"/>
      <c r="CF26" s="28"/>
      <c r="CG26" s="28"/>
      <c r="CH26" s="28"/>
      <c r="CI26" s="28">
        <f t="shared" si="4"/>
        <v>3</v>
      </c>
      <c r="CJ26" s="28">
        <v>50</v>
      </c>
      <c r="CK26" s="28">
        <f t="shared" si="5"/>
        <v>66</v>
      </c>
      <c r="CL26" s="38"/>
    </row>
    <row r="27" spans="1:90">
      <c r="A27" s="28" t="s">
        <v>2586</v>
      </c>
      <c r="B27" s="28"/>
      <c r="C27" s="28" t="s">
        <v>2587</v>
      </c>
      <c r="D27" s="28"/>
      <c r="E27" s="28"/>
      <c r="F27" s="28"/>
      <c r="G27" s="28"/>
      <c r="H27" s="28"/>
      <c r="I27" s="28">
        <v>2</v>
      </c>
      <c r="J27" s="28"/>
      <c r="K27" s="28"/>
      <c r="L27" s="28"/>
      <c r="M27" s="28">
        <f t="shared" si="0"/>
        <v>2</v>
      </c>
      <c r="N27" s="28"/>
      <c r="O27" s="28"/>
      <c r="P27" s="28"/>
      <c r="Q27" s="28"/>
      <c r="R27" s="28"/>
      <c r="S27" s="28"/>
      <c r="T27" s="28"/>
      <c r="U27" s="28"/>
      <c r="V27" s="28"/>
      <c r="W27" s="28">
        <f t="shared" si="1"/>
        <v>0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>
        <f t="shared" si="2"/>
        <v>0</v>
      </c>
      <c r="BI27" s="28"/>
      <c r="BJ27" s="28"/>
      <c r="BK27" s="28"/>
      <c r="BL27" s="28"/>
      <c r="BM27" s="28"/>
      <c r="BN27" s="28"/>
      <c r="BO27" s="28"/>
      <c r="BP27" s="28"/>
      <c r="BQ27" s="28"/>
      <c r="BR27" s="28">
        <f t="shared" si="3"/>
        <v>0</v>
      </c>
      <c r="BS27" s="28"/>
      <c r="BT27" s="28"/>
      <c r="BU27" s="28"/>
      <c r="BV27" s="28"/>
      <c r="BW27" s="28"/>
      <c r="BX27" s="28"/>
      <c r="BY27" s="28">
        <v>3</v>
      </c>
      <c r="BZ27" s="28"/>
      <c r="CA27" s="28"/>
      <c r="CB27" s="28"/>
      <c r="CC27" s="28"/>
      <c r="CD27" s="28"/>
      <c r="CE27" s="28"/>
      <c r="CF27" s="28"/>
      <c r="CG27" s="28"/>
      <c r="CH27" s="28"/>
      <c r="CI27" s="28">
        <f t="shared" si="4"/>
        <v>3</v>
      </c>
      <c r="CJ27" s="28">
        <v>50</v>
      </c>
      <c r="CK27" s="28">
        <f t="shared" si="5"/>
        <v>55</v>
      </c>
      <c r="CL27" s="38"/>
    </row>
    <row r="28" spans="1:90">
      <c r="A28" s="28" t="s">
        <v>2588</v>
      </c>
      <c r="B28" s="28"/>
      <c r="C28" s="28" t="s">
        <v>2589</v>
      </c>
      <c r="D28" s="28"/>
      <c r="E28" s="28">
        <v>3</v>
      </c>
      <c r="F28" s="28">
        <v>2</v>
      </c>
      <c r="G28" s="28"/>
      <c r="H28" s="28"/>
      <c r="I28" s="28"/>
      <c r="J28" s="28"/>
      <c r="K28" s="28"/>
      <c r="L28" s="28"/>
      <c r="M28" s="28">
        <f t="shared" si="0"/>
        <v>5</v>
      </c>
      <c r="N28" s="28"/>
      <c r="O28" s="28"/>
      <c r="P28" s="28"/>
      <c r="Q28" s="28">
        <v>3</v>
      </c>
      <c r="R28" s="28"/>
      <c r="S28" s="28">
        <v>3</v>
      </c>
      <c r="T28" s="28">
        <v>1</v>
      </c>
      <c r="U28" s="28">
        <v>3</v>
      </c>
      <c r="V28" s="28"/>
      <c r="W28" s="28">
        <f t="shared" si="1"/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>
        <v>3</v>
      </c>
      <c r="AL28" s="28"/>
      <c r="AM28" s="28"/>
      <c r="AN28" s="28"/>
      <c r="AO28" s="28"/>
      <c r="AP28" s="28"/>
      <c r="AQ28" s="28"/>
      <c r="AR28" s="28"/>
      <c r="AS28" s="28"/>
      <c r="AT28" s="28"/>
      <c r="AU28" s="28">
        <v>1</v>
      </c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>
        <f t="shared" si="2"/>
        <v>4</v>
      </c>
      <c r="BI28" s="28"/>
      <c r="BJ28" s="28"/>
      <c r="BK28" s="28"/>
      <c r="BL28" s="28"/>
      <c r="BM28" s="28"/>
      <c r="BN28" s="28"/>
      <c r="BO28" s="28"/>
      <c r="BP28" s="28"/>
      <c r="BQ28" s="28"/>
      <c r="BR28" s="28">
        <f t="shared" si="3"/>
        <v>0</v>
      </c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>
        <f t="shared" si="4"/>
        <v>0</v>
      </c>
      <c r="CJ28" s="28">
        <v>50</v>
      </c>
      <c r="CK28" s="28">
        <f t="shared" si="5"/>
        <v>69</v>
      </c>
      <c r="CL28" s="38"/>
    </row>
    <row r="29" spans="1:90">
      <c r="A29" s="28" t="s">
        <v>2590</v>
      </c>
      <c r="B29" s="28"/>
      <c r="C29" s="28" t="s">
        <v>2591</v>
      </c>
      <c r="D29" s="28"/>
      <c r="E29" s="28"/>
      <c r="F29" s="28"/>
      <c r="G29" s="28"/>
      <c r="H29" s="28"/>
      <c r="I29" s="28"/>
      <c r="J29" s="28"/>
      <c r="K29" s="28"/>
      <c r="L29" s="28"/>
      <c r="M29" s="28">
        <f t="shared" si="0"/>
        <v>0</v>
      </c>
      <c r="N29" s="28"/>
      <c r="O29" s="28"/>
      <c r="P29" s="28"/>
      <c r="Q29" s="28"/>
      <c r="R29" s="28"/>
      <c r="S29" s="28"/>
      <c r="T29" s="28"/>
      <c r="U29" s="28"/>
      <c r="V29" s="28"/>
      <c r="W29" s="28">
        <f t="shared" si="1"/>
        <v>0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>
        <v>2</v>
      </c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>
        <f t="shared" si="2"/>
        <v>2</v>
      </c>
      <c r="BI29" s="28"/>
      <c r="BJ29" s="28"/>
      <c r="BK29" s="28"/>
      <c r="BL29" s="28"/>
      <c r="BM29" s="28"/>
      <c r="BN29" s="28"/>
      <c r="BO29" s="28"/>
      <c r="BP29" s="28"/>
      <c r="BQ29" s="28"/>
      <c r="BR29" s="28">
        <f t="shared" si="3"/>
        <v>0</v>
      </c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>
        <f t="shared" si="4"/>
        <v>0</v>
      </c>
      <c r="CJ29" s="28">
        <v>50</v>
      </c>
      <c r="CK29" s="28">
        <f t="shared" si="5"/>
        <v>52</v>
      </c>
      <c r="CL29" s="38"/>
    </row>
    <row r="30" spans="1:90">
      <c r="A30" s="28" t="s">
        <v>2592</v>
      </c>
      <c r="B30" s="28"/>
      <c r="C30" s="28" t="s">
        <v>2593</v>
      </c>
      <c r="D30" s="28"/>
      <c r="E30" s="28"/>
      <c r="F30" s="28"/>
      <c r="G30" s="28"/>
      <c r="H30" s="28"/>
      <c r="I30" s="28"/>
      <c r="J30" s="28"/>
      <c r="K30" s="28"/>
      <c r="L30" s="28"/>
      <c r="M30" s="28">
        <f t="shared" si="0"/>
        <v>0</v>
      </c>
      <c r="N30" s="28"/>
      <c r="O30" s="28"/>
      <c r="P30" s="28"/>
      <c r="Q30" s="28"/>
      <c r="R30" s="28"/>
      <c r="S30" s="28"/>
      <c r="T30" s="28"/>
      <c r="U30" s="28"/>
      <c r="V30" s="28"/>
      <c r="W30" s="28">
        <f t="shared" si="1"/>
        <v>0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>
        <v>3</v>
      </c>
      <c r="AO30" s="28"/>
      <c r="AP30" s="28"/>
      <c r="AQ30" s="28"/>
      <c r="AR30" s="28"/>
      <c r="AS30" s="28"/>
      <c r="AT30" s="28"/>
      <c r="AU30" s="28">
        <v>1</v>
      </c>
      <c r="AV30" s="28"/>
      <c r="AW30" s="28">
        <v>2</v>
      </c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>
        <f t="shared" si="2"/>
        <v>6</v>
      </c>
      <c r="BI30" s="28"/>
      <c r="BJ30" s="28"/>
      <c r="BK30" s="28"/>
      <c r="BL30" s="28"/>
      <c r="BM30" s="28"/>
      <c r="BN30" s="28"/>
      <c r="BO30" s="28"/>
      <c r="BP30" s="28"/>
      <c r="BQ30" s="28"/>
      <c r="BR30" s="28">
        <f t="shared" si="3"/>
        <v>0</v>
      </c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>
        <v>1</v>
      </c>
      <c r="CI30" s="28">
        <f t="shared" si="4"/>
        <v>1</v>
      </c>
      <c r="CJ30" s="28">
        <v>50</v>
      </c>
      <c r="CK30" s="28">
        <f t="shared" si="5"/>
        <v>57</v>
      </c>
      <c r="CL30" s="38"/>
    </row>
    <row r="31" spans="1:90">
      <c r="A31" s="28" t="s">
        <v>2594</v>
      </c>
      <c r="B31" s="28"/>
      <c r="C31" s="28" t="s">
        <v>2595</v>
      </c>
      <c r="D31" s="28"/>
      <c r="E31" s="28"/>
      <c r="F31" s="28"/>
      <c r="G31" s="28"/>
      <c r="H31" s="28"/>
      <c r="I31" s="28"/>
      <c r="J31" s="28"/>
      <c r="K31" s="28"/>
      <c r="L31" s="28"/>
      <c r="M31" s="28">
        <f t="shared" si="0"/>
        <v>0</v>
      </c>
      <c r="N31" s="28"/>
      <c r="O31" s="28"/>
      <c r="P31" s="28"/>
      <c r="Q31" s="28"/>
      <c r="R31" s="28"/>
      <c r="S31" s="28"/>
      <c r="T31" s="28"/>
      <c r="U31" s="28"/>
      <c r="V31" s="28"/>
      <c r="W31" s="28">
        <f t="shared" si="1"/>
        <v>0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>
        <f t="shared" si="2"/>
        <v>0</v>
      </c>
      <c r="BI31" s="28"/>
      <c r="BJ31" s="28"/>
      <c r="BK31" s="28"/>
      <c r="BL31" s="28"/>
      <c r="BM31" s="28"/>
      <c r="BN31" s="28"/>
      <c r="BO31" s="28"/>
      <c r="BP31" s="28"/>
      <c r="BQ31" s="28"/>
      <c r="BR31" s="28">
        <f t="shared" si="3"/>
        <v>0</v>
      </c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>
        <f t="shared" si="4"/>
        <v>0</v>
      </c>
      <c r="CJ31" s="28">
        <v>50</v>
      </c>
      <c r="CK31" s="28">
        <f t="shared" si="5"/>
        <v>50</v>
      </c>
      <c r="CL31" s="38"/>
    </row>
    <row r="32" spans="1:90">
      <c r="A32" s="28" t="s">
        <v>2596</v>
      </c>
      <c r="B32" s="28"/>
      <c r="C32" s="28" t="s">
        <v>2597</v>
      </c>
      <c r="D32" s="28"/>
      <c r="E32" s="28"/>
      <c r="F32" s="28"/>
      <c r="G32" s="28"/>
      <c r="H32" s="28"/>
      <c r="I32" s="28"/>
      <c r="J32" s="28"/>
      <c r="K32" s="28"/>
      <c r="L32" s="28"/>
      <c r="M32" s="28">
        <f t="shared" si="0"/>
        <v>0</v>
      </c>
      <c r="N32" s="28"/>
      <c r="O32" s="28"/>
      <c r="P32" s="28"/>
      <c r="Q32" s="28"/>
      <c r="R32" s="28"/>
      <c r="S32" s="28"/>
      <c r="T32" s="28"/>
      <c r="U32" s="28"/>
      <c r="V32" s="28"/>
      <c r="W32" s="28">
        <f t="shared" si="1"/>
        <v>0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>
        <v>3</v>
      </c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>
        <v>1</v>
      </c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>
        <f t="shared" si="2"/>
        <v>4</v>
      </c>
      <c r="BI32" s="28"/>
      <c r="BJ32" s="28"/>
      <c r="BK32" s="28"/>
      <c r="BL32" s="28"/>
      <c r="BM32" s="28"/>
      <c r="BN32" s="28">
        <v>2</v>
      </c>
      <c r="BO32" s="28"/>
      <c r="BP32" s="28"/>
      <c r="BQ32" s="28"/>
      <c r="BR32" s="28">
        <f t="shared" si="3"/>
        <v>2</v>
      </c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>
        <v>2</v>
      </c>
      <c r="CG32" s="28"/>
      <c r="CH32" s="28"/>
      <c r="CI32" s="28">
        <f t="shared" si="4"/>
        <v>2</v>
      </c>
      <c r="CJ32" s="28">
        <v>50</v>
      </c>
      <c r="CK32" s="28">
        <f t="shared" si="5"/>
        <v>58</v>
      </c>
      <c r="CL32" s="38"/>
    </row>
    <row r="33" spans="1:90">
      <c r="A33" s="28" t="s">
        <v>2598</v>
      </c>
      <c r="B33" s="28"/>
      <c r="C33" s="28" t="s">
        <v>2599</v>
      </c>
      <c r="D33" s="28"/>
      <c r="E33" s="28"/>
      <c r="F33" s="28"/>
      <c r="G33" s="28"/>
      <c r="H33" s="28"/>
      <c r="I33" s="28"/>
      <c r="J33" s="28"/>
      <c r="K33" s="28"/>
      <c r="L33" s="28"/>
      <c r="M33" s="28">
        <f t="shared" si="0"/>
        <v>0</v>
      </c>
      <c r="N33" s="28"/>
      <c r="O33" s="28"/>
      <c r="P33" s="28"/>
      <c r="Q33" s="28"/>
      <c r="R33" s="28"/>
      <c r="S33" s="28"/>
      <c r="T33" s="28"/>
      <c r="U33" s="28"/>
      <c r="V33" s="28"/>
      <c r="W33" s="28">
        <f t="shared" si="1"/>
        <v>0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>
        <f t="shared" si="2"/>
        <v>0</v>
      </c>
      <c r="BI33" s="28"/>
      <c r="BJ33" s="28"/>
      <c r="BK33" s="28"/>
      <c r="BL33" s="28"/>
      <c r="BM33" s="28"/>
      <c r="BN33" s="28"/>
      <c r="BO33" s="28"/>
      <c r="BP33" s="28"/>
      <c r="BQ33" s="28"/>
      <c r="BR33" s="28">
        <f t="shared" si="3"/>
        <v>0</v>
      </c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>
        <f t="shared" si="4"/>
        <v>0</v>
      </c>
      <c r="CJ33" s="28">
        <v>50</v>
      </c>
      <c r="CK33" s="28">
        <f t="shared" si="5"/>
        <v>50</v>
      </c>
      <c r="CL33" s="38"/>
    </row>
    <row r="34" spans="1:90">
      <c r="A34" s="28" t="s">
        <v>2600</v>
      </c>
      <c r="B34" s="28"/>
      <c r="C34" s="28" t="s">
        <v>2601</v>
      </c>
      <c r="D34" s="28"/>
      <c r="E34" s="28"/>
      <c r="F34" s="28"/>
      <c r="G34" s="28"/>
      <c r="H34" s="28"/>
      <c r="I34" s="28"/>
      <c r="J34" s="28"/>
      <c r="K34" s="28"/>
      <c r="L34" s="28"/>
      <c r="M34" s="28">
        <f t="shared" si="0"/>
        <v>0</v>
      </c>
      <c r="N34" s="28"/>
      <c r="O34" s="28"/>
      <c r="P34" s="28"/>
      <c r="Q34" s="28"/>
      <c r="R34" s="28"/>
      <c r="S34" s="28"/>
      <c r="T34" s="28"/>
      <c r="U34" s="28"/>
      <c r="V34" s="28"/>
      <c r="W34" s="28">
        <f t="shared" si="1"/>
        <v>0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>
        <v>5</v>
      </c>
      <c r="AZ34" s="28"/>
      <c r="BA34" s="28"/>
      <c r="BB34" s="28"/>
      <c r="BC34" s="28"/>
      <c r="BD34" s="28"/>
      <c r="BE34" s="28"/>
      <c r="BF34" s="28"/>
      <c r="BG34" s="28"/>
      <c r="BH34" s="28">
        <f t="shared" si="2"/>
        <v>5</v>
      </c>
      <c r="BI34" s="28"/>
      <c r="BJ34" s="28"/>
      <c r="BK34" s="28">
        <v>2</v>
      </c>
      <c r="BL34" s="28"/>
      <c r="BM34" s="28"/>
      <c r="BN34" s="28"/>
      <c r="BO34" s="28"/>
      <c r="BP34" s="28"/>
      <c r="BQ34" s="28"/>
      <c r="BR34" s="28">
        <f t="shared" si="3"/>
        <v>2</v>
      </c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>
        <v>2</v>
      </c>
      <c r="CG34" s="28"/>
      <c r="CH34" s="28"/>
      <c r="CI34" s="28">
        <f t="shared" si="4"/>
        <v>2</v>
      </c>
      <c r="CJ34" s="28">
        <v>50</v>
      </c>
      <c r="CK34" s="28">
        <f t="shared" si="5"/>
        <v>59</v>
      </c>
      <c r="CL34" s="38"/>
    </row>
    <row r="35" spans="1:90">
      <c r="A35" s="28" t="s">
        <v>2602</v>
      </c>
      <c r="B35" s="28"/>
      <c r="C35" s="28" t="s">
        <v>2603</v>
      </c>
      <c r="D35" s="28"/>
      <c r="E35" s="28"/>
      <c r="F35" s="28"/>
      <c r="G35" s="28"/>
      <c r="H35" s="28"/>
      <c r="I35" s="28"/>
      <c r="J35" s="28"/>
      <c r="K35" s="28"/>
      <c r="L35" s="28"/>
      <c r="M35" s="28">
        <f t="shared" si="0"/>
        <v>0</v>
      </c>
      <c r="N35" s="28"/>
      <c r="O35" s="28"/>
      <c r="P35" s="28"/>
      <c r="Q35" s="28"/>
      <c r="R35" s="28"/>
      <c r="S35" s="28"/>
      <c r="T35" s="28"/>
      <c r="U35" s="28"/>
      <c r="V35" s="28"/>
      <c r="W35" s="28">
        <f t="shared" si="1"/>
        <v>0</v>
      </c>
      <c r="X35" s="28"/>
      <c r="Y35" s="28"/>
      <c r="Z35" s="28"/>
      <c r="AA35" s="28"/>
      <c r="AB35" s="28">
        <v>2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>
        <v>2</v>
      </c>
      <c r="AR35" s="28">
        <v>5</v>
      </c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>
        <f t="shared" si="2"/>
        <v>9</v>
      </c>
      <c r="BI35" s="28"/>
      <c r="BJ35" s="28">
        <v>2</v>
      </c>
      <c r="BK35" s="28"/>
      <c r="BL35" s="28"/>
      <c r="BM35" s="28">
        <v>2</v>
      </c>
      <c r="BN35" s="28"/>
      <c r="BO35" s="28"/>
      <c r="BP35" s="28"/>
      <c r="BQ35" s="28"/>
      <c r="BR35" s="28">
        <f t="shared" si="3"/>
        <v>4</v>
      </c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>
        <f t="shared" si="4"/>
        <v>0</v>
      </c>
      <c r="CJ35" s="28">
        <v>50</v>
      </c>
      <c r="CK35" s="28">
        <f t="shared" si="5"/>
        <v>63</v>
      </c>
      <c r="CL35" s="38"/>
    </row>
    <row r="36" spans="1:90">
      <c r="A36" s="28" t="s">
        <v>2604</v>
      </c>
      <c r="B36" s="28"/>
      <c r="C36" s="28" t="s">
        <v>2605</v>
      </c>
      <c r="D36" s="28">
        <v>2</v>
      </c>
      <c r="E36" s="28"/>
      <c r="F36" s="28">
        <v>2</v>
      </c>
      <c r="G36" s="28"/>
      <c r="H36" s="28">
        <v>2</v>
      </c>
      <c r="I36" s="28">
        <v>2</v>
      </c>
      <c r="J36" s="28"/>
      <c r="K36" s="28"/>
      <c r="L36" s="28"/>
      <c r="M36" s="28" t="str">
        <f t="shared" si="0"/>
        <v>5</v>
      </c>
      <c r="N36" s="28"/>
      <c r="O36" s="28"/>
      <c r="P36" s="28"/>
      <c r="Q36" s="28">
        <v>3</v>
      </c>
      <c r="R36" s="28"/>
      <c r="S36" s="28">
        <v>3</v>
      </c>
      <c r="T36" s="28"/>
      <c r="U36" s="28"/>
      <c r="V36" s="28"/>
      <c r="W36" s="28">
        <f t="shared" si="1"/>
        <v>6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>
        <v>3</v>
      </c>
      <c r="AO36" s="28"/>
      <c r="AP36" s="28">
        <v>8</v>
      </c>
      <c r="AQ36" s="28"/>
      <c r="AR36" s="28"/>
      <c r="AS36" s="28"/>
      <c r="AT36" s="28"/>
      <c r="AU36" s="28">
        <v>1</v>
      </c>
      <c r="AV36" s="28"/>
      <c r="AW36" s="28">
        <v>2</v>
      </c>
      <c r="AX36" s="28">
        <v>3</v>
      </c>
      <c r="AY36" s="28">
        <v>5</v>
      </c>
      <c r="AZ36" s="28"/>
      <c r="BA36" s="28"/>
      <c r="BB36" s="28"/>
      <c r="BC36" s="28"/>
      <c r="BD36" s="28"/>
      <c r="BE36" s="28">
        <v>3</v>
      </c>
      <c r="BF36" s="28">
        <v>2</v>
      </c>
      <c r="BG36" s="28"/>
      <c r="BH36" s="28" t="str">
        <f t="shared" si="2"/>
        <v>20</v>
      </c>
      <c r="BI36" s="28"/>
      <c r="BJ36" s="28"/>
      <c r="BK36" s="28"/>
      <c r="BL36" s="28"/>
      <c r="BM36" s="28">
        <v>2</v>
      </c>
      <c r="BN36" s="28"/>
      <c r="BO36" s="28"/>
      <c r="BP36" s="28">
        <v>2</v>
      </c>
      <c r="BQ36" s="28"/>
      <c r="BR36" s="28">
        <f t="shared" si="3"/>
        <v>4</v>
      </c>
      <c r="BS36" s="28"/>
      <c r="BT36" s="28"/>
      <c r="BU36" s="28"/>
      <c r="BV36" s="28">
        <v>2</v>
      </c>
      <c r="BW36" s="28"/>
      <c r="BX36" s="28"/>
      <c r="BY36" s="28">
        <v>3</v>
      </c>
      <c r="BZ36" s="28">
        <v>2</v>
      </c>
      <c r="CA36" s="28"/>
      <c r="CB36" s="28"/>
      <c r="CC36" s="28"/>
      <c r="CD36" s="28"/>
      <c r="CE36" s="28"/>
      <c r="CF36" s="28">
        <v>2</v>
      </c>
      <c r="CG36" s="28"/>
      <c r="CH36" s="28"/>
      <c r="CI36" s="28">
        <f t="shared" si="4"/>
        <v>9</v>
      </c>
      <c r="CJ36" s="28">
        <v>50</v>
      </c>
      <c r="CK36" s="28">
        <f t="shared" si="5"/>
        <v>94</v>
      </c>
      <c r="CL36" s="38"/>
    </row>
    <row r="37" spans="1:90">
      <c r="A37" s="28" t="s">
        <v>2606</v>
      </c>
      <c r="B37" s="28"/>
      <c r="C37" s="28" t="s">
        <v>2607</v>
      </c>
      <c r="D37" s="28">
        <v>2</v>
      </c>
      <c r="E37" s="28"/>
      <c r="F37" s="28"/>
      <c r="G37" s="28"/>
      <c r="H37" s="28"/>
      <c r="I37" s="28"/>
      <c r="J37" s="28"/>
      <c r="K37" s="28">
        <v>2</v>
      </c>
      <c r="L37" s="28"/>
      <c r="M37" s="28">
        <f t="shared" si="0"/>
        <v>4</v>
      </c>
      <c r="N37" s="28"/>
      <c r="O37" s="28"/>
      <c r="P37" s="28"/>
      <c r="Q37" s="28"/>
      <c r="R37" s="28"/>
      <c r="S37" s="28"/>
      <c r="T37" s="28"/>
      <c r="U37" s="28"/>
      <c r="V37" s="28"/>
      <c r="W37" s="28">
        <f t="shared" si="1"/>
        <v>0</v>
      </c>
      <c r="X37" s="28"/>
      <c r="Y37" s="28"/>
      <c r="Z37" s="28"/>
      <c r="AA37" s="28">
        <v>3</v>
      </c>
      <c r="AB37" s="28"/>
      <c r="AC37" s="28">
        <v>5</v>
      </c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>
        <v>4</v>
      </c>
      <c r="BA37" s="28">
        <v>4</v>
      </c>
      <c r="BB37" s="28"/>
      <c r="BC37" s="28"/>
      <c r="BD37" s="28"/>
      <c r="BE37" s="28"/>
      <c r="BF37" s="28"/>
      <c r="BG37" s="28"/>
      <c r="BH37" s="28">
        <f t="shared" si="2"/>
        <v>16</v>
      </c>
      <c r="BI37" s="28"/>
      <c r="BJ37" s="28"/>
      <c r="BK37" s="28"/>
      <c r="BL37" s="28"/>
      <c r="BM37" s="28"/>
      <c r="BN37" s="28"/>
      <c r="BO37" s="28"/>
      <c r="BP37" s="28"/>
      <c r="BQ37" s="28"/>
      <c r="BR37" s="28">
        <f t="shared" si="3"/>
        <v>0</v>
      </c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>
        <f t="shared" si="4"/>
        <v>0</v>
      </c>
      <c r="CJ37" s="28">
        <v>50</v>
      </c>
      <c r="CK37" s="28">
        <f t="shared" si="5"/>
        <v>70</v>
      </c>
      <c r="CL37" s="38"/>
    </row>
    <row r="38" spans="1:90">
      <c r="A38" s="28" t="s">
        <v>2608</v>
      </c>
      <c r="B38" s="28"/>
      <c r="C38" s="28" t="s">
        <v>2609</v>
      </c>
      <c r="D38" s="28"/>
      <c r="E38" s="28"/>
      <c r="F38" s="28">
        <v>2</v>
      </c>
      <c r="G38" s="28"/>
      <c r="H38" s="28"/>
      <c r="I38" s="28"/>
      <c r="J38" s="28"/>
      <c r="K38" s="28"/>
      <c r="L38" s="28"/>
      <c r="M38" s="28">
        <f t="shared" si="0"/>
        <v>2</v>
      </c>
      <c r="N38" s="28"/>
      <c r="O38" s="28"/>
      <c r="P38" s="28"/>
      <c r="Q38" s="28"/>
      <c r="R38" s="28"/>
      <c r="S38" s="28"/>
      <c r="T38" s="28"/>
      <c r="U38" s="28"/>
      <c r="V38" s="28"/>
      <c r="W38" s="28">
        <f t="shared" si="1"/>
        <v>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>
        <v>3</v>
      </c>
      <c r="BH38" s="28">
        <f t="shared" si="2"/>
        <v>3</v>
      </c>
      <c r="BI38" s="28"/>
      <c r="BJ38" s="28"/>
      <c r="BK38" s="28"/>
      <c r="BL38" s="28"/>
      <c r="BM38" s="28"/>
      <c r="BN38" s="28"/>
      <c r="BO38" s="28"/>
      <c r="BP38" s="28"/>
      <c r="BQ38" s="28"/>
      <c r="BR38" s="28">
        <f t="shared" si="3"/>
        <v>0</v>
      </c>
      <c r="BS38" s="28"/>
      <c r="BT38" s="28"/>
      <c r="BU38" s="28">
        <v>3</v>
      </c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>
        <v>3</v>
      </c>
      <c r="CH38" s="28"/>
      <c r="CI38" s="28">
        <f t="shared" si="4"/>
        <v>6</v>
      </c>
      <c r="CJ38" s="28">
        <v>50</v>
      </c>
      <c r="CK38" s="28">
        <f t="shared" si="5"/>
        <v>61</v>
      </c>
      <c r="CL38" s="38"/>
    </row>
    <row r="39" spans="1:90">
      <c r="A39" s="28" t="s">
        <v>2610</v>
      </c>
      <c r="B39" s="28"/>
      <c r="C39" s="28" t="s">
        <v>2611</v>
      </c>
      <c r="D39" s="28"/>
      <c r="E39" s="28"/>
      <c r="F39" s="28"/>
      <c r="G39" s="28"/>
      <c r="H39" s="28"/>
      <c r="I39" s="28"/>
      <c r="J39" s="28"/>
      <c r="K39" s="28"/>
      <c r="L39" s="28"/>
      <c r="M39" s="28">
        <f t="shared" si="0"/>
        <v>0</v>
      </c>
      <c r="N39" s="28"/>
      <c r="O39" s="28"/>
      <c r="P39" s="28"/>
      <c r="Q39" s="28"/>
      <c r="R39" s="28"/>
      <c r="S39" s="28"/>
      <c r="T39" s="28">
        <v>1</v>
      </c>
      <c r="U39" s="28"/>
      <c r="V39" s="28"/>
      <c r="W39" s="28">
        <f t="shared" si="1"/>
        <v>1</v>
      </c>
      <c r="X39" s="28"/>
      <c r="Y39" s="28">
        <v>5</v>
      </c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>
        <v>2</v>
      </c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>
        <v>3</v>
      </c>
      <c r="BF39" s="28"/>
      <c r="BG39" s="28"/>
      <c r="BH39" s="28">
        <f t="shared" si="2"/>
        <v>10</v>
      </c>
      <c r="BI39" s="28"/>
      <c r="BJ39" s="28"/>
      <c r="BK39" s="28"/>
      <c r="BL39" s="28"/>
      <c r="BM39" s="28">
        <v>2</v>
      </c>
      <c r="BN39" s="28">
        <v>2</v>
      </c>
      <c r="BO39" s="28"/>
      <c r="BP39" s="28"/>
      <c r="BQ39" s="28"/>
      <c r="BR39" s="28">
        <f t="shared" si="3"/>
        <v>4</v>
      </c>
      <c r="BS39" s="28">
        <v>3</v>
      </c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>
        <v>2</v>
      </c>
      <c r="CF39" s="28">
        <v>2</v>
      </c>
      <c r="CG39" s="28"/>
      <c r="CH39" s="28"/>
      <c r="CI39" s="28">
        <f t="shared" si="4"/>
        <v>7</v>
      </c>
      <c r="CJ39" s="28">
        <v>50</v>
      </c>
      <c r="CK39" s="28">
        <f t="shared" si="5"/>
        <v>72</v>
      </c>
      <c r="CL39" s="38"/>
    </row>
    <row r="40" spans="1:90">
      <c r="A40" s="28" t="s">
        <v>2612</v>
      </c>
      <c r="B40" s="28"/>
      <c r="C40" s="28" t="s">
        <v>2613</v>
      </c>
      <c r="D40" s="28"/>
      <c r="E40" s="28"/>
      <c r="F40" s="28"/>
      <c r="G40" s="28"/>
      <c r="H40" s="28"/>
      <c r="I40" s="28"/>
      <c r="J40" s="28"/>
      <c r="K40" s="28"/>
      <c r="L40" s="28"/>
      <c r="M40" s="28">
        <f t="shared" si="0"/>
        <v>0</v>
      </c>
      <c r="N40" s="28"/>
      <c r="O40" s="28"/>
      <c r="P40" s="28"/>
      <c r="Q40" s="28"/>
      <c r="R40" s="28"/>
      <c r="S40" s="28"/>
      <c r="T40" s="28"/>
      <c r="U40" s="28"/>
      <c r="V40" s="28"/>
      <c r="W40" s="28">
        <f t="shared" si="1"/>
        <v>0</v>
      </c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>
        <v>1</v>
      </c>
      <c r="AV40" s="28"/>
      <c r="AW40" s="28">
        <v>1</v>
      </c>
      <c r="AX40" s="28"/>
      <c r="AY40" s="28"/>
      <c r="AZ40" s="28"/>
      <c r="BA40" s="28"/>
      <c r="BB40" s="28">
        <v>2</v>
      </c>
      <c r="BC40" s="28"/>
      <c r="BD40" s="28"/>
      <c r="BE40" s="28"/>
      <c r="BF40" s="28"/>
      <c r="BG40" s="28"/>
      <c r="BH40" s="28">
        <f t="shared" si="2"/>
        <v>4</v>
      </c>
      <c r="BI40" s="28"/>
      <c r="BJ40" s="28"/>
      <c r="BK40" s="28">
        <v>2</v>
      </c>
      <c r="BL40" s="28"/>
      <c r="BM40" s="28"/>
      <c r="BN40" s="28"/>
      <c r="BO40" s="28"/>
      <c r="BP40" s="28"/>
      <c r="BQ40" s="28"/>
      <c r="BR40" s="28">
        <f t="shared" si="3"/>
        <v>2</v>
      </c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>
        <f t="shared" si="4"/>
        <v>0</v>
      </c>
      <c r="CJ40" s="28">
        <v>50</v>
      </c>
      <c r="CK40" s="28">
        <f t="shared" si="5"/>
        <v>56</v>
      </c>
      <c r="CL40" s="38"/>
    </row>
    <row r="41" spans="1:90">
      <c r="A41" s="28" t="s">
        <v>2614</v>
      </c>
      <c r="B41" s="28"/>
      <c r="C41" s="28" t="s">
        <v>2615</v>
      </c>
      <c r="D41" s="28"/>
      <c r="E41" s="28">
        <v>3</v>
      </c>
      <c r="F41" s="28">
        <v>2</v>
      </c>
      <c r="G41" s="28">
        <v>1</v>
      </c>
      <c r="H41" s="28"/>
      <c r="I41" s="28"/>
      <c r="J41" s="28">
        <v>2</v>
      </c>
      <c r="K41" s="28"/>
      <c r="L41" s="28"/>
      <c r="M41" s="28" t="str">
        <f t="shared" si="0"/>
        <v>5</v>
      </c>
      <c r="N41" s="28">
        <v>3</v>
      </c>
      <c r="O41" s="28"/>
      <c r="P41" s="28"/>
      <c r="Q41" s="28">
        <v>3</v>
      </c>
      <c r="R41" s="28"/>
      <c r="S41" s="28">
        <v>3</v>
      </c>
      <c r="T41" s="28">
        <v>3</v>
      </c>
      <c r="U41" s="28">
        <v>3</v>
      </c>
      <c r="V41" s="28"/>
      <c r="W41" s="28" t="str">
        <f t="shared" si="1"/>
        <v>10</v>
      </c>
      <c r="X41" s="28"/>
      <c r="Y41" s="28"/>
      <c r="Z41" s="28"/>
      <c r="AA41" s="28"/>
      <c r="AB41" s="28"/>
      <c r="AC41" s="28"/>
      <c r="AD41" s="28"/>
      <c r="AE41" s="28"/>
      <c r="AF41" s="28"/>
      <c r="AG41" s="28">
        <v>3</v>
      </c>
      <c r="AH41" s="28">
        <v>3</v>
      </c>
      <c r="AI41" s="28"/>
      <c r="AJ41" s="28"/>
      <c r="AK41" s="28">
        <v>3</v>
      </c>
      <c r="AL41" s="28">
        <v>5</v>
      </c>
      <c r="AM41" s="28"/>
      <c r="AN41" s="28"/>
      <c r="AO41" s="28"/>
      <c r="AP41" s="28"/>
      <c r="AQ41" s="28"/>
      <c r="AR41" s="28"/>
      <c r="AS41" s="28"/>
      <c r="AT41" s="28"/>
      <c r="AU41" s="28">
        <v>1</v>
      </c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>
        <v>3</v>
      </c>
      <c r="BG41" s="28"/>
      <c r="BH41" s="28">
        <f t="shared" si="2"/>
        <v>18</v>
      </c>
      <c r="BI41" s="28"/>
      <c r="BJ41" s="28"/>
      <c r="BK41" s="28"/>
      <c r="BL41" s="28"/>
      <c r="BM41" s="28"/>
      <c r="BN41" s="28"/>
      <c r="BO41" s="28"/>
      <c r="BP41" s="28"/>
      <c r="BQ41" s="28"/>
      <c r="BR41" s="28">
        <f t="shared" si="3"/>
        <v>0</v>
      </c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>
        <v>2</v>
      </c>
      <c r="CG41" s="28"/>
      <c r="CH41" s="28"/>
      <c r="CI41" s="28">
        <f t="shared" si="4"/>
        <v>2</v>
      </c>
      <c r="CJ41" s="28">
        <v>50</v>
      </c>
      <c r="CK41" s="28">
        <f t="shared" si="5"/>
        <v>85</v>
      </c>
      <c r="CL41" s="38"/>
    </row>
    <row r="42" spans="1:90">
      <c r="A42" s="35" t="s">
        <v>2616</v>
      </c>
      <c r="B42" s="35"/>
      <c r="C42" s="36" t="s">
        <v>2617</v>
      </c>
      <c r="D42" s="36"/>
      <c r="E42" s="35">
        <v>3</v>
      </c>
      <c r="F42" s="36"/>
      <c r="G42" s="36"/>
      <c r="H42" s="36"/>
      <c r="I42" s="36"/>
      <c r="J42" s="36"/>
      <c r="K42" s="36"/>
      <c r="L42" s="36"/>
      <c r="M42" s="28">
        <f t="shared" si="0"/>
        <v>3</v>
      </c>
      <c r="N42" s="35">
        <v>3</v>
      </c>
      <c r="O42" s="36"/>
      <c r="P42" s="35">
        <v>3</v>
      </c>
      <c r="Q42" s="36"/>
      <c r="R42" s="41">
        <v>2</v>
      </c>
      <c r="S42" s="36"/>
      <c r="T42" s="36"/>
      <c r="U42" s="36"/>
      <c r="V42" s="36"/>
      <c r="W42" s="28">
        <f t="shared" si="1"/>
        <v>8</v>
      </c>
      <c r="X42" s="36"/>
      <c r="Y42" s="36"/>
      <c r="Z42" s="35">
        <v>4</v>
      </c>
      <c r="AA42" s="36"/>
      <c r="AB42" s="36"/>
      <c r="AC42" s="36"/>
      <c r="AD42" s="35">
        <v>2</v>
      </c>
      <c r="AE42" s="36"/>
      <c r="AF42" s="35">
        <v>3</v>
      </c>
      <c r="AG42" s="36"/>
      <c r="AH42" s="36"/>
      <c r="AI42" s="36"/>
      <c r="AJ42" s="36"/>
      <c r="AK42" s="35">
        <v>3</v>
      </c>
      <c r="AL42" s="35">
        <v>5</v>
      </c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28">
        <f t="shared" si="2"/>
        <v>17</v>
      </c>
      <c r="BI42" s="36"/>
      <c r="BJ42" s="35">
        <v>2</v>
      </c>
      <c r="BK42" s="36"/>
      <c r="BL42" s="35">
        <v>2</v>
      </c>
      <c r="BM42" s="35">
        <v>2</v>
      </c>
      <c r="BN42" s="36"/>
      <c r="BO42" s="36"/>
      <c r="BP42" s="36"/>
      <c r="BQ42" s="36"/>
      <c r="BR42" s="28" t="str">
        <f t="shared" si="3"/>
        <v>5</v>
      </c>
      <c r="BS42" s="36"/>
      <c r="BT42" s="35">
        <v>3</v>
      </c>
      <c r="BU42" s="35"/>
      <c r="BV42" s="35"/>
      <c r="BW42" s="35"/>
      <c r="BX42" s="35"/>
      <c r="BY42" s="35"/>
      <c r="BZ42" s="35"/>
      <c r="CA42" s="35">
        <v>3</v>
      </c>
      <c r="CB42" s="35">
        <v>3</v>
      </c>
      <c r="CC42" s="35">
        <v>3</v>
      </c>
      <c r="CD42" s="36"/>
      <c r="CE42" s="36"/>
      <c r="CF42" s="36"/>
      <c r="CG42" s="36"/>
      <c r="CH42" s="36"/>
      <c r="CI42" s="28" t="str">
        <f t="shared" si="4"/>
        <v>10</v>
      </c>
      <c r="CJ42" s="28">
        <v>50</v>
      </c>
      <c r="CK42" s="28">
        <f t="shared" si="5"/>
        <v>93</v>
      </c>
      <c r="CL42" s="38"/>
    </row>
    <row r="43" spans="1:90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8"/>
    </row>
    <row r="44" spans="1:90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8"/>
    </row>
    <row r="45" spans="1:90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</row>
  </sheetData>
  <mergeCells count="117">
    <mergeCell ref="D1:CK1"/>
    <mergeCell ref="D2:M2"/>
    <mergeCell ref="N2:W2"/>
    <mergeCell ref="X2:AO2"/>
    <mergeCell ref="BI2:BP2"/>
    <mergeCell ref="BS2:CC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3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3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V5:AV6"/>
    <mergeCell ref="BH3:BH6"/>
    <mergeCell ref="BI5:BI6"/>
    <mergeCell ref="BJ5:BJ6"/>
    <mergeCell ref="BK5:BK6"/>
    <mergeCell ref="BL5:BL6"/>
    <mergeCell ref="BM5:BM6"/>
    <mergeCell ref="BN5:BN6"/>
    <mergeCell ref="BO5:BO6"/>
    <mergeCell ref="BP5:BP6"/>
    <mergeCell ref="BR3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I3:CI6"/>
    <mergeCell ref="CJ2:CJ6"/>
    <mergeCell ref="CK2:CK6"/>
    <mergeCell ref="A1:C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L46"/>
  <sheetViews>
    <sheetView tabSelected="1" topLeftCell="A4" workbookViewId="0">
      <selection activeCell="I12" sqref="I12"/>
    </sheetView>
  </sheetViews>
  <sheetFormatPr defaultColWidth="9" defaultRowHeight="14"/>
  <sheetData>
    <row r="1" ht="35.5" spans="1:116">
      <c r="A1" s="1" t="s">
        <v>2618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</row>
    <row r="2" ht="15" spans="1:116">
      <c r="A2" s="1"/>
      <c r="B2" s="1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 t="s">
        <v>3</v>
      </c>
      <c r="R2" s="3"/>
      <c r="S2" s="3"/>
      <c r="T2" s="3"/>
      <c r="U2" s="3"/>
      <c r="V2" s="3"/>
      <c r="W2" s="3"/>
      <c r="X2" s="3"/>
      <c r="Y2" s="3"/>
      <c r="Z2" s="3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 t="s">
        <v>5</v>
      </c>
      <c r="CR2" s="3"/>
      <c r="CS2" s="3"/>
      <c r="CT2" s="3"/>
      <c r="CU2" s="3"/>
      <c r="CV2" s="3"/>
      <c r="CW2" s="3"/>
      <c r="CX2" s="3"/>
      <c r="CY2" s="3" t="s">
        <v>6</v>
      </c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 t="s">
        <v>8</v>
      </c>
    </row>
    <row r="3" ht="28" spans="1:116">
      <c r="A3" s="3" t="s">
        <v>9</v>
      </c>
      <c r="B3" s="3"/>
      <c r="C3" s="3"/>
      <c r="D3" s="4">
        <v>2.8</v>
      </c>
      <c r="E3" s="4" t="s">
        <v>2619</v>
      </c>
      <c r="F3" s="4">
        <v>1.25</v>
      </c>
      <c r="G3" s="4" t="s">
        <v>1952</v>
      </c>
      <c r="H3" s="4">
        <v>4.3</v>
      </c>
      <c r="I3" s="15">
        <v>2.2</v>
      </c>
      <c r="J3" s="4">
        <v>4.1</v>
      </c>
      <c r="K3" s="3"/>
      <c r="L3" s="3"/>
      <c r="M3" s="3"/>
      <c r="N3" s="3"/>
      <c r="O3" s="3"/>
      <c r="P3" s="3" t="s">
        <v>10</v>
      </c>
      <c r="Q3" s="4">
        <v>12.8</v>
      </c>
      <c r="R3" s="4"/>
      <c r="S3" s="4"/>
      <c r="T3" s="4"/>
      <c r="U3" s="4"/>
      <c r="V3" s="4"/>
      <c r="W3" s="4"/>
      <c r="X3" s="4"/>
      <c r="Y3" s="3" t="s">
        <v>11</v>
      </c>
      <c r="Z3" s="4" t="s">
        <v>2620</v>
      </c>
      <c r="AA3" s="4">
        <v>12.23</v>
      </c>
      <c r="AB3" s="4">
        <v>12.26</v>
      </c>
      <c r="AC3" s="4">
        <v>12.14</v>
      </c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>
        <v>11.16</v>
      </c>
      <c r="AZ3" s="4" t="s">
        <v>2621</v>
      </c>
      <c r="BA3" s="4" t="s">
        <v>2620</v>
      </c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15">
        <v>4.1</v>
      </c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 t="s">
        <v>12</v>
      </c>
      <c r="CO3" s="3"/>
      <c r="CP3" s="3"/>
      <c r="CQ3" s="4"/>
      <c r="CR3" s="5"/>
      <c r="CS3" s="4"/>
      <c r="CT3" s="4"/>
      <c r="CU3" s="4"/>
      <c r="CV3" s="3"/>
      <c r="CW3" s="3"/>
      <c r="CX3" s="3" t="s">
        <v>13</v>
      </c>
      <c r="CY3" s="4" t="s">
        <v>2622</v>
      </c>
      <c r="CZ3" s="5"/>
      <c r="DA3" s="5"/>
      <c r="DB3" s="5"/>
      <c r="DC3" s="5"/>
      <c r="DD3" s="4"/>
      <c r="DE3" s="4"/>
      <c r="DF3" s="4"/>
      <c r="DG3" s="4"/>
      <c r="DH3" s="4"/>
      <c r="DI3" s="4"/>
      <c r="DJ3" s="3" t="s">
        <v>15</v>
      </c>
      <c r="DK3" s="22" t="s">
        <v>7</v>
      </c>
      <c r="DL3" s="3"/>
    </row>
    <row r="4" ht="165" spans="1:116">
      <c r="A4" s="3" t="s">
        <v>16</v>
      </c>
      <c r="B4" s="3"/>
      <c r="C4" s="3"/>
      <c r="D4" s="5" t="s">
        <v>2623</v>
      </c>
      <c r="E4" s="5" t="s">
        <v>439</v>
      </c>
      <c r="F4" s="5" t="s">
        <v>597</v>
      </c>
      <c r="G4" s="5" t="s">
        <v>2624</v>
      </c>
      <c r="H4" s="5" t="s">
        <v>2625</v>
      </c>
      <c r="I4" s="5" t="s">
        <v>2327</v>
      </c>
      <c r="J4" s="5" t="s">
        <v>917</v>
      </c>
      <c r="K4" s="16" t="s">
        <v>2626</v>
      </c>
      <c r="L4" s="16" t="s">
        <v>2627</v>
      </c>
      <c r="M4" s="5" t="s">
        <v>2016</v>
      </c>
      <c r="N4" s="5" t="s">
        <v>2015</v>
      </c>
      <c r="O4" s="5" t="s">
        <v>2628</v>
      </c>
      <c r="P4" s="3"/>
      <c r="Q4" s="5" t="s">
        <v>2023</v>
      </c>
      <c r="R4" s="5" t="s">
        <v>923</v>
      </c>
      <c r="S4" s="5" t="s">
        <v>2499</v>
      </c>
      <c r="T4" s="5" t="s">
        <v>2500</v>
      </c>
      <c r="U4" s="5" t="s">
        <v>622</v>
      </c>
      <c r="V4" s="17" t="s">
        <v>2629</v>
      </c>
      <c r="W4" s="5" t="s">
        <v>41</v>
      </c>
      <c r="X4" s="5" t="s">
        <v>447</v>
      </c>
      <c r="Y4" s="3"/>
      <c r="Z4" s="5" t="s">
        <v>2630</v>
      </c>
      <c r="AA4" s="5" t="s">
        <v>2631</v>
      </c>
      <c r="AB4" s="5" t="s">
        <v>2632</v>
      </c>
      <c r="AC4" s="5" t="s">
        <v>306</v>
      </c>
      <c r="AD4" s="5" t="s">
        <v>2053</v>
      </c>
      <c r="AE4" s="5" t="s">
        <v>2633</v>
      </c>
      <c r="AF4" s="5" t="s">
        <v>2634</v>
      </c>
      <c r="AG4" s="5" t="s">
        <v>2635</v>
      </c>
      <c r="AH4" s="5" t="s">
        <v>2636</v>
      </c>
      <c r="AI4" s="5" t="s">
        <v>265</v>
      </c>
      <c r="AJ4" s="5" t="s">
        <v>2637</v>
      </c>
      <c r="AK4" s="5" t="s">
        <v>2638</v>
      </c>
      <c r="AL4" s="5" t="s">
        <v>2639</v>
      </c>
      <c r="AM4" s="5" t="s">
        <v>2050</v>
      </c>
      <c r="AN4" s="5" t="s">
        <v>2640</v>
      </c>
      <c r="AO4" s="5" t="s">
        <v>2348</v>
      </c>
      <c r="AP4" s="5" t="s">
        <v>1741</v>
      </c>
      <c r="AQ4" s="5" t="s">
        <v>2641</v>
      </c>
      <c r="AR4" s="5" t="s">
        <v>2642</v>
      </c>
      <c r="AS4" s="5" t="s">
        <v>2643</v>
      </c>
      <c r="AT4" s="5" t="s">
        <v>2049</v>
      </c>
      <c r="AU4" s="5" t="s">
        <v>2644</v>
      </c>
      <c r="AV4" s="5" t="s">
        <v>2645</v>
      </c>
      <c r="AW4" s="5" t="s">
        <v>688</v>
      </c>
      <c r="AX4" s="5" t="s">
        <v>484</v>
      </c>
      <c r="AY4" s="5" t="s">
        <v>461</v>
      </c>
      <c r="AZ4" s="5" t="s">
        <v>2646</v>
      </c>
      <c r="BA4" s="5" t="s">
        <v>1839</v>
      </c>
      <c r="BB4" s="3" t="s">
        <v>2647</v>
      </c>
      <c r="BC4" s="18" t="s">
        <v>2648</v>
      </c>
      <c r="BD4" s="18" t="s">
        <v>923</v>
      </c>
      <c r="BE4" s="18" t="s">
        <v>486</v>
      </c>
      <c r="BF4" s="5" t="s">
        <v>1609</v>
      </c>
      <c r="BG4" s="18" t="s">
        <v>487</v>
      </c>
      <c r="BH4" s="5" t="s">
        <v>2649</v>
      </c>
      <c r="BI4" s="5" t="s">
        <v>461</v>
      </c>
      <c r="BJ4" s="5" t="s">
        <v>685</v>
      </c>
      <c r="BK4" s="5" t="s">
        <v>2650</v>
      </c>
      <c r="BL4" s="5" t="s">
        <v>2651</v>
      </c>
      <c r="BM4" s="5" t="s">
        <v>275</v>
      </c>
      <c r="BN4" s="5" t="s">
        <v>460</v>
      </c>
      <c r="BO4" s="5" t="s">
        <v>2652</v>
      </c>
      <c r="BP4" s="5" t="s">
        <v>2653</v>
      </c>
      <c r="BQ4" s="5" t="s">
        <v>2654</v>
      </c>
      <c r="BR4" s="5" t="s">
        <v>2655</v>
      </c>
      <c r="BS4" s="5" t="s">
        <v>58</v>
      </c>
      <c r="BT4" s="5" t="s">
        <v>2656</v>
      </c>
      <c r="BU4" s="5" t="s">
        <v>2657</v>
      </c>
      <c r="BV4" s="5" t="s">
        <v>637</v>
      </c>
      <c r="BW4" s="5" t="s">
        <v>641</v>
      </c>
      <c r="BX4" s="5" t="s">
        <v>641</v>
      </c>
      <c r="BY4" s="5" t="s">
        <v>2658</v>
      </c>
      <c r="BZ4" s="5" t="s">
        <v>2659</v>
      </c>
      <c r="CA4" s="5" t="s">
        <v>262</v>
      </c>
      <c r="CB4" s="5" t="s">
        <v>2660</v>
      </c>
      <c r="CC4" s="5" t="s">
        <v>2661</v>
      </c>
      <c r="CD4" s="17" t="s">
        <v>2662</v>
      </c>
      <c r="CE4" s="19" t="s">
        <v>2663</v>
      </c>
      <c r="CF4" s="19" t="s">
        <v>838</v>
      </c>
      <c r="CG4" s="5" t="s">
        <v>641</v>
      </c>
      <c r="CH4" s="5" t="s">
        <v>641</v>
      </c>
      <c r="CI4" s="5" t="s">
        <v>641</v>
      </c>
      <c r="CJ4" s="5" t="s">
        <v>2030</v>
      </c>
      <c r="CK4" s="5" t="s">
        <v>645</v>
      </c>
      <c r="CL4" s="5" t="s">
        <v>643</v>
      </c>
      <c r="CM4" s="5" t="s">
        <v>2664</v>
      </c>
      <c r="CN4" s="3"/>
      <c r="CO4" s="16" t="s">
        <v>2665</v>
      </c>
      <c r="CP4" s="5" t="s">
        <v>2666</v>
      </c>
      <c r="CQ4" s="5" t="s">
        <v>294</v>
      </c>
      <c r="CR4" s="5" t="s">
        <v>1146</v>
      </c>
      <c r="CS4" s="5" t="s">
        <v>2667</v>
      </c>
      <c r="CT4" s="5" t="s">
        <v>698</v>
      </c>
      <c r="CU4" s="5" t="s">
        <v>1017</v>
      </c>
      <c r="CV4" s="5" t="s">
        <v>701</v>
      </c>
      <c r="CW4" s="5" t="s">
        <v>1747</v>
      </c>
      <c r="CX4" s="3"/>
      <c r="CY4" s="5" t="s">
        <v>2623</v>
      </c>
      <c r="CZ4" s="5" t="s">
        <v>1158</v>
      </c>
      <c r="DA4" s="5" t="s">
        <v>2668</v>
      </c>
      <c r="DB4" s="5" t="s">
        <v>730</v>
      </c>
      <c r="DC4" s="5" t="s">
        <v>2669</v>
      </c>
      <c r="DD4" s="5" t="s">
        <v>311</v>
      </c>
      <c r="DE4" s="5" t="s">
        <v>2670</v>
      </c>
      <c r="DF4" s="5" t="s">
        <v>2671</v>
      </c>
      <c r="DG4" s="5" t="s">
        <v>715</v>
      </c>
      <c r="DH4" s="5" t="s">
        <v>1021</v>
      </c>
      <c r="DI4" s="5" t="s">
        <v>513</v>
      </c>
      <c r="DJ4" s="3"/>
      <c r="DK4" s="23"/>
      <c r="DL4" s="3"/>
    </row>
    <row r="5" ht="15" spans="1:116">
      <c r="A5" s="3" t="s">
        <v>128</v>
      </c>
      <c r="B5" s="3"/>
      <c r="C5" s="3"/>
      <c r="D5" s="4"/>
      <c r="E5" s="4"/>
      <c r="F5" s="6"/>
      <c r="G5" s="6"/>
      <c r="H5" s="6"/>
      <c r="I5" s="6"/>
      <c r="J5" s="6"/>
      <c r="K5" s="3"/>
      <c r="L5" s="3"/>
      <c r="M5" s="3"/>
      <c r="N5" s="3"/>
      <c r="O5" s="4"/>
      <c r="P5" s="3"/>
      <c r="Q5" s="4"/>
      <c r="R5" s="4"/>
      <c r="S5" s="4"/>
      <c r="T5" s="4"/>
      <c r="U5" s="4"/>
      <c r="V5" s="4"/>
      <c r="W5" s="4"/>
      <c r="X5" s="4"/>
      <c r="Y5" s="3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>
        <v>3</v>
      </c>
      <c r="BS5" s="4"/>
      <c r="BT5" s="4"/>
      <c r="BU5" s="4"/>
      <c r="BV5" s="4"/>
      <c r="BW5" s="4"/>
      <c r="BX5" s="4"/>
      <c r="BY5" s="4"/>
      <c r="BZ5" s="4"/>
      <c r="CA5" s="6"/>
      <c r="CB5" s="4"/>
      <c r="CC5" s="4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4"/>
      <c r="CR5" s="4"/>
      <c r="CS5" s="4"/>
      <c r="CT5" s="4"/>
      <c r="CU5" s="4"/>
      <c r="CV5" s="3"/>
      <c r="CW5" s="3"/>
      <c r="CX5" s="3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3"/>
      <c r="DK5" s="23"/>
      <c r="DL5" s="3"/>
    </row>
    <row r="6" ht="15" spans="1:116">
      <c r="A6" s="3" t="s">
        <v>135</v>
      </c>
      <c r="B6" s="3"/>
      <c r="C6" s="3" t="s">
        <v>136</v>
      </c>
      <c r="D6" s="4"/>
      <c r="E6" s="4"/>
      <c r="F6" s="7"/>
      <c r="G6" s="7"/>
      <c r="H6" s="7"/>
      <c r="I6" s="7"/>
      <c r="J6" s="7"/>
      <c r="K6" s="3"/>
      <c r="L6" s="3"/>
      <c r="M6" s="3"/>
      <c r="N6" s="3"/>
      <c r="O6" s="4"/>
      <c r="P6" s="3"/>
      <c r="Q6" s="4"/>
      <c r="R6" s="4"/>
      <c r="S6" s="4"/>
      <c r="T6" s="4"/>
      <c r="U6" s="4"/>
      <c r="V6" s="4"/>
      <c r="W6" s="4"/>
      <c r="X6" s="4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7"/>
      <c r="CB6" s="4"/>
      <c r="CC6" s="4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4"/>
      <c r="CR6" s="4"/>
      <c r="CS6" s="4"/>
      <c r="CT6" s="4"/>
      <c r="CU6" s="4"/>
      <c r="CV6" s="3"/>
      <c r="CW6" s="3"/>
      <c r="CX6" s="3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3"/>
      <c r="DK6" s="24"/>
      <c r="DL6" s="3"/>
    </row>
    <row r="7" spans="1:116">
      <c r="A7" s="8" t="s">
        <v>2672</v>
      </c>
      <c r="B7" s="8"/>
      <c r="C7" s="9" t="s">
        <v>2673</v>
      </c>
      <c r="D7" s="10"/>
      <c r="E7" s="10"/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ref="P7:P41" si="0">SUM(D7:O7)</f>
        <v>0</v>
      </c>
      <c r="Q7" s="4"/>
      <c r="R7" s="4"/>
      <c r="S7" s="4"/>
      <c r="T7" s="4"/>
      <c r="U7" s="4"/>
      <c r="V7" s="4"/>
      <c r="W7" s="4"/>
      <c r="X7" s="4"/>
      <c r="Y7" s="4">
        <f t="shared" ref="Y7:Y41" si="1">SUM(Q7:X7)</f>
        <v>0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>
        <f t="shared" ref="CN7:CN41" si="2">SUM(Z7:CM7)</f>
        <v>0</v>
      </c>
      <c r="CO7" s="4"/>
      <c r="CP7" s="4"/>
      <c r="CQ7" s="4"/>
      <c r="CR7" s="4">
        <v>2</v>
      </c>
      <c r="CS7" s="4"/>
      <c r="CT7" s="4"/>
      <c r="CU7" s="4"/>
      <c r="CV7" s="4"/>
      <c r="CW7" s="4"/>
      <c r="CX7" s="4">
        <f t="shared" ref="CX7:CX41" si="3">SUM(CO7:CW7)</f>
        <v>2</v>
      </c>
      <c r="CY7" s="4">
        <v>3</v>
      </c>
      <c r="CZ7" s="4"/>
      <c r="DA7" s="4"/>
      <c r="DB7" s="4"/>
      <c r="DC7" s="4"/>
      <c r="DD7" s="4"/>
      <c r="DE7" s="4"/>
      <c r="DF7" s="4"/>
      <c r="DG7" s="4"/>
      <c r="DH7" s="4"/>
      <c r="DI7" s="4"/>
      <c r="DJ7" s="4">
        <f t="shared" ref="DJ7:DJ41" si="4">SUM(CY7:DI7)</f>
        <v>3</v>
      </c>
      <c r="DK7" s="4">
        <v>50</v>
      </c>
      <c r="DL7" s="4">
        <f>SUM(P7,Y7,CN7,CX7,DJ7,DK7)</f>
        <v>55</v>
      </c>
    </row>
    <row r="8" spans="1:116">
      <c r="A8" s="8" t="s">
        <v>2674</v>
      </c>
      <c r="B8" s="8"/>
      <c r="C8" s="9" t="s">
        <v>2675</v>
      </c>
      <c r="D8" s="10"/>
      <c r="E8" s="10"/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/>
      <c r="R8" s="4"/>
      <c r="S8" s="4"/>
      <c r="T8" s="4"/>
      <c r="U8" s="4"/>
      <c r="V8" s="4"/>
      <c r="W8" s="4"/>
      <c r="X8" s="4"/>
      <c r="Y8" s="4">
        <f t="shared" si="1"/>
        <v>0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>
        <v>3</v>
      </c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>
        <f t="shared" si="2"/>
        <v>3</v>
      </c>
      <c r="CO8" s="4"/>
      <c r="CP8" s="4"/>
      <c r="CQ8" s="4"/>
      <c r="CR8" s="4"/>
      <c r="CS8" s="4"/>
      <c r="CT8" s="4"/>
      <c r="CU8" s="4"/>
      <c r="CV8" s="4"/>
      <c r="CW8" s="4"/>
      <c r="CX8" s="4">
        <f t="shared" si="3"/>
        <v>0</v>
      </c>
      <c r="CY8" s="4">
        <v>3</v>
      </c>
      <c r="CZ8" s="4"/>
      <c r="DA8" s="4"/>
      <c r="DB8" s="4"/>
      <c r="DC8" s="4"/>
      <c r="DD8" s="4"/>
      <c r="DE8" s="4"/>
      <c r="DF8" s="4"/>
      <c r="DG8" s="4"/>
      <c r="DH8" s="4"/>
      <c r="DI8" s="4"/>
      <c r="DJ8" s="4">
        <f t="shared" si="4"/>
        <v>3</v>
      </c>
      <c r="DK8" s="4">
        <v>50</v>
      </c>
      <c r="DL8" s="4">
        <f t="shared" ref="DL8:DL41" si="5">SUM(P8,Y8,CN8,CX8,DJ8,DK8)</f>
        <v>56</v>
      </c>
    </row>
    <row r="9" spans="1:116">
      <c r="A9" s="8" t="s">
        <v>2676</v>
      </c>
      <c r="B9" s="8"/>
      <c r="C9" s="9" t="s">
        <v>2677</v>
      </c>
      <c r="D9" s="10"/>
      <c r="E9" s="10"/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0</v>
      </c>
      <c r="Q9" s="4"/>
      <c r="R9" s="4"/>
      <c r="S9" s="4"/>
      <c r="T9" s="4">
        <v>1</v>
      </c>
      <c r="U9" s="4"/>
      <c r="V9" s="4"/>
      <c r="W9" s="4"/>
      <c r="X9" s="4"/>
      <c r="Y9" s="4">
        <f t="shared" si="1"/>
        <v>1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>
        <v>5</v>
      </c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>
        <v>2</v>
      </c>
      <c r="BC9" s="4"/>
      <c r="BD9" s="4"/>
      <c r="BE9" s="4"/>
      <c r="BF9" s="4"/>
      <c r="BG9" s="4"/>
      <c r="BH9" s="4"/>
      <c r="BI9" s="4">
        <v>5</v>
      </c>
      <c r="BJ9" s="4"/>
      <c r="BK9" s="4"/>
      <c r="BL9" s="4"/>
      <c r="BM9" s="4">
        <v>5</v>
      </c>
      <c r="BN9" s="4"/>
      <c r="BO9" s="4"/>
      <c r="BP9" s="4"/>
      <c r="BQ9" s="4"/>
      <c r="BR9" s="4">
        <v>3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>
        <v>3</v>
      </c>
      <c r="CI9" s="4"/>
      <c r="CJ9" s="4">
        <v>3</v>
      </c>
      <c r="CK9" s="4"/>
      <c r="CL9" s="4"/>
      <c r="CM9" s="4"/>
      <c r="CN9" s="4">
        <v>20</v>
      </c>
      <c r="CO9" s="4"/>
      <c r="CP9" s="4"/>
      <c r="CQ9" s="4"/>
      <c r="CR9" s="4"/>
      <c r="CS9" s="4"/>
      <c r="CT9" s="4"/>
      <c r="CU9" s="4"/>
      <c r="CV9" s="4"/>
      <c r="CW9" s="4"/>
      <c r="CX9" s="4">
        <f t="shared" si="3"/>
        <v>0</v>
      </c>
      <c r="CY9" s="4">
        <v>3</v>
      </c>
      <c r="CZ9" s="4"/>
      <c r="DA9" s="4"/>
      <c r="DB9" s="4"/>
      <c r="DC9" s="4"/>
      <c r="DD9" s="4"/>
      <c r="DE9" s="4"/>
      <c r="DF9" s="4"/>
      <c r="DG9" s="4"/>
      <c r="DH9" s="4"/>
      <c r="DI9" s="4"/>
      <c r="DJ9" s="4">
        <f t="shared" si="4"/>
        <v>3</v>
      </c>
      <c r="DK9" s="4">
        <v>50</v>
      </c>
      <c r="DL9" s="4">
        <f t="shared" si="5"/>
        <v>74</v>
      </c>
    </row>
    <row r="10" spans="1:116">
      <c r="A10" s="8" t="s">
        <v>2678</v>
      </c>
      <c r="B10" s="8"/>
      <c r="C10" s="9" t="s">
        <v>2679</v>
      </c>
      <c r="D10" s="10"/>
      <c r="E10" s="10"/>
      <c r="F10" s="4"/>
      <c r="G10" s="4"/>
      <c r="H10" s="4"/>
      <c r="I10" s="4"/>
      <c r="J10" s="4"/>
      <c r="K10" s="4"/>
      <c r="L10" s="4"/>
      <c r="M10" s="4"/>
      <c r="N10" s="4"/>
      <c r="O10" s="4">
        <v>2</v>
      </c>
      <c r="P10" s="4">
        <f t="shared" si="0"/>
        <v>2</v>
      </c>
      <c r="Q10" s="4"/>
      <c r="R10" s="4"/>
      <c r="S10" s="4"/>
      <c r="T10" s="4">
        <v>1</v>
      </c>
      <c r="U10" s="4"/>
      <c r="V10" s="4"/>
      <c r="W10" s="4"/>
      <c r="X10" s="4"/>
      <c r="Y10" s="4">
        <f t="shared" si="1"/>
        <v>1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>
        <v>5</v>
      </c>
      <c r="AZ10" s="4"/>
      <c r="BA10" s="4"/>
      <c r="BB10" s="4">
        <v>4</v>
      </c>
      <c r="BC10" s="4"/>
      <c r="BD10" s="4"/>
      <c r="BE10" s="4"/>
      <c r="BF10" s="4"/>
      <c r="BG10" s="4"/>
      <c r="BH10" s="4"/>
      <c r="BI10" s="4"/>
      <c r="BJ10" s="4">
        <v>2</v>
      </c>
      <c r="BK10" s="4"/>
      <c r="BL10" s="4"/>
      <c r="BM10" s="4">
        <v>5</v>
      </c>
      <c r="BN10" s="4">
        <v>2</v>
      </c>
      <c r="BO10" s="4"/>
      <c r="BP10" s="4"/>
      <c r="BQ10" s="4"/>
      <c r="BR10" s="4"/>
      <c r="BS10" s="4"/>
      <c r="BT10" s="4"/>
      <c r="BU10" s="4">
        <v>2</v>
      </c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>
        <f t="shared" si="2"/>
        <v>20</v>
      </c>
      <c r="CO10" s="4"/>
      <c r="CP10" s="4"/>
      <c r="CQ10" s="4"/>
      <c r="CR10" s="4"/>
      <c r="CS10" s="4"/>
      <c r="CT10" s="4"/>
      <c r="CU10" s="4"/>
      <c r="CV10" s="4"/>
      <c r="CW10" s="4"/>
      <c r="CX10" s="4">
        <f t="shared" si="3"/>
        <v>0</v>
      </c>
      <c r="CY10" s="4">
        <v>3</v>
      </c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>
        <f t="shared" si="4"/>
        <v>3</v>
      </c>
      <c r="DK10" s="4">
        <v>50</v>
      </c>
      <c r="DL10" s="4">
        <f t="shared" si="5"/>
        <v>76</v>
      </c>
    </row>
    <row r="11" spans="1:116">
      <c r="A11" s="8" t="s">
        <v>2680</v>
      </c>
      <c r="B11" s="8"/>
      <c r="C11" s="9" t="s">
        <v>2681</v>
      </c>
      <c r="D11" s="10"/>
      <c r="E11" s="10"/>
      <c r="F11" s="4">
        <v>2</v>
      </c>
      <c r="G11" s="4">
        <v>2</v>
      </c>
      <c r="H11" s="4"/>
      <c r="I11" s="4"/>
      <c r="J11" s="4"/>
      <c r="K11" s="4"/>
      <c r="L11" s="4"/>
      <c r="M11" s="4"/>
      <c r="N11" s="4"/>
      <c r="O11" s="4"/>
      <c r="P11" s="4">
        <f t="shared" si="0"/>
        <v>4</v>
      </c>
      <c r="Q11" s="4">
        <v>2</v>
      </c>
      <c r="R11" s="4">
        <v>4</v>
      </c>
      <c r="S11" s="4"/>
      <c r="T11" s="4"/>
      <c r="U11" s="4"/>
      <c r="V11" s="4"/>
      <c r="W11" s="4"/>
      <c r="X11" s="4"/>
      <c r="Y11" s="4">
        <f t="shared" si="1"/>
        <v>6</v>
      </c>
      <c r="Z11" s="4"/>
      <c r="AA11" s="4"/>
      <c r="AB11" s="4"/>
      <c r="AC11" s="4">
        <v>2</v>
      </c>
      <c r="AD11" s="4"/>
      <c r="AE11" s="4"/>
      <c r="AF11" s="4">
        <v>3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>
        <v>5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>
        <v>1</v>
      </c>
      <c r="BZ11" s="4">
        <v>4</v>
      </c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>
        <f t="shared" si="2"/>
        <v>15</v>
      </c>
      <c r="CO11" s="4"/>
      <c r="CP11" s="4"/>
      <c r="CQ11" s="4"/>
      <c r="CR11" s="4">
        <v>2</v>
      </c>
      <c r="CS11" s="4"/>
      <c r="CT11" s="4"/>
      <c r="CU11" s="4"/>
      <c r="CV11" s="4"/>
      <c r="CW11" s="4"/>
      <c r="CX11" s="4">
        <f t="shared" si="3"/>
        <v>2</v>
      </c>
      <c r="CY11" s="4"/>
      <c r="CZ11" s="4"/>
      <c r="DA11" s="4"/>
      <c r="DB11" s="4"/>
      <c r="DC11" s="4">
        <v>2</v>
      </c>
      <c r="DD11" s="4">
        <v>3</v>
      </c>
      <c r="DE11" s="4"/>
      <c r="DF11" s="4"/>
      <c r="DG11" s="4"/>
      <c r="DH11" s="4"/>
      <c r="DI11" s="4">
        <v>3</v>
      </c>
      <c r="DJ11" s="4">
        <f t="shared" si="4"/>
        <v>8</v>
      </c>
      <c r="DK11" s="4">
        <v>50</v>
      </c>
      <c r="DL11" s="4">
        <f t="shared" si="5"/>
        <v>85</v>
      </c>
    </row>
    <row r="12" spans="1:116">
      <c r="A12" s="8" t="s">
        <v>2682</v>
      </c>
      <c r="B12" s="8"/>
      <c r="C12" s="9" t="s">
        <v>2683</v>
      </c>
      <c r="D12" s="10"/>
      <c r="E12" s="10">
        <v>2</v>
      </c>
      <c r="F12" s="4"/>
      <c r="G12" s="4"/>
      <c r="H12" s="4"/>
      <c r="I12" s="4"/>
      <c r="J12" s="4"/>
      <c r="K12" s="4"/>
      <c r="L12" s="4"/>
      <c r="M12" s="4"/>
      <c r="N12" s="4">
        <v>2</v>
      </c>
      <c r="O12" s="4">
        <v>2</v>
      </c>
      <c r="P12" s="4">
        <v>5</v>
      </c>
      <c r="Q12" s="4">
        <v>2</v>
      </c>
      <c r="R12" s="4">
        <v>4</v>
      </c>
      <c r="S12" s="4"/>
      <c r="T12" s="4"/>
      <c r="U12" s="4"/>
      <c r="V12" s="4"/>
      <c r="W12" s="4">
        <v>1</v>
      </c>
      <c r="X12" s="4"/>
      <c r="Y12" s="4">
        <f t="shared" si="1"/>
        <v>7</v>
      </c>
      <c r="Z12" s="4">
        <v>3</v>
      </c>
      <c r="AA12" s="4"/>
      <c r="AB12" s="4"/>
      <c r="AC12" s="4">
        <v>2</v>
      </c>
      <c r="AD12" s="4">
        <v>2</v>
      </c>
      <c r="AE12" s="4">
        <v>2</v>
      </c>
      <c r="AF12" s="4"/>
      <c r="AG12" s="4"/>
      <c r="AH12" s="4"/>
      <c r="AI12" s="4"/>
      <c r="AJ12" s="4"/>
      <c r="AK12" s="4"/>
      <c r="AL12" s="4"/>
      <c r="AM12" s="4">
        <v>5</v>
      </c>
      <c r="AN12" s="4"/>
      <c r="AO12" s="4">
        <v>5</v>
      </c>
      <c r="AP12" s="4"/>
      <c r="AQ12" s="4"/>
      <c r="AR12" s="4"/>
      <c r="AS12" s="4"/>
      <c r="AT12" s="4"/>
      <c r="AU12" s="4"/>
      <c r="AV12" s="4"/>
      <c r="AW12" s="4">
        <v>2</v>
      </c>
      <c r="AX12" s="4"/>
      <c r="AY12" s="4"/>
      <c r="AZ12" s="4"/>
      <c r="BA12" s="4"/>
      <c r="BB12" s="4">
        <v>2</v>
      </c>
      <c r="BC12" s="4"/>
      <c r="BD12" s="4">
        <v>2</v>
      </c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>
        <v>20</v>
      </c>
      <c r="CO12" s="4"/>
      <c r="CP12" s="4">
        <v>3</v>
      </c>
      <c r="CQ12" s="4">
        <v>3</v>
      </c>
      <c r="CR12" s="4"/>
      <c r="CS12" s="4"/>
      <c r="CT12" s="4"/>
      <c r="CU12" s="4"/>
      <c r="CV12" s="4"/>
      <c r="CW12" s="4"/>
      <c r="CX12" s="4">
        <v>5</v>
      </c>
      <c r="CY12" s="4"/>
      <c r="CZ12" s="4"/>
      <c r="DA12" s="4"/>
      <c r="DB12" s="4">
        <v>2</v>
      </c>
      <c r="DC12" s="4"/>
      <c r="DD12" s="4"/>
      <c r="DE12" s="4"/>
      <c r="DF12" s="4">
        <v>2</v>
      </c>
      <c r="DG12" s="4"/>
      <c r="DH12" s="4">
        <v>2</v>
      </c>
      <c r="DI12" s="4">
        <v>3</v>
      </c>
      <c r="DJ12" s="4">
        <f t="shared" si="4"/>
        <v>9</v>
      </c>
      <c r="DK12" s="4">
        <v>50</v>
      </c>
      <c r="DL12" s="4">
        <f t="shared" si="5"/>
        <v>96</v>
      </c>
    </row>
    <row r="13" spans="1:116">
      <c r="A13" s="8" t="s">
        <v>2684</v>
      </c>
      <c r="B13" s="8"/>
      <c r="C13" s="9" t="s">
        <v>2685</v>
      </c>
      <c r="D13" s="10"/>
      <c r="E13" s="10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si="0"/>
        <v>0</v>
      </c>
      <c r="Q13" s="4">
        <v>2</v>
      </c>
      <c r="R13" s="4">
        <v>3</v>
      </c>
      <c r="S13" s="4"/>
      <c r="T13" s="4"/>
      <c r="U13" s="4"/>
      <c r="V13" s="4"/>
      <c r="W13" s="4"/>
      <c r="X13" s="4"/>
      <c r="Y13" s="4">
        <f t="shared" si="1"/>
        <v>5</v>
      </c>
      <c r="Z13" s="4"/>
      <c r="AA13" s="4"/>
      <c r="AB13" s="4"/>
      <c r="AC13" s="4">
        <v>2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>
        <v>5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>
        <f t="shared" si="2"/>
        <v>7</v>
      </c>
      <c r="CO13" s="4"/>
      <c r="CP13" s="4"/>
      <c r="CQ13" s="4"/>
      <c r="CR13" s="4"/>
      <c r="CS13" s="4"/>
      <c r="CT13" s="4"/>
      <c r="CU13" s="4"/>
      <c r="CV13" s="4"/>
      <c r="CW13" s="4"/>
      <c r="CX13" s="4">
        <f t="shared" si="3"/>
        <v>0</v>
      </c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>
        <f t="shared" si="4"/>
        <v>0</v>
      </c>
      <c r="DK13" s="4">
        <v>50</v>
      </c>
      <c r="DL13" s="4">
        <f t="shared" si="5"/>
        <v>62</v>
      </c>
    </row>
    <row r="14" spans="1:116">
      <c r="A14" s="8" t="s">
        <v>2686</v>
      </c>
      <c r="B14" s="8"/>
      <c r="C14" s="9" t="s">
        <v>2687</v>
      </c>
      <c r="D14" s="10"/>
      <c r="E14" s="10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0"/>
        <v>0</v>
      </c>
      <c r="Q14" s="4">
        <v>2</v>
      </c>
      <c r="R14" s="4">
        <v>2</v>
      </c>
      <c r="S14" s="4"/>
      <c r="T14" s="4"/>
      <c r="U14" s="4"/>
      <c r="V14" s="4"/>
      <c r="W14" s="4"/>
      <c r="X14" s="4"/>
      <c r="Y14" s="4">
        <f t="shared" si="1"/>
        <v>4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>
        <f t="shared" si="2"/>
        <v>0</v>
      </c>
      <c r="CO14" s="4"/>
      <c r="CP14" s="4"/>
      <c r="CQ14" s="4"/>
      <c r="CR14" s="4">
        <v>2</v>
      </c>
      <c r="CS14" s="4"/>
      <c r="CT14" s="4"/>
      <c r="CU14" s="4"/>
      <c r="CV14" s="4"/>
      <c r="CW14" s="4"/>
      <c r="CX14" s="4">
        <f t="shared" si="3"/>
        <v>2</v>
      </c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>
        <f t="shared" si="4"/>
        <v>0</v>
      </c>
      <c r="DK14" s="4">
        <v>50</v>
      </c>
      <c r="DL14" s="4">
        <f t="shared" si="5"/>
        <v>56</v>
      </c>
    </row>
    <row r="15" spans="1:116">
      <c r="A15" s="8" t="s">
        <v>2688</v>
      </c>
      <c r="B15" s="8"/>
      <c r="C15" s="9" t="s">
        <v>2689</v>
      </c>
      <c r="D15" s="10"/>
      <c r="E15" s="10"/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0"/>
        <v>0</v>
      </c>
      <c r="Q15" s="4"/>
      <c r="R15" s="4"/>
      <c r="S15" s="4"/>
      <c r="T15" s="4"/>
      <c r="U15" s="4"/>
      <c r="V15" s="4"/>
      <c r="W15" s="4"/>
      <c r="X15" s="4"/>
      <c r="Y15" s="4">
        <f t="shared" si="1"/>
        <v>0</v>
      </c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>
        <f t="shared" si="2"/>
        <v>0</v>
      </c>
      <c r="CO15" s="4"/>
      <c r="CP15" s="4"/>
      <c r="CQ15" s="4"/>
      <c r="CR15" s="4">
        <v>2</v>
      </c>
      <c r="CS15" s="4"/>
      <c r="CT15" s="4"/>
      <c r="CU15" s="4"/>
      <c r="CV15" s="4"/>
      <c r="CW15" s="4"/>
      <c r="CX15" s="4">
        <f t="shared" si="3"/>
        <v>2</v>
      </c>
      <c r="CY15" s="4">
        <v>3</v>
      </c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>
        <f t="shared" si="4"/>
        <v>3</v>
      </c>
      <c r="DK15" s="4">
        <v>50</v>
      </c>
      <c r="DL15" s="4">
        <f t="shared" si="5"/>
        <v>55</v>
      </c>
    </row>
    <row r="16" spans="1:116">
      <c r="A16" s="8" t="s">
        <v>2690</v>
      </c>
      <c r="B16" s="8"/>
      <c r="C16" s="9" t="s">
        <v>2691</v>
      </c>
      <c r="D16" s="10"/>
      <c r="E16" s="10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0"/>
        <v>0</v>
      </c>
      <c r="Q16" s="4"/>
      <c r="R16" s="4"/>
      <c r="S16" s="4"/>
      <c r="T16" s="4">
        <v>1</v>
      </c>
      <c r="U16" s="4"/>
      <c r="V16" s="4"/>
      <c r="W16" s="4"/>
      <c r="X16" s="4"/>
      <c r="Y16" s="4">
        <f t="shared" si="1"/>
        <v>1</v>
      </c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>
        <v>2</v>
      </c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>
        <v>3</v>
      </c>
      <c r="BS16" s="4"/>
      <c r="BT16" s="4"/>
      <c r="BU16" s="4"/>
      <c r="BV16" s="4"/>
      <c r="BW16" s="4"/>
      <c r="BX16" s="4"/>
      <c r="BY16" s="4"/>
      <c r="BZ16" s="4">
        <v>4</v>
      </c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>
        <f t="shared" si="2"/>
        <v>9</v>
      </c>
      <c r="CO16" s="4"/>
      <c r="CP16" s="4"/>
      <c r="CQ16" s="4"/>
      <c r="CR16" s="4"/>
      <c r="CS16" s="4"/>
      <c r="CT16" s="4"/>
      <c r="CU16" s="4"/>
      <c r="CV16" s="4"/>
      <c r="CW16" s="4"/>
      <c r="CX16" s="4">
        <f t="shared" si="3"/>
        <v>0</v>
      </c>
      <c r="CY16" s="4">
        <v>3</v>
      </c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>
        <f t="shared" si="4"/>
        <v>3</v>
      </c>
      <c r="DK16" s="4">
        <v>50</v>
      </c>
      <c r="DL16" s="4">
        <f t="shared" si="5"/>
        <v>63</v>
      </c>
    </row>
    <row r="17" spans="1:116">
      <c r="A17" s="8" t="s">
        <v>2692</v>
      </c>
      <c r="B17" s="8"/>
      <c r="C17" s="9" t="s">
        <v>2693</v>
      </c>
      <c r="D17" s="10"/>
      <c r="E17" s="10"/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0"/>
        <v>0</v>
      </c>
      <c r="Q17" s="4"/>
      <c r="R17" s="4"/>
      <c r="S17" s="4"/>
      <c r="T17" s="4"/>
      <c r="U17" s="4"/>
      <c r="V17" s="4"/>
      <c r="W17" s="4"/>
      <c r="X17" s="4"/>
      <c r="Y17" s="4">
        <f t="shared" si="1"/>
        <v>0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>
        <f t="shared" si="2"/>
        <v>0</v>
      </c>
      <c r="CO17" s="4"/>
      <c r="CP17" s="4"/>
      <c r="CQ17" s="4"/>
      <c r="CR17" s="4"/>
      <c r="CS17" s="4"/>
      <c r="CT17" s="4"/>
      <c r="CU17" s="4"/>
      <c r="CV17" s="4"/>
      <c r="CW17" s="4"/>
      <c r="CX17" s="4">
        <f t="shared" si="3"/>
        <v>0</v>
      </c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>
        <f t="shared" si="4"/>
        <v>0</v>
      </c>
      <c r="DK17" s="4">
        <v>50</v>
      </c>
      <c r="DL17" s="4">
        <f t="shared" si="5"/>
        <v>50</v>
      </c>
    </row>
    <row r="18" spans="1:116">
      <c r="A18" s="8" t="s">
        <v>2694</v>
      </c>
      <c r="B18" s="8"/>
      <c r="C18" s="9" t="s">
        <v>2695</v>
      </c>
      <c r="D18" s="10"/>
      <c r="E18" s="10"/>
      <c r="F18" s="4">
        <v>2</v>
      </c>
      <c r="G18" s="4"/>
      <c r="H18" s="4"/>
      <c r="I18" s="4"/>
      <c r="J18" s="4"/>
      <c r="K18" s="4"/>
      <c r="L18" s="4"/>
      <c r="M18" s="4">
        <v>2</v>
      </c>
      <c r="N18" s="4"/>
      <c r="O18" s="4"/>
      <c r="P18" s="4">
        <f t="shared" si="0"/>
        <v>4</v>
      </c>
      <c r="Q18" s="4">
        <v>2</v>
      </c>
      <c r="R18" s="4"/>
      <c r="S18" s="4">
        <v>3</v>
      </c>
      <c r="T18" s="4">
        <v>3</v>
      </c>
      <c r="U18" s="4">
        <v>3</v>
      </c>
      <c r="V18" s="4"/>
      <c r="W18" s="4"/>
      <c r="X18" s="4"/>
      <c r="Y18" s="4">
        <v>10</v>
      </c>
      <c r="Z18" s="4"/>
      <c r="AA18" s="4">
        <v>5</v>
      </c>
      <c r="AB18" s="4"/>
      <c r="AC18" s="4"/>
      <c r="AD18" s="4"/>
      <c r="AE18" s="4"/>
      <c r="AF18" s="4"/>
      <c r="AG18" s="4">
        <v>2</v>
      </c>
      <c r="AH18" s="4"/>
      <c r="AI18" s="4"/>
      <c r="AJ18" s="4"/>
      <c r="AK18" s="4"/>
      <c r="AL18" s="4"/>
      <c r="AM18" s="4"/>
      <c r="AN18" s="4">
        <v>5</v>
      </c>
      <c r="AO18" s="4"/>
      <c r="AP18" s="4"/>
      <c r="AQ18" s="4"/>
      <c r="AR18" s="4"/>
      <c r="AS18" s="4"/>
      <c r="AT18" s="4"/>
      <c r="AU18" s="4"/>
      <c r="AV18" s="4">
        <v>2</v>
      </c>
      <c r="AW18" s="4">
        <v>2</v>
      </c>
      <c r="AX18" s="4">
        <v>6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>
        <v>3</v>
      </c>
      <c r="CB18" s="4"/>
      <c r="CC18" s="4"/>
      <c r="CD18" s="4"/>
      <c r="CE18" s="4"/>
      <c r="CF18" s="4"/>
      <c r="CG18" s="4"/>
      <c r="CH18" s="4"/>
      <c r="CI18" s="4"/>
      <c r="CJ18" s="4">
        <v>3</v>
      </c>
      <c r="CK18" s="4"/>
      <c r="CL18" s="4"/>
      <c r="CM18" s="4"/>
      <c r="CN18" s="4">
        <v>20</v>
      </c>
      <c r="CO18" s="4"/>
      <c r="CP18" s="4">
        <v>3</v>
      </c>
      <c r="CQ18" s="4">
        <v>3</v>
      </c>
      <c r="CR18" s="4">
        <v>2</v>
      </c>
      <c r="CS18" s="4">
        <v>2</v>
      </c>
      <c r="CT18" s="4">
        <v>2</v>
      </c>
      <c r="CU18" s="4"/>
      <c r="CV18" s="4"/>
      <c r="CW18" s="4"/>
      <c r="CX18" s="4">
        <v>5</v>
      </c>
      <c r="CY18" s="4">
        <v>3</v>
      </c>
      <c r="CZ18" s="4"/>
      <c r="DA18" s="4"/>
      <c r="DB18" s="4">
        <v>2</v>
      </c>
      <c r="DC18" s="4"/>
      <c r="DD18" s="4">
        <v>3</v>
      </c>
      <c r="DE18" s="4"/>
      <c r="DF18" s="4"/>
      <c r="DG18" s="4"/>
      <c r="DH18" s="4">
        <v>2</v>
      </c>
      <c r="DI18" s="4"/>
      <c r="DJ18" s="4">
        <f t="shared" si="4"/>
        <v>10</v>
      </c>
      <c r="DK18" s="4">
        <v>50</v>
      </c>
      <c r="DL18" s="4">
        <f t="shared" si="5"/>
        <v>99</v>
      </c>
    </row>
    <row r="19" spans="1:116">
      <c r="A19" s="8" t="s">
        <v>2696</v>
      </c>
      <c r="B19" s="8"/>
      <c r="C19" s="9" t="s">
        <v>2697</v>
      </c>
      <c r="D19" s="10"/>
      <c r="E19" s="10"/>
      <c r="F19" s="4"/>
      <c r="G19" s="4"/>
      <c r="H19" s="4"/>
      <c r="I19" s="4"/>
      <c r="J19" s="4">
        <v>2</v>
      </c>
      <c r="K19" s="4"/>
      <c r="L19" s="4"/>
      <c r="M19" s="4"/>
      <c r="N19" s="4"/>
      <c r="O19" s="4"/>
      <c r="P19" s="4">
        <f t="shared" si="0"/>
        <v>2</v>
      </c>
      <c r="Q19" s="4"/>
      <c r="R19" s="4"/>
      <c r="S19" s="4"/>
      <c r="T19" s="4"/>
      <c r="U19" s="4"/>
      <c r="V19" s="4"/>
      <c r="W19" s="4"/>
      <c r="X19" s="4"/>
      <c r="Y19" s="4">
        <f t="shared" si="1"/>
        <v>0</v>
      </c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>
        <v>2</v>
      </c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>
        <f t="shared" si="2"/>
        <v>2</v>
      </c>
      <c r="CO19" s="4"/>
      <c r="CP19" s="4"/>
      <c r="CQ19" s="4"/>
      <c r="CR19" s="4"/>
      <c r="CS19" s="4"/>
      <c r="CT19" s="4"/>
      <c r="CU19" s="4"/>
      <c r="CV19" s="4"/>
      <c r="CW19" s="4"/>
      <c r="CX19" s="4">
        <f t="shared" si="3"/>
        <v>0</v>
      </c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>
        <f t="shared" si="4"/>
        <v>0</v>
      </c>
      <c r="DK19" s="4">
        <v>50</v>
      </c>
      <c r="DL19" s="4">
        <f t="shared" si="5"/>
        <v>54</v>
      </c>
    </row>
    <row r="20" spans="1:116">
      <c r="A20" s="8" t="s">
        <v>2698</v>
      </c>
      <c r="B20" s="8"/>
      <c r="C20" s="9" t="s">
        <v>2699</v>
      </c>
      <c r="D20" s="10"/>
      <c r="E20" s="10"/>
      <c r="F20" s="4"/>
      <c r="G20" s="4"/>
      <c r="H20" s="4">
        <v>1</v>
      </c>
      <c r="I20" s="4"/>
      <c r="J20" s="4">
        <v>2</v>
      </c>
      <c r="K20" s="4"/>
      <c r="L20" s="4"/>
      <c r="M20" s="4"/>
      <c r="N20" s="4"/>
      <c r="O20" s="4"/>
      <c r="P20" s="4">
        <f t="shared" si="0"/>
        <v>3</v>
      </c>
      <c r="Q20" s="4"/>
      <c r="R20" s="4"/>
      <c r="S20" s="4"/>
      <c r="T20" s="4"/>
      <c r="U20" s="4"/>
      <c r="V20" s="4"/>
      <c r="W20" s="4"/>
      <c r="X20" s="4"/>
      <c r="Y20" s="4">
        <f t="shared" si="1"/>
        <v>0</v>
      </c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>
        <v>2</v>
      </c>
      <c r="BC20" s="4"/>
      <c r="BD20" s="4"/>
      <c r="BE20" s="4">
        <v>2</v>
      </c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>
        <v>3</v>
      </c>
      <c r="BT20" s="4">
        <v>3</v>
      </c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>
        <f t="shared" si="2"/>
        <v>10</v>
      </c>
      <c r="CO20" s="4"/>
      <c r="CP20" s="4"/>
      <c r="CQ20" s="4"/>
      <c r="CR20" s="4"/>
      <c r="CS20" s="4"/>
      <c r="CT20" s="4"/>
      <c r="CU20" s="4"/>
      <c r="CV20" s="4"/>
      <c r="CW20" s="4"/>
      <c r="CX20" s="4">
        <f t="shared" si="3"/>
        <v>0</v>
      </c>
      <c r="CY20" s="4">
        <v>3</v>
      </c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>
        <f t="shared" si="4"/>
        <v>3</v>
      </c>
      <c r="DK20" s="4">
        <v>50</v>
      </c>
      <c r="DL20" s="4">
        <f t="shared" si="5"/>
        <v>66</v>
      </c>
    </row>
    <row r="21" spans="1:116">
      <c r="A21" s="8" t="s">
        <v>2700</v>
      </c>
      <c r="B21" s="8"/>
      <c r="C21" s="9" t="s">
        <v>2701</v>
      </c>
      <c r="D21" s="10"/>
      <c r="E21" s="10"/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si="0"/>
        <v>0</v>
      </c>
      <c r="Q21" s="4"/>
      <c r="R21" s="4"/>
      <c r="S21" s="4"/>
      <c r="T21" s="4"/>
      <c r="U21" s="4"/>
      <c r="V21" s="4"/>
      <c r="W21" s="4"/>
      <c r="X21" s="4"/>
      <c r="Y21" s="4">
        <f t="shared" si="1"/>
        <v>0</v>
      </c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>
        <v>1</v>
      </c>
      <c r="BI21" s="4">
        <v>5</v>
      </c>
      <c r="BJ21" s="4">
        <v>2</v>
      </c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>
        <v>3</v>
      </c>
      <c r="CK21" s="4"/>
      <c r="CL21" s="4"/>
      <c r="CM21" s="4"/>
      <c r="CN21" s="4">
        <f t="shared" si="2"/>
        <v>11</v>
      </c>
      <c r="CO21" s="4"/>
      <c r="CP21" s="4"/>
      <c r="CQ21" s="4"/>
      <c r="CR21" s="4"/>
      <c r="CS21" s="4"/>
      <c r="CT21" s="4"/>
      <c r="CU21" s="4"/>
      <c r="CV21" s="4"/>
      <c r="CW21" s="4"/>
      <c r="CX21" s="4">
        <f t="shared" si="3"/>
        <v>0</v>
      </c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>
        <f t="shared" si="4"/>
        <v>0</v>
      </c>
      <c r="DK21" s="4">
        <v>50</v>
      </c>
      <c r="DL21" s="4">
        <f t="shared" si="5"/>
        <v>61</v>
      </c>
    </row>
    <row r="22" spans="1:116">
      <c r="A22" s="8" t="s">
        <v>2702</v>
      </c>
      <c r="B22" s="8"/>
      <c r="C22" s="9" t="s">
        <v>2703</v>
      </c>
      <c r="D22" s="10"/>
      <c r="E22" s="10"/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0"/>
        <v>0</v>
      </c>
      <c r="Q22" s="4"/>
      <c r="R22" s="4">
        <v>4</v>
      </c>
      <c r="S22" s="4"/>
      <c r="T22" s="4"/>
      <c r="U22" s="4"/>
      <c r="V22" s="4"/>
      <c r="W22" s="4"/>
      <c r="X22" s="4"/>
      <c r="Y22" s="4">
        <f t="shared" si="1"/>
        <v>4</v>
      </c>
      <c r="Z22" s="4"/>
      <c r="AA22" s="4"/>
      <c r="AB22" s="4"/>
      <c r="AC22" s="4"/>
      <c r="AD22" s="4"/>
      <c r="AE22" s="4">
        <v>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>
        <v>2</v>
      </c>
      <c r="BA22" s="4">
        <v>3</v>
      </c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>
        <v>3</v>
      </c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>
        <f t="shared" si="2"/>
        <v>10</v>
      </c>
      <c r="CO22" s="4"/>
      <c r="CP22" s="4"/>
      <c r="CQ22" s="4"/>
      <c r="CR22" s="4">
        <v>2</v>
      </c>
      <c r="CS22" s="4"/>
      <c r="CT22" s="4">
        <v>2</v>
      </c>
      <c r="CU22" s="4"/>
      <c r="CV22" s="4">
        <v>2</v>
      </c>
      <c r="CW22" s="4"/>
      <c r="CX22" s="4">
        <f t="shared" si="3"/>
        <v>6</v>
      </c>
      <c r="CY22" s="4"/>
      <c r="CZ22" s="4">
        <v>2</v>
      </c>
      <c r="DA22" s="4"/>
      <c r="DB22" s="4"/>
      <c r="DC22" s="4">
        <v>2</v>
      </c>
      <c r="DD22" s="4"/>
      <c r="DE22" s="4"/>
      <c r="DF22" s="4"/>
      <c r="DG22" s="4"/>
      <c r="DH22" s="4"/>
      <c r="DI22" s="4"/>
      <c r="DJ22" s="4">
        <f t="shared" si="4"/>
        <v>4</v>
      </c>
      <c r="DK22" s="4">
        <v>50</v>
      </c>
      <c r="DL22" s="4">
        <f t="shared" si="5"/>
        <v>74</v>
      </c>
    </row>
    <row r="23" spans="1:116">
      <c r="A23" s="8" t="s">
        <v>2704</v>
      </c>
      <c r="B23" s="8"/>
      <c r="C23" s="9" t="s">
        <v>2705</v>
      </c>
      <c r="D23" s="10"/>
      <c r="E23" s="10"/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f t="shared" si="0"/>
        <v>0</v>
      </c>
      <c r="Q23" s="4"/>
      <c r="R23" s="4">
        <v>1</v>
      </c>
      <c r="S23" s="4"/>
      <c r="T23" s="4"/>
      <c r="U23" s="4"/>
      <c r="V23" s="4"/>
      <c r="W23" s="4"/>
      <c r="X23" s="4"/>
      <c r="Y23" s="4">
        <f t="shared" si="1"/>
        <v>1</v>
      </c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>
        <v>2</v>
      </c>
      <c r="AX23" s="4"/>
      <c r="AY23" s="4">
        <v>5</v>
      </c>
      <c r="AZ23" s="4"/>
      <c r="BA23" s="4">
        <v>3</v>
      </c>
      <c r="BB23" s="4"/>
      <c r="BC23" s="4"/>
      <c r="BD23" s="4"/>
      <c r="BE23" s="4"/>
      <c r="BF23" s="4"/>
      <c r="BG23" s="4"/>
      <c r="BH23" s="4"/>
      <c r="BI23" s="4">
        <v>5</v>
      </c>
      <c r="BJ23" s="4"/>
      <c r="BK23" s="4"/>
      <c r="BL23" s="4"/>
      <c r="BM23" s="4">
        <v>5</v>
      </c>
      <c r="BN23" s="4"/>
      <c r="BO23" s="4"/>
      <c r="BP23" s="4"/>
      <c r="BQ23" s="4"/>
      <c r="BR23" s="4">
        <v>3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>
        <v>20</v>
      </c>
      <c r="CO23" s="4"/>
      <c r="CP23" s="4">
        <v>3</v>
      </c>
      <c r="CQ23" s="4">
        <v>3</v>
      </c>
      <c r="CR23" s="4">
        <v>2</v>
      </c>
      <c r="CS23" s="4"/>
      <c r="CT23" s="4"/>
      <c r="CU23" s="4"/>
      <c r="CV23" s="4"/>
      <c r="CW23" s="4"/>
      <c r="CX23" s="4">
        <v>5</v>
      </c>
      <c r="CY23" s="4">
        <v>3</v>
      </c>
      <c r="CZ23" s="4"/>
      <c r="DA23" s="4"/>
      <c r="DB23" s="4">
        <v>2</v>
      </c>
      <c r="DC23" s="4"/>
      <c r="DD23" s="4"/>
      <c r="DE23" s="4"/>
      <c r="DF23" s="4"/>
      <c r="DG23" s="4"/>
      <c r="DH23" s="4">
        <v>2</v>
      </c>
      <c r="DI23" s="4"/>
      <c r="DJ23" s="4">
        <f t="shared" si="4"/>
        <v>7</v>
      </c>
      <c r="DK23" s="4">
        <v>50</v>
      </c>
      <c r="DL23" s="4">
        <f t="shared" si="5"/>
        <v>83</v>
      </c>
    </row>
    <row r="24" spans="1:116">
      <c r="A24" s="8" t="s">
        <v>2706</v>
      </c>
      <c r="B24" s="8"/>
      <c r="C24" s="9" t="s">
        <v>2707</v>
      </c>
      <c r="D24" s="10"/>
      <c r="E24" s="10"/>
      <c r="F24" s="4">
        <v>2</v>
      </c>
      <c r="G24" s="4"/>
      <c r="H24" s="4"/>
      <c r="I24" s="4"/>
      <c r="J24" s="4"/>
      <c r="K24" s="4"/>
      <c r="L24" s="4"/>
      <c r="M24" s="4"/>
      <c r="N24" s="4"/>
      <c r="O24" s="4"/>
      <c r="P24" s="4">
        <f t="shared" si="0"/>
        <v>2</v>
      </c>
      <c r="Q24" s="4"/>
      <c r="R24" s="4"/>
      <c r="S24" s="4"/>
      <c r="T24" s="4"/>
      <c r="U24" s="4"/>
      <c r="V24" s="4"/>
      <c r="W24" s="4"/>
      <c r="X24" s="4"/>
      <c r="Y24" s="4">
        <f t="shared" si="1"/>
        <v>0</v>
      </c>
      <c r="Z24" s="4"/>
      <c r="AA24" s="4"/>
      <c r="AB24" s="4"/>
      <c r="AC24" s="4"/>
      <c r="AD24" s="4"/>
      <c r="AE24" s="4"/>
      <c r="AF24" s="4"/>
      <c r="AG24" s="4">
        <v>2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>
        <v>8</v>
      </c>
      <c r="BG24" s="4">
        <v>2</v>
      </c>
      <c r="BH24" s="4"/>
      <c r="BI24" s="4"/>
      <c r="BJ24" s="4">
        <v>2</v>
      </c>
      <c r="BK24" s="4"/>
      <c r="BL24" s="4"/>
      <c r="BM24" s="4"/>
      <c r="BN24" s="4"/>
      <c r="BO24" s="4">
        <v>3</v>
      </c>
      <c r="BP24" s="4"/>
      <c r="BQ24" s="4"/>
      <c r="BR24" s="4">
        <v>3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>
        <v>3</v>
      </c>
      <c r="CH24" s="4"/>
      <c r="CI24" s="4"/>
      <c r="CJ24" s="4"/>
      <c r="CK24" s="4"/>
      <c r="CL24" s="4"/>
      <c r="CM24" s="4"/>
      <c r="CN24" s="4">
        <v>20</v>
      </c>
      <c r="CO24" s="4"/>
      <c r="CP24" s="4"/>
      <c r="CQ24" s="4"/>
      <c r="CR24" s="4">
        <v>2</v>
      </c>
      <c r="CS24" s="4"/>
      <c r="CT24" s="4"/>
      <c r="CU24" s="4"/>
      <c r="CV24" s="4">
        <v>2</v>
      </c>
      <c r="CW24" s="4"/>
      <c r="CX24" s="4">
        <f t="shared" si="3"/>
        <v>4</v>
      </c>
      <c r="CY24" s="4"/>
      <c r="CZ24" s="4"/>
      <c r="DA24" s="4"/>
      <c r="DB24" s="4"/>
      <c r="DC24" s="4">
        <v>1</v>
      </c>
      <c r="DD24" s="4">
        <v>3</v>
      </c>
      <c r="DE24" s="4"/>
      <c r="DF24" s="4"/>
      <c r="DG24" s="4"/>
      <c r="DH24" s="4"/>
      <c r="DI24" s="4"/>
      <c r="DJ24" s="4">
        <f t="shared" si="4"/>
        <v>4</v>
      </c>
      <c r="DK24" s="4">
        <v>50</v>
      </c>
      <c r="DL24" s="4">
        <f t="shared" si="5"/>
        <v>80</v>
      </c>
    </row>
    <row r="25" spans="1:116">
      <c r="A25" s="8" t="s">
        <v>2708</v>
      </c>
      <c r="B25" s="8"/>
      <c r="C25" s="9" t="s">
        <v>2709</v>
      </c>
      <c r="D25" s="10"/>
      <c r="E25" s="10"/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si="0"/>
        <v>0</v>
      </c>
      <c r="Q25" s="4"/>
      <c r="R25" s="4"/>
      <c r="S25" s="4"/>
      <c r="T25" s="4"/>
      <c r="U25" s="4"/>
      <c r="V25" s="4"/>
      <c r="W25" s="4"/>
      <c r="X25" s="4"/>
      <c r="Y25" s="4">
        <f t="shared" si="1"/>
        <v>0</v>
      </c>
      <c r="Z25" s="4"/>
      <c r="AA25" s="4"/>
      <c r="AB25" s="4"/>
      <c r="AC25" s="4">
        <v>2</v>
      </c>
      <c r="AD25" s="4"/>
      <c r="AE25" s="4"/>
      <c r="AF25" s="4"/>
      <c r="AG25" s="4"/>
      <c r="AH25" s="4"/>
      <c r="AI25" s="4"/>
      <c r="AJ25" s="4"/>
      <c r="AK25" s="4"/>
      <c r="AL25" s="4"/>
      <c r="AM25" s="4">
        <v>5</v>
      </c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>
        <v>2</v>
      </c>
      <c r="BC25" s="4"/>
      <c r="BD25" s="4"/>
      <c r="BE25" s="4">
        <v>2</v>
      </c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13">
        <v>2</v>
      </c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>
        <f t="shared" si="2"/>
        <v>13</v>
      </c>
      <c r="CO25" s="4"/>
      <c r="CP25" s="4"/>
      <c r="CQ25" s="4"/>
      <c r="CR25" s="4"/>
      <c r="CS25" s="4"/>
      <c r="CT25" s="4"/>
      <c r="CU25" s="4"/>
      <c r="CV25" s="4"/>
      <c r="CW25" s="4"/>
      <c r="CX25" s="4">
        <f t="shared" si="3"/>
        <v>0</v>
      </c>
      <c r="CY25" s="4">
        <v>3</v>
      </c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>
        <f t="shared" si="4"/>
        <v>3</v>
      </c>
      <c r="DK25" s="4">
        <v>50</v>
      </c>
      <c r="DL25" s="4">
        <f t="shared" si="5"/>
        <v>66</v>
      </c>
    </row>
    <row r="26" spans="1:116">
      <c r="A26" s="8" t="s">
        <v>2710</v>
      </c>
      <c r="B26" s="8"/>
      <c r="C26" s="9" t="s">
        <v>2711</v>
      </c>
      <c r="D26" s="10"/>
      <c r="E26" s="10"/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f t="shared" si="0"/>
        <v>0</v>
      </c>
      <c r="Q26" s="4"/>
      <c r="R26" s="4"/>
      <c r="S26" s="4"/>
      <c r="T26" s="4">
        <v>1</v>
      </c>
      <c r="U26" s="4"/>
      <c r="V26" s="4"/>
      <c r="W26" s="4"/>
      <c r="X26" s="4"/>
      <c r="Y26" s="4">
        <f t="shared" si="1"/>
        <v>1</v>
      </c>
      <c r="Z26" s="4"/>
      <c r="AA26" s="4">
        <v>5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>
        <v>3</v>
      </c>
      <c r="AT26" s="4"/>
      <c r="AU26" s="4"/>
      <c r="AV26" s="4"/>
      <c r="AW26" s="4"/>
      <c r="AX26" s="4"/>
      <c r="AY26" s="4">
        <v>5</v>
      </c>
      <c r="AZ26" s="4"/>
      <c r="BA26" s="4"/>
      <c r="BB26" s="4"/>
      <c r="BC26" s="4"/>
      <c r="BD26" s="4"/>
      <c r="BE26" s="4"/>
      <c r="BF26" s="4">
        <v>3</v>
      </c>
      <c r="BG26" s="4"/>
      <c r="BH26" s="4"/>
      <c r="BI26" s="4">
        <v>5</v>
      </c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>
        <v>3</v>
      </c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>
        <v>10</v>
      </c>
      <c r="CM26" s="4"/>
      <c r="CN26" s="4">
        <v>20</v>
      </c>
      <c r="CO26" s="4"/>
      <c r="CP26" s="4"/>
      <c r="CQ26" s="4"/>
      <c r="CR26" s="4"/>
      <c r="CS26" s="4"/>
      <c r="CT26" s="4"/>
      <c r="CU26" s="4"/>
      <c r="CV26" s="4"/>
      <c r="CW26" s="4"/>
      <c r="CX26" s="4">
        <f t="shared" si="3"/>
        <v>0</v>
      </c>
      <c r="CY26" s="4"/>
      <c r="CZ26" s="4"/>
      <c r="DA26" s="4"/>
      <c r="DB26" s="4"/>
      <c r="DC26" s="13"/>
      <c r="DD26" s="4"/>
      <c r="DE26" s="4"/>
      <c r="DF26" s="4"/>
      <c r="DG26" s="4"/>
      <c r="DH26" s="4"/>
      <c r="DI26" s="4"/>
      <c r="DJ26" s="4">
        <f t="shared" si="4"/>
        <v>0</v>
      </c>
      <c r="DK26" s="4">
        <v>50</v>
      </c>
      <c r="DL26" s="4">
        <f t="shared" si="5"/>
        <v>71</v>
      </c>
    </row>
    <row r="27" spans="1:116">
      <c r="A27" s="8" t="s">
        <v>2712</v>
      </c>
      <c r="B27" s="8"/>
      <c r="C27" s="9" t="s">
        <v>2713</v>
      </c>
      <c r="D27" s="10"/>
      <c r="E27" s="10"/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0"/>
        <v>0</v>
      </c>
      <c r="Q27" s="4">
        <v>2</v>
      </c>
      <c r="R27" s="4">
        <v>4</v>
      </c>
      <c r="S27" s="4"/>
      <c r="T27" s="4"/>
      <c r="U27" s="4"/>
      <c r="V27" s="4"/>
      <c r="W27" s="4"/>
      <c r="X27" s="4"/>
      <c r="Y27" s="4">
        <f t="shared" si="1"/>
        <v>6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>
        <v>5</v>
      </c>
      <c r="BL27" s="4"/>
      <c r="BM27" s="4"/>
      <c r="BN27" s="4"/>
      <c r="BO27" s="4"/>
      <c r="BP27" s="4"/>
      <c r="BQ27" s="4"/>
      <c r="BR27" s="4">
        <v>3</v>
      </c>
      <c r="BS27" s="4"/>
      <c r="BT27" s="4"/>
      <c r="BU27" s="4"/>
      <c r="BV27" s="4"/>
      <c r="BW27" s="4">
        <v>3</v>
      </c>
      <c r="BX27" s="4">
        <v>3</v>
      </c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>
        <f t="shared" si="2"/>
        <v>14</v>
      </c>
      <c r="CO27" s="4"/>
      <c r="CP27" s="4"/>
      <c r="CQ27" s="4"/>
      <c r="CR27" s="4">
        <v>2</v>
      </c>
      <c r="CS27" s="4">
        <v>2</v>
      </c>
      <c r="CT27" s="4"/>
      <c r="CU27" s="4"/>
      <c r="CV27" s="4"/>
      <c r="CW27" s="4"/>
      <c r="CX27" s="4">
        <f t="shared" si="3"/>
        <v>4</v>
      </c>
      <c r="CY27" s="4">
        <v>3</v>
      </c>
      <c r="CZ27" s="4"/>
      <c r="DA27" s="4"/>
      <c r="DB27" s="4"/>
      <c r="DC27" s="13"/>
      <c r="DD27" s="4"/>
      <c r="DE27" s="4"/>
      <c r="DF27" s="4"/>
      <c r="DG27" s="4"/>
      <c r="DH27" s="4"/>
      <c r="DI27" s="4"/>
      <c r="DJ27" s="4">
        <f t="shared" si="4"/>
        <v>3</v>
      </c>
      <c r="DK27" s="4">
        <v>50</v>
      </c>
      <c r="DL27" s="4">
        <f t="shared" si="5"/>
        <v>77</v>
      </c>
    </row>
    <row r="28" spans="1:116">
      <c r="A28" s="8" t="s">
        <v>551</v>
      </c>
      <c r="B28" s="8"/>
      <c r="C28" s="9" t="s">
        <v>2714</v>
      </c>
      <c r="D28" s="10"/>
      <c r="E28" s="10"/>
      <c r="F28" s="4"/>
      <c r="G28" s="4"/>
      <c r="H28" s="4"/>
      <c r="I28" s="4">
        <v>2</v>
      </c>
      <c r="J28" s="4"/>
      <c r="K28" s="4"/>
      <c r="L28" s="4"/>
      <c r="M28" s="4"/>
      <c r="N28" s="4"/>
      <c r="O28" s="4"/>
      <c r="P28" s="4">
        <f t="shared" si="0"/>
        <v>2</v>
      </c>
      <c r="Q28" s="4"/>
      <c r="R28" s="4"/>
      <c r="S28" s="4"/>
      <c r="T28" s="4"/>
      <c r="U28" s="4"/>
      <c r="V28" s="4"/>
      <c r="W28" s="4"/>
      <c r="X28" s="4"/>
      <c r="Y28" s="4">
        <f t="shared" si="1"/>
        <v>0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>
        <v>2</v>
      </c>
      <c r="AU28" s="4">
        <v>2</v>
      </c>
      <c r="AV28" s="4"/>
      <c r="AW28" s="4"/>
      <c r="AX28" s="4"/>
      <c r="AY28" s="4">
        <v>5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>
        <v>2</v>
      </c>
      <c r="CN28" s="4">
        <f t="shared" si="2"/>
        <v>11</v>
      </c>
      <c r="CO28" s="4"/>
      <c r="CP28" s="4"/>
      <c r="CQ28" s="4"/>
      <c r="CR28" s="4"/>
      <c r="CS28" s="4"/>
      <c r="CT28" s="4"/>
      <c r="CU28" s="4"/>
      <c r="CV28" s="4"/>
      <c r="CW28" s="4"/>
      <c r="CX28" s="4">
        <f t="shared" si="3"/>
        <v>0</v>
      </c>
      <c r="CY28" s="4">
        <v>3</v>
      </c>
      <c r="CZ28" s="4"/>
      <c r="DA28" s="4"/>
      <c r="DB28" s="4"/>
      <c r="DC28" s="4">
        <v>1</v>
      </c>
      <c r="DD28" s="4"/>
      <c r="DE28" s="4"/>
      <c r="DF28" s="4"/>
      <c r="DG28" s="4"/>
      <c r="DH28" s="4"/>
      <c r="DI28" s="4"/>
      <c r="DJ28" s="4">
        <f t="shared" si="4"/>
        <v>4</v>
      </c>
      <c r="DK28" s="4">
        <v>50</v>
      </c>
      <c r="DL28" s="4">
        <f t="shared" si="5"/>
        <v>67</v>
      </c>
    </row>
    <row r="29" spans="1:116">
      <c r="A29" s="8" t="s">
        <v>2715</v>
      </c>
      <c r="B29" s="8"/>
      <c r="C29" s="9" t="s">
        <v>208</v>
      </c>
      <c r="D29" s="10"/>
      <c r="E29" s="10"/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0"/>
        <v>0</v>
      </c>
      <c r="Q29" s="4"/>
      <c r="R29" s="4">
        <v>4</v>
      </c>
      <c r="S29" s="4"/>
      <c r="T29" s="4"/>
      <c r="U29" s="4"/>
      <c r="V29" s="4"/>
      <c r="W29" s="4"/>
      <c r="X29" s="4">
        <v>2</v>
      </c>
      <c r="Y29" s="4">
        <f t="shared" si="1"/>
        <v>6</v>
      </c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>
        <v>3</v>
      </c>
      <c r="CH29" s="4"/>
      <c r="CI29" s="4">
        <v>3</v>
      </c>
      <c r="CJ29" s="4"/>
      <c r="CK29" s="4"/>
      <c r="CL29" s="4"/>
      <c r="CM29" s="4"/>
      <c r="CN29" s="4">
        <f t="shared" si="2"/>
        <v>6</v>
      </c>
      <c r="CO29" s="4"/>
      <c r="CP29" s="4"/>
      <c r="CQ29" s="4"/>
      <c r="CR29" s="4"/>
      <c r="CS29" s="4"/>
      <c r="CT29" s="4"/>
      <c r="CU29" s="4"/>
      <c r="CV29" s="4"/>
      <c r="CW29" s="4"/>
      <c r="CX29" s="4">
        <f t="shared" si="3"/>
        <v>0</v>
      </c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>
        <f t="shared" si="4"/>
        <v>0</v>
      </c>
      <c r="DK29" s="4">
        <v>50</v>
      </c>
      <c r="DL29" s="4">
        <f t="shared" si="5"/>
        <v>62</v>
      </c>
    </row>
    <row r="30" spans="1:116">
      <c r="A30" s="8" t="s">
        <v>2716</v>
      </c>
      <c r="B30" s="8"/>
      <c r="C30" s="9" t="s">
        <v>2717</v>
      </c>
      <c r="D30" s="10"/>
      <c r="E30" s="10"/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0"/>
        <v>0</v>
      </c>
      <c r="Q30" s="4"/>
      <c r="R30" s="4"/>
      <c r="S30" s="4"/>
      <c r="T30" s="4"/>
      <c r="U30" s="4"/>
      <c r="V30" s="4"/>
      <c r="W30" s="4"/>
      <c r="X30" s="4"/>
      <c r="Y30" s="4">
        <f t="shared" si="1"/>
        <v>0</v>
      </c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>
        <f t="shared" si="2"/>
        <v>0</v>
      </c>
      <c r="CO30" s="4"/>
      <c r="CP30" s="4"/>
      <c r="CQ30" s="4"/>
      <c r="CR30" s="4"/>
      <c r="CS30" s="4"/>
      <c r="CT30" s="4"/>
      <c r="CU30" s="4"/>
      <c r="CV30" s="4"/>
      <c r="CW30" s="4"/>
      <c r="CX30" s="4">
        <f t="shared" si="3"/>
        <v>0</v>
      </c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>
        <f t="shared" si="4"/>
        <v>0</v>
      </c>
      <c r="DK30" s="4">
        <v>50</v>
      </c>
      <c r="DL30" s="4">
        <f t="shared" si="5"/>
        <v>50</v>
      </c>
    </row>
    <row r="31" spans="1:116">
      <c r="A31" s="8" t="s">
        <v>2718</v>
      </c>
      <c r="B31" s="8"/>
      <c r="C31" s="9" t="s">
        <v>2719</v>
      </c>
      <c r="D31" s="10"/>
      <c r="E31" s="10"/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0"/>
        <v>0</v>
      </c>
      <c r="Q31" s="4"/>
      <c r="R31" s="4"/>
      <c r="S31" s="4"/>
      <c r="T31" s="4"/>
      <c r="U31" s="4"/>
      <c r="V31" s="7"/>
      <c r="W31" s="4"/>
      <c r="X31" s="4"/>
      <c r="Y31" s="4">
        <f t="shared" si="1"/>
        <v>0</v>
      </c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>
        <v>2</v>
      </c>
      <c r="BR31" s="4"/>
      <c r="BS31" s="4"/>
      <c r="BT31" s="4"/>
      <c r="BU31" s="4"/>
      <c r="BV31" s="4"/>
      <c r="BW31" s="4">
        <v>3</v>
      </c>
      <c r="BX31" s="4"/>
      <c r="BY31" s="4"/>
      <c r="BZ31" s="4"/>
      <c r="CA31" s="4"/>
      <c r="CB31" s="4">
        <v>5</v>
      </c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>
        <f t="shared" si="2"/>
        <v>10</v>
      </c>
      <c r="CO31" s="7"/>
      <c r="CP31" s="7"/>
      <c r="CQ31" s="4"/>
      <c r="CR31" s="4"/>
      <c r="CS31" s="4"/>
      <c r="CT31" s="4"/>
      <c r="CU31" s="4"/>
      <c r="CV31" s="4"/>
      <c r="CW31" s="4"/>
      <c r="CX31" s="4">
        <f t="shared" si="3"/>
        <v>0</v>
      </c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>
        <f t="shared" si="4"/>
        <v>0</v>
      </c>
      <c r="DK31" s="4">
        <v>50</v>
      </c>
      <c r="DL31" s="4">
        <f t="shared" si="5"/>
        <v>60</v>
      </c>
    </row>
    <row r="32" spans="1:116">
      <c r="A32" s="8" t="s">
        <v>2720</v>
      </c>
      <c r="B32" s="8"/>
      <c r="C32" s="9" t="s">
        <v>2721</v>
      </c>
      <c r="D32" s="10"/>
      <c r="E32" s="10"/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0"/>
        <v>0</v>
      </c>
      <c r="Q32" s="4"/>
      <c r="R32" s="4"/>
      <c r="S32" s="4"/>
      <c r="T32" s="4"/>
      <c r="U32" s="4"/>
      <c r="V32" s="4"/>
      <c r="W32" s="4"/>
      <c r="X32" s="4"/>
      <c r="Y32" s="4">
        <f t="shared" si="1"/>
        <v>0</v>
      </c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>
        <v>3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>
        <f t="shared" si="2"/>
        <v>3</v>
      </c>
      <c r="CO32" s="4"/>
      <c r="CP32" s="4"/>
      <c r="CQ32" s="4"/>
      <c r="CR32" s="4"/>
      <c r="CS32" s="4"/>
      <c r="CT32" s="4"/>
      <c r="CU32" s="4"/>
      <c r="CV32" s="4"/>
      <c r="CW32" s="4"/>
      <c r="CX32" s="4">
        <f t="shared" si="3"/>
        <v>0</v>
      </c>
      <c r="CY32" s="4">
        <v>3</v>
      </c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>
        <f t="shared" si="4"/>
        <v>3</v>
      </c>
      <c r="DK32" s="4">
        <v>50</v>
      </c>
      <c r="DL32" s="4">
        <f t="shared" si="5"/>
        <v>56</v>
      </c>
    </row>
    <row r="33" spans="1:116">
      <c r="A33" s="8" t="s">
        <v>2722</v>
      </c>
      <c r="B33" s="8"/>
      <c r="C33" s="9" t="s">
        <v>2723</v>
      </c>
      <c r="D33" s="10"/>
      <c r="E33" s="10"/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0"/>
        <v>0</v>
      </c>
      <c r="Q33" s="4"/>
      <c r="R33" s="4"/>
      <c r="S33" s="4"/>
      <c r="T33" s="4"/>
      <c r="U33" s="4"/>
      <c r="V33" s="4"/>
      <c r="W33" s="4"/>
      <c r="X33" s="4"/>
      <c r="Y33" s="4">
        <f t="shared" si="1"/>
        <v>0</v>
      </c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>
        <v>5</v>
      </c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>
        <f t="shared" si="2"/>
        <v>5</v>
      </c>
      <c r="CO33" s="4"/>
      <c r="CP33" s="4"/>
      <c r="CQ33" s="4"/>
      <c r="CR33" s="4">
        <v>2</v>
      </c>
      <c r="CS33" s="4"/>
      <c r="CT33" s="4"/>
      <c r="CU33" s="4"/>
      <c r="CV33" s="4"/>
      <c r="CW33" s="4"/>
      <c r="CX33" s="4">
        <f t="shared" si="3"/>
        <v>2</v>
      </c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>
        <f t="shared" si="4"/>
        <v>0</v>
      </c>
      <c r="DK33" s="4">
        <v>50</v>
      </c>
      <c r="DL33" s="4">
        <f t="shared" si="5"/>
        <v>57</v>
      </c>
    </row>
    <row r="34" spans="1:116">
      <c r="A34" s="8" t="s">
        <v>2724</v>
      </c>
      <c r="B34" s="8"/>
      <c r="C34" s="9" t="s">
        <v>2725</v>
      </c>
      <c r="D34" s="10"/>
      <c r="E34" s="10"/>
      <c r="F34" s="4"/>
      <c r="G34" s="4"/>
      <c r="H34" s="4"/>
      <c r="I34" s="4"/>
      <c r="J34" s="4"/>
      <c r="K34" s="4"/>
      <c r="L34" s="4"/>
      <c r="M34" s="4"/>
      <c r="N34" s="4"/>
      <c r="O34" s="4"/>
      <c r="P34" s="4">
        <f t="shared" si="0"/>
        <v>0</v>
      </c>
      <c r="Q34" s="4"/>
      <c r="R34" s="4"/>
      <c r="S34" s="4"/>
      <c r="T34" s="4">
        <v>1</v>
      </c>
      <c r="U34" s="4"/>
      <c r="V34" s="4"/>
      <c r="W34" s="4"/>
      <c r="X34" s="4"/>
      <c r="Y34" s="4">
        <f t="shared" si="1"/>
        <v>1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>
        <v>5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>
        <v>2</v>
      </c>
      <c r="BK34" s="4"/>
      <c r="BL34" s="4">
        <v>3</v>
      </c>
      <c r="BM34" s="4"/>
      <c r="BN34" s="4"/>
      <c r="BO34" s="4"/>
      <c r="BP34" s="4">
        <v>2</v>
      </c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>
        <f t="shared" si="2"/>
        <v>12</v>
      </c>
      <c r="CO34" s="4"/>
      <c r="CP34" s="4"/>
      <c r="CQ34" s="4"/>
      <c r="CR34" s="4"/>
      <c r="CS34" s="4"/>
      <c r="CT34" s="4"/>
      <c r="CU34" s="4"/>
      <c r="CV34" s="4"/>
      <c r="CW34" s="4"/>
      <c r="CX34" s="4">
        <f t="shared" si="3"/>
        <v>0</v>
      </c>
      <c r="CY34" s="4">
        <v>3</v>
      </c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>
        <f t="shared" si="4"/>
        <v>3</v>
      </c>
      <c r="DK34" s="4">
        <v>50</v>
      </c>
      <c r="DL34" s="4">
        <f t="shared" si="5"/>
        <v>66</v>
      </c>
    </row>
    <row r="35" spans="1:116">
      <c r="A35" s="8" t="s">
        <v>2726</v>
      </c>
      <c r="B35" s="8"/>
      <c r="C35" s="9" t="s">
        <v>2727</v>
      </c>
      <c r="D35" s="10"/>
      <c r="E35" s="10"/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si="0"/>
        <v>0</v>
      </c>
      <c r="Q35" s="4"/>
      <c r="R35" s="4"/>
      <c r="S35" s="4"/>
      <c r="T35" s="4"/>
      <c r="U35" s="4"/>
      <c r="V35" s="4"/>
      <c r="W35" s="4"/>
      <c r="X35" s="4"/>
      <c r="Y35" s="4">
        <f t="shared" si="1"/>
        <v>0</v>
      </c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>
        <v>3</v>
      </c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>
        <f t="shared" si="2"/>
        <v>3</v>
      </c>
      <c r="CO35" s="4"/>
      <c r="CP35" s="4"/>
      <c r="CQ35" s="4"/>
      <c r="CR35" s="4"/>
      <c r="CS35" s="4"/>
      <c r="CT35" s="4"/>
      <c r="CU35" s="4"/>
      <c r="CV35" s="4"/>
      <c r="CW35" s="4"/>
      <c r="CX35" s="4">
        <f t="shared" si="3"/>
        <v>0</v>
      </c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>
        <f t="shared" si="4"/>
        <v>0</v>
      </c>
      <c r="DK35" s="4">
        <v>50</v>
      </c>
      <c r="DL35" s="4">
        <f t="shared" si="5"/>
        <v>53</v>
      </c>
    </row>
    <row r="36" spans="1:116">
      <c r="A36" s="8" t="s">
        <v>2728</v>
      </c>
      <c r="B36" s="8"/>
      <c r="C36" s="9" t="s">
        <v>2729</v>
      </c>
      <c r="D36" s="10"/>
      <c r="E36" s="10"/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0"/>
        <v>0</v>
      </c>
      <c r="Q36" s="4"/>
      <c r="R36" s="4"/>
      <c r="S36" s="4"/>
      <c r="T36" s="4"/>
      <c r="U36" s="4">
        <v>3</v>
      </c>
      <c r="V36" s="4"/>
      <c r="W36" s="4"/>
      <c r="X36" s="4"/>
      <c r="Y36" s="4">
        <f t="shared" si="1"/>
        <v>3</v>
      </c>
      <c r="Z36" s="4"/>
      <c r="AA36" s="4"/>
      <c r="AB36" s="4"/>
      <c r="AC36" s="4">
        <v>2</v>
      </c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>
        <v>2</v>
      </c>
      <c r="BK36" s="4">
        <v>5</v>
      </c>
      <c r="BL36" s="4"/>
      <c r="BM36" s="4"/>
      <c r="BN36" s="4"/>
      <c r="BO36" s="4"/>
      <c r="BP36" s="4"/>
      <c r="BQ36" s="4"/>
      <c r="BR36" s="4">
        <v>3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>
        <f t="shared" si="2"/>
        <v>12</v>
      </c>
      <c r="CO36" s="4"/>
      <c r="CP36" s="4"/>
      <c r="CQ36" s="4"/>
      <c r="CR36" s="4">
        <v>2</v>
      </c>
      <c r="CS36" s="4"/>
      <c r="CT36" s="4"/>
      <c r="CU36" s="4"/>
      <c r="CV36" s="4"/>
      <c r="CW36" s="4"/>
      <c r="CX36" s="4">
        <f t="shared" si="3"/>
        <v>2</v>
      </c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>
        <f t="shared" si="4"/>
        <v>0</v>
      </c>
      <c r="DK36" s="4">
        <v>50</v>
      </c>
      <c r="DL36" s="4">
        <f t="shared" si="5"/>
        <v>67</v>
      </c>
    </row>
    <row r="37" spans="1:116">
      <c r="A37" s="8" t="s">
        <v>2730</v>
      </c>
      <c r="B37" s="8"/>
      <c r="C37" s="9" t="s">
        <v>2731</v>
      </c>
      <c r="D37" s="10"/>
      <c r="E37" s="10"/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0"/>
        <v>0</v>
      </c>
      <c r="Q37" s="4"/>
      <c r="R37" s="4"/>
      <c r="S37" s="4"/>
      <c r="T37" s="4"/>
      <c r="U37" s="4"/>
      <c r="V37" s="4"/>
      <c r="W37" s="4"/>
      <c r="X37" s="4"/>
      <c r="Y37" s="4">
        <f t="shared" si="1"/>
        <v>0</v>
      </c>
      <c r="Z37" s="4"/>
      <c r="AA37" s="4">
        <v>5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>
        <v>2</v>
      </c>
      <c r="AQ37" s="4"/>
      <c r="AR37" s="4"/>
      <c r="AS37" s="4"/>
      <c r="AT37" s="4"/>
      <c r="AU37" s="4"/>
      <c r="AV37" s="4"/>
      <c r="AW37" s="4"/>
      <c r="AX37" s="4"/>
      <c r="AY37" s="4">
        <v>5</v>
      </c>
      <c r="AZ37" s="4"/>
      <c r="BA37" s="4"/>
      <c r="BB37" s="4"/>
      <c r="BC37" s="4"/>
      <c r="BD37" s="4"/>
      <c r="BE37" s="4"/>
      <c r="BF37" s="4">
        <v>8</v>
      </c>
      <c r="BG37" s="4"/>
      <c r="BH37" s="4"/>
      <c r="BI37" s="4"/>
      <c r="BJ37" s="4">
        <v>2</v>
      </c>
      <c r="BK37" s="4"/>
      <c r="BL37" s="4"/>
      <c r="BM37" s="4"/>
      <c r="BN37" s="4">
        <v>2</v>
      </c>
      <c r="BO37" s="4"/>
      <c r="BP37" s="4"/>
      <c r="BQ37" s="4"/>
      <c r="BR37" s="4"/>
      <c r="BS37" s="4"/>
      <c r="BT37" s="4"/>
      <c r="BU37" s="4"/>
      <c r="BV37" s="4"/>
      <c r="BW37" s="4">
        <v>3</v>
      </c>
      <c r="BX37" s="4"/>
      <c r="BY37" s="4"/>
      <c r="BZ37" s="4">
        <v>4</v>
      </c>
      <c r="CA37" s="4"/>
      <c r="CB37" s="4"/>
      <c r="CC37" s="4">
        <v>3</v>
      </c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>
        <v>20</v>
      </c>
      <c r="CO37" s="4"/>
      <c r="CP37" s="4"/>
      <c r="CQ37" s="4"/>
      <c r="CR37" s="4">
        <v>2</v>
      </c>
      <c r="CS37" s="4"/>
      <c r="CT37" s="4"/>
      <c r="CU37" s="4"/>
      <c r="CV37" s="4"/>
      <c r="CW37" s="4"/>
      <c r="CX37" s="4">
        <f t="shared" si="3"/>
        <v>2</v>
      </c>
      <c r="CY37" s="4">
        <v>3</v>
      </c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>
        <f t="shared" si="4"/>
        <v>3</v>
      </c>
      <c r="DK37" s="4">
        <v>50</v>
      </c>
      <c r="DL37" s="4">
        <f t="shared" si="5"/>
        <v>75</v>
      </c>
    </row>
    <row r="38" spans="1:116">
      <c r="A38" s="8" t="s">
        <v>2732</v>
      </c>
      <c r="B38" s="8"/>
      <c r="C38" s="9" t="s">
        <v>2733</v>
      </c>
      <c r="D38" s="10">
        <v>3</v>
      </c>
      <c r="E38" s="10"/>
      <c r="F38" s="4">
        <v>2</v>
      </c>
      <c r="G38" s="4"/>
      <c r="H38" s="4"/>
      <c r="I38" s="4"/>
      <c r="J38" s="4"/>
      <c r="K38" s="4"/>
      <c r="L38" s="4"/>
      <c r="M38" s="4"/>
      <c r="N38" s="4"/>
      <c r="O38" s="4"/>
      <c r="P38" s="4">
        <f t="shared" si="0"/>
        <v>5</v>
      </c>
      <c r="Q38" s="4"/>
      <c r="R38" s="4"/>
      <c r="S38" s="4">
        <v>3</v>
      </c>
      <c r="T38" s="4">
        <v>1</v>
      </c>
      <c r="U38" s="4"/>
      <c r="V38" s="4"/>
      <c r="W38" s="4"/>
      <c r="X38" s="4"/>
      <c r="Y38" s="4">
        <f t="shared" si="1"/>
        <v>4</v>
      </c>
      <c r="Z38" s="4"/>
      <c r="AA38" s="4">
        <v>5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>
        <v>3</v>
      </c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>
        <f t="shared" si="2"/>
        <v>8</v>
      </c>
      <c r="CO38" s="4"/>
      <c r="CP38" s="4">
        <v>4</v>
      </c>
      <c r="CQ38" s="4">
        <v>4</v>
      </c>
      <c r="CR38" s="4">
        <v>2</v>
      </c>
      <c r="CS38" s="4">
        <v>2</v>
      </c>
      <c r="CT38" s="4"/>
      <c r="CU38" s="4"/>
      <c r="CV38" s="4"/>
      <c r="CW38" s="4"/>
      <c r="CX38" s="4">
        <v>5</v>
      </c>
      <c r="CY38" s="4"/>
      <c r="CZ38" s="4"/>
      <c r="DA38" s="4"/>
      <c r="DB38" s="4"/>
      <c r="DC38" s="4">
        <v>2</v>
      </c>
      <c r="DD38" s="4">
        <v>6</v>
      </c>
      <c r="DE38" s="4"/>
      <c r="DF38" s="4"/>
      <c r="DG38" s="4"/>
      <c r="DH38" s="4"/>
      <c r="DI38" s="4"/>
      <c r="DJ38" s="4">
        <f t="shared" si="4"/>
        <v>8</v>
      </c>
      <c r="DK38" s="4">
        <v>50</v>
      </c>
      <c r="DL38" s="4">
        <f t="shared" si="5"/>
        <v>80</v>
      </c>
    </row>
    <row r="39" spans="1:116">
      <c r="A39" s="8" t="s">
        <v>2734</v>
      </c>
      <c r="B39" s="8"/>
      <c r="C39" s="9" t="s">
        <v>2735</v>
      </c>
      <c r="D39" s="10"/>
      <c r="E39" s="10"/>
      <c r="F39" s="4"/>
      <c r="G39" s="4"/>
      <c r="H39" s="4"/>
      <c r="I39" s="4">
        <v>2</v>
      </c>
      <c r="J39" s="4">
        <v>2</v>
      </c>
      <c r="K39" s="4"/>
      <c r="L39" s="4"/>
      <c r="M39" s="4">
        <v>2</v>
      </c>
      <c r="N39" s="4">
        <v>2</v>
      </c>
      <c r="O39" s="4"/>
      <c r="P39" s="4">
        <v>5</v>
      </c>
      <c r="Q39" s="4">
        <v>2</v>
      </c>
      <c r="R39" s="4">
        <v>1</v>
      </c>
      <c r="S39" s="4">
        <v>3</v>
      </c>
      <c r="T39" s="4">
        <v>3</v>
      </c>
      <c r="U39" s="4">
        <v>3</v>
      </c>
      <c r="V39" s="13"/>
      <c r="W39" s="4"/>
      <c r="X39" s="4"/>
      <c r="Y39" s="4">
        <v>10</v>
      </c>
      <c r="Z39" s="4"/>
      <c r="AA39" s="4"/>
      <c r="AB39" s="4">
        <v>5</v>
      </c>
      <c r="AC39" s="4"/>
      <c r="AD39" s="4"/>
      <c r="AE39" s="4"/>
      <c r="AF39" s="4"/>
      <c r="AG39" s="4"/>
      <c r="AH39" s="4"/>
      <c r="AI39" s="4">
        <v>1</v>
      </c>
      <c r="AJ39" s="4"/>
      <c r="AK39" s="4"/>
      <c r="AL39" s="4"/>
      <c r="AM39" s="4"/>
      <c r="AN39" s="4"/>
      <c r="AO39" s="4"/>
      <c r="AP39" s="4"/>
      <c r="AQ39" s="4">
        <v>5</v>
      </c>
      <c r="AR39" s="4"/>
      <c r="AS39" s="4"/>
      <c r="AT39" s="4"/>
      <c r="AU39" s="4"/>
      <c r="AV39" s="4"/>
      <c r="AW39" s="4">
        <v>2</v>
      </c>
      <c r="AX39" s="4"/>
      <c r="AY39" s="4"/>
      <c r="AZ39" s="4"/>
      <c r="BA39" s="4">
        <v>3</v>
      </c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>
        <v>3</v>
      </c>
      <c r="CB39" s="4"/>
      <c r="CC39" s="4"/>
      <c r="CD39" s="4"/>
      <c r="CE39" s="4"/>
      <c r="CF39" s="4"/>
      <c r="CG39" s="4"/>
      <c r="CH39" s="4"/>
      <c r="CI39" s="4"/>
      <c r="CJ39" s="4"/>
      <c r="CK39" s="4">
        <v>3</v>
      </c>
      <c r="CL39" s="4"/>
      <c r="CM39" s="4"/>
      <c r="CN39" s="4">
        <v>20</v>
      </c>
      <c r="CO39" s="4"/>
      <c r="CP39" s="4">
        <v>3</v>
      </c>
      <c r="CQ39" s="4">
        <v>3</v>
      </c>
      <c r="CR39" s="4">
        <v>2</v>
      </c>
      <c r="CS39" s="4"/>
      <c r="CT39" s="4">
        <v>2</v>
      </c>
      <c r="CU39" s="4">
        <v>2</v>
      </c>
      <c r="CV39" s="4"/>
      <c r="CW39" s="4">
        <v>1</v>
      </c>
      <c r="CX39" s="4">
        <v>5</v>
      </c>
      <c r="CY39" s="4"/>
      <c r="CZ39" s="4"/>
      <c r="DA39" s="4">
        <v>2</v>
      </c>
      <c r="DB39" s="4">
        <v>2</v>
      </c>
      <c r="DC39" s="4"/>
      <c r="DD39" s="4"/>
      <c r="DE39" s="4">
        <v>2</v>
      </c>
      <c r="DF39" s="4"/>
      <c r="DG39" s="4">
        <v>2</v>
      </c>
      <c r="DH39" s="4">
        <v>2</v>
      </c>
      <c r="DI39" s="4"/>
      <c r="DJ39" s="4">
        <f t="shared" si="4"/>
        <v>10</v>
      </c>
      <c r="DK39" s="4">
        <v>50</v>
      </c>
      <c r="DL39" s="4">
        <f t="shared" si="5"/>
        <v>100</v>
      </c>
    </row>
    <row r="40" spans="1:116">
      <c r="A40" s="8" t="s">
        <v>2736</v>
      </c>
      <c r="B40" s="8"/>
      <c r="C40" s="9" t="s">
        <v>2737</v>
      </c>
      <c r="D40" s="10"/>
      <c r="E40" s="10"/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0"/>
        <v>0</v>
      </c>
      <c r="Q40" s="4"/>
      <c r="R40" s="4"/>
      <c r="S40" s="4"/>
      <c r="T40" s="4"/>
      <c r="U40" s="4"/>
      <c r="V40" s="13"/>
      <c r="W40" s="4"/>
      <c r="X40" s="4"/>
      <c r="Y40" s="4">
        <f t="shared" si="1"/>
        <v>0</v>
      </c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>
        <f t="shared" si="2"/>
        <v>0</v>
      </c>
      <c r="CO40" s="4"/>
      <c r="CP40" s="4"/>
      <c r="CQ40" s="4"/>
      <c r="CR40" s="4"/>
      <c r="CS40" s="4"/>
      <c r="CT40" s="4"/>
      <c r="CU40" s="4"/>
      <c r="CV40" s="4"/>
      <c r="CW40" s="4"/>
      <c r="CX40" s="4">
        <f t="shared" si="3"/>
        <v>0</v>
      </c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>
        <f t="shared" si="4"/>
        <v>0</v>
      </c>
      <c r="DK40" s="4">
        <v>50</v>
      </c>
      <c r="DL40" s="4">
        <f t="shared" si="5"/>
        <v>50</v>
      </c>
    </row>
    <row r="41" spans="1:116">
      <c r="A41" s="11" t="s">
        <v>2738</v>
      </c>
      <c r="B41" s="12"/>
      <c r="C41" s="4" t="s">
        <v>2739</v>
      </c>
      <c r="D41" s="10">
        <v>3</v>
      </c>
      <c r="E41" s="10"/>
      <c r="F41" s="4"/>
      <c r="G41" s="4"/>
      <c r="H41" s="4"/>
      <c r="I41" s="4"/>
      <c r="J41" s="4"/>
      <c r="K41" s="13">
        <v>2</v>
      </c>
      <c r="L41" s="13">
        <v>2</v>
      </c>
      <c r="M41" s="4"/>
      <c r="N41" s="4"/>
      <c r="O41" s="13"/>
      <c r="P41" s="4">
        <v>5</v>
      </c>
      <c r="Q41" s="4">
        <v>1</v>
      </c>
      <c r="R41" s="13"/>
      <c r="S41" s="4">
        <v>3</v>
      </c>
      <c r="T41" s="4"/>
      <c r="U41" s="4"/>
      <c r="V41" s="13">
        <v>3</v>
      </c>
      <c r="W41" s="4"/>
      <c r="X41" s="4"/>
      <c r="Y41" s="4">
        <f t="shared" si="1"/>
        <v>7</v>
      </c>
      <c r="Z41" s="4"/>
      <c r="AA41" s="4"/>
      <c r="AB41" s="4"/>
      <c r="AC41" s="4"/>
      <c r="AD41" s="4"/>
      <c r="AE41" s="4">
        <v>5</v>
      </c>
      <c r="AF41" s="4">
        <v>3</v>
      </c>
      <c r="AG41" s="4"/>
      <c r="AH41" s="4">
        <v>4</v>
      </c>
      <c r="AI41" s="4"/>
      <c r="AJ41" s="4">
        <v>5</v>
      </c>
      <c r="AK41" s="4">
        <v>2</v>
      </c>
      <c r="AL41" s="4"/>
      <c r="AM41" s="4"/>
      <c r="AN41" s="4"/>
      <c r="AO41" s="4"/>
      <c r="AP41" s="4">
        <v>2</v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4">
        <v>3</v>
      </c>
      <c r="CB41" s="13"/>
      <c r="CC41" s="13"/>
      <c r="CD41" s="13">
        <v>2</v>
      </c>
      <c r="CE41" s="13">
        <v>3</v>
      </c>
      <c r="CF41" s="13">
        <v>1</v>
      </c>
      <c r="CG41" s="4"/>
      <c r="CH41" s="4"/>
      <c r="CI41" s="4"/>
      <c r="CJ41" s="4"/>
      <c r="CK41" s="4"/>
      <c r="CL41" s="4"/>
      <c r="CM41" s="4"/>
      <c r="CN41" s="4">
        <v>20</v>
      </c>
      <c r="CO41" s="20">
        <v>2</v>
      </c>
      <c r="CP41" s="21">
        <v>4</v>
      </c>
      <c r="CQ41" s="4">
        <v>4</v>
      </c>
      <c r="CR41" s="4">
        <v>2</v>
      </c>
      <c r="CS41" s="4"/>
      <c r="CT41" s="4"/>
      <c r="CU41" s="4"/>
      <c r="CV41" s="4"/>
      <c r="CW41" s="4"/>
      <c r="CX41" s="4">
        <v>5</v>
      </c>
      <c r="CY41" s="4"/>
      <c r="CZ41" s="4"/>
      <c r="DA41" s="4"/>
      <c r="DB41" s="4"/>
      <c r="DC41" s="13"/>
      <c r="DD41" s="4"/>
      <c r="DE41" s="4"/>
      <c r="DF41" s="4"/>
      <c r="DG41" s="4"/>
      <c r="DH41" s="4"/>
      <c r="DI41" s="4"/>
      <c r="DJ41" s="4">
        <f t="shared" si="4"/>
        <v>0</v>
      </c>
      <c r="DK41" s="4">
        <v>50</v>
      </c>
      <c r="DL41" s="4">
        <f t="shared" si="5"/>
        <v>87</v>
      </c>
    </row>
    <row r="42" spans="1:116">
      <c r="A42" s="13"/>
      <c r="B42" s="13"/>
      <c r="C42" s="13"/>
      <c r="D42" s="10"/>
      <c r="E42" s="10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4"/>
      <c r="R42" s="13"/>
      <c r="S42" s="13"/>
      <c r="T42" s="13"/>
      <c r="U42" s="13"/>
      <c r="V42" s="13"/>
      <c r="W42" s="13"/>
      <c r="X42" s="13"/>
      <c r="Y42" s="13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4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</row>
    <row r="43" spans="1:116">
      <c r="A43" s="13"/>
      <c r="B43" s="13"/>
      <c r="C43" s="13"/>
      <c r="D43" s="10"/>
      <c r="E43" s="10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4"/>
      <c r="R43" s="13"/>
      <c r="S43" s="13"/>
      <c r="T43" s="13"/>
      <c r="U43" s="13"/>
      <c r="V43" s="13"/>
      <c r="W43" s="13"/>
      <c r="X43" s="13"/>
      <c r="Y43" s="13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4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</row>
    <row r="44" spans="1:116">
      <c r="A44" s="13"/>
      <c r="B44" s="13"/>
      <c r="C44" s="13"/>
      <c r="D44" s="4"/>
      <c r="E44" s="4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4"/>
      <c r="R44" s="13"/>
      <c r="S44" s="13"/>
      <c r="T44" s="13"/>
      <c r="U44" s="13"/>
      <c r="V44" s="13"/>
      <c r="W44" s="13"/>
      <c r="X44" s="13"/>
      <c r="Y44" s="13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4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</row>
    <row r="45" spans="1:116">
      <c r="A45" s="13"/>
      <c r="B45" s="13"/>
      <c r="C45" s="13"/>
      <c r="D45" s="4"/>
      <c r="E45" s="4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4"/>
      <c r="R45" s="13"/>
      <c r="S45" s="13"/>
      <c r="T45" s="13"/>
      <c r="U45" s="13"/>
      <c r="V45" s="13"/>
      <c r="W45" s="13"/>
      <c r="X45" s="13"/>
      <c r="Y45" s="13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4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</row>
    <row r="46" spans="1:91">
      <c r="A46" s="14"/>
      <c r="B46" s="14"/>
      <c r="C46" s="14"/>
      <c r="D46" s="10"/>
      <c r="E46" s="10"/>
      <c r="F46" s="10"/>
      <c r="G46" s="10"/>
      <c r="H46" s="10"/>
      <c r="I46" s="14"/>
      <c r="J46" s="14"/>
      <c r="K46" s="14"/>
      <c r="L46" s="14"/>
      <c r="M46" s="14"/>
      <c r="N46" s="14"/>
      <c r="O46" s="14"/>
      <c r="P46" s="14"/>
      <c r="Q46" s="14"/>
      <c r="R46" s="10"/>
      <c r="S46" s="14"/>
      <c r="T46" s="14"/>
      <c r="U46" s="14"/>
      <c r="V46" s="14"/>
      <c r="W46" s="14"/>
      <c r="X46" s="14"/>
      <c r="Y46" s="14"/>
      <c r="Z46" s="10"/>
      <c r="AA46" s="10"/>
      <c r="AB46" s="10"/>
      <c r="AC46" s="10"/>
      <c r="AD46" s="10"/>
      <c r="AE46" s="10"/>
      <c r="AF46" s="10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0"/>
      <c r="CD46" s="14"/>
      <c r="CE46" s="14"/>
      <c r="CF46" s="14"/>
      <c r="CG46" s="14"/>
      <c r="CH46" s="14"/>
      <c r="CI46" s="14"/>
      <c r="CJ46" s="14"/>
      <c r="CK46" s="14"/>
      <c r="CL46" s="14"/>
      <c r="CM46" s="14"/>
    </row>
  </sheetData>
  <mergeCells count="71">
    <mergeCell ref="D1:DL1"/>
    <mergeCell ref="D2:P2"/>
    <mergeCell ref="Q2:Y2"/>
    <mergeCell ref="Z2:AC2"/>
    <mergeCell ref="CQ2:CU2"/>
    <mergeCell ref="CY2:DI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F5:F6"/>
    <mergeCell ref="G5:G6"/>
    <mergeCell ref="H5:H6"/>
    <mergeCell ref="I5:I6"/>
    <mergeCell ref="J5:J6"/>
    <mergeCell ref="P3:P6"/>
    <mergeCell ref="R5:R6"/>
    <mergeCell ref="S5:S6"/>
    <mergeCell ref="X5:X6"/>
    <mergeCell ref="Y3:Y6"/>
    <mergeCell ref="Z5:Z6"/>
    <mergeCell ref="AA5:AA6"/>
    <mergeCell ref="AB5:AB6"/>
    <mergeCell ref="CA5:CA6"/>
    <mergeCell ref="CN3:CN6"/>
    <mergeCell ref="CQ5:CQ6"/>
    <mergeCell ref="CR5:CR6"/>
    <mergeCell ref="CT5:CT6"/>
    <mergeCell ref="CU5:CU6"/>
    <mergeCell ref="CX3:CX6"/>
    <mergeCell ref="DC5:DC6"/>
    <mergeCell ref="DD5:DD6"/>
    <mergeCell ref="DJ3:DJ6"/>
    <mergeCell ref="DK3:DK6"/>
    <mergeCell ref="DL2:DL6"/>
    <mergeCell ref="A1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57"/>
  <sheetViews>
    <sheetView zoomScale="80" zoomScaleNormal="80" topLeftCell="BR4" workbookViewId="0">
      <selection activeCell="BN42" sqref="BN42"/>
    </sheetView>
  </sheetViews>
  <sheetFormatPr defaultColWidth="8.72727272727273" defaultRowHeight="14"/>
  <sheetData>
    <row r="1" ht="35.5" spans="1:100">
      <c r="A1" s="100" t="s">
        <v>215</v>
      </c>
      <c r="B1" s="100"/>
      <c r="C1" s="100"/>
      <c r="D1" s="142" t="s">
        <v>216</v>
      </c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"/>
    </row>
    <row r="2" ht="15" spans="1:100">
      <c r="A2" s="100"/>
      <c r="B2" s="100"/>
      <c r="C2" s="100"/>
      <c r="D2" s="103" t="s">
        <v>217</v>
      </c>
      <c r="E2" s="103"/>
      <c r="F2" s="103"/>
      <c r="G2" s="103"/>
      <c r="H2" s="103"/>
      <c r="I2" s="103"/>
      <c r="J2" s="103"/>
      <c r="K2" s="103"/>
      <c r="L2" s="103"/>
      <c r="M2" s="103" t="s">
        <v>218</v>
      </c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 t="s">
        <v>219</v>
      </c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 t="s">
        <v>220</v>
      </c>
      <c r="BU2" s="103"/>
      <c r="BV2" s="103"/>
      <c r="BW2" s="103"/>
      <c r="BX2" s="103"/>
      <c r="BY2" s="103"/>
      <c r="BZ2" s="103"/>
      <c r="CA2" s="103"/>
      <c r="CB2" s="103"/>
      <c r="CC2" s="103" t="s">
        <v>221</v>
      </c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5" t="s">
        <v>7</v>
      </c>
      <c r="CU2" s="103" t="s">
        <v>8</v>
      </c>
      <c r="CV2" s="14"/>
    </row>
    <row r="3" ht="266" spans="1:100">
      <c r="A3" s="103" t="s">
        <v>9</v>
      </c>
      <c r="B3" s="103"/>
      <c r="C3" s="103"/>
      <c r="D3" s="10"/>
      <c r="E3" s="10"/>
      <c r="F3" s="10"/>
      <c r="G3" s="10"/>
      <c r="H3" s="10"/>
      <c r="I3" s="10"/>
      <c r="J3" s="10"/>
      <c r="K3" s="10"/>
      <c r="L3" s="103" t="s">
        <v>10</v>
      </c>
      <c r="M3" s="10" t="s">
        <v>222</v>
      </c>
      <c r="N3" s="10" t="s">
        <v>223</v>
      </c>
      <c r="O3" s="10">
        <v>9.15</v>
      </c>
      <c r="P3" s="10">
        <v>11.1</v>
      </c>
      <c r="Q3" s="221" t="s">
        <v>224</v>
      </c>
      <c r="R3" s="221" t="s">
        <v>225</v>
      </c>
      <c r="S3" s="10"/>
      <c r="T3" s="10"/>
      <c r="U3" s="10"/>
      <c r="V3" s="10"/>
      <c r="W3" s="10"/>
      <c r="X3" s="10"/>
      <c r="Y3" s="10"/>
      <c r="Z3" s="222" t="s">
        <v>226</v>
      </c>
      <c r="AA3" s="10"/>
      <c r="AB3" s="10"/>
      <c r="AC3" s="10"/>
      <c r="AD3" s="10"/>
      <c r="AE3" s="103" t="s">
        <v>11</v>
      </c>
      <c r="AF3" s="93" t="s">
        <v>227</v>
      </c>
      <c r="AG3" s="93" t="s">
        <v>228</v>
      </c>
      <c r="AH3" s="10" t="s">
        <v>229</v>
      </c>
      <c r="AI3" s="10" t="s">
        <v>230</v>
      </c>
      <c r="AJ3" s="10" t="s">
        <v>231</v>
      </c>
      <c r="AK3" s="10" t="s">
        <v>232</v>
      </c>
      <c r="AL3" s="10" t="s">
        <v>233</v>
      </c>
      <c r="AM3" s="10" t="s">
        <v>234</v>
      </c>
      <c r="AN3" s="10" t="s">
        <v>235</v>
      </c>
      <c r="AO3" s="223" t="s">
        <v>236</v>
      </c>
      <c r="AP3" s="10" t="s">
        <v>237</v>
      </c>
      <c r="AQ3" s="10" t="s">
        <v>238</v>
      </c>
      <c r="AR3" s="224" t="s">
        <v>239</v>
      </c>
      <c r="AS3" s="210" t="s">
        <v>240</v>
      </c>
      <c r="AT3" s="225" t="s">
        <v>241</v>
      </c>
      <c r="AU3" s="210" t="s">
        <v>242</v>
      </c>
      <c r="AV3" s="210" t="s">
        <v>243</v>
      </c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 t="s">
        <v>244</v>
      </c>
      <c r="BJ3" s="10"/>
      <c r="BK3" s="10"/>
      <c r="BL3" s="10"/>
      <c r="BM3" s="10"/>
      <c r="BN3" s="10"/>
      <c r="BO3" s="10"/>
      <c r="BP3" s="10"/>
      <c r="BQ3" s="10"/>
      <c r="BR3" s="10"/>
      <c r="BS3" s="103" t="s">
        <v>12</v>
      </c>
      <c r="BT3" s="10"/>
      <c r="BU3" s="48"/>
      <c r="BV3" s="10"/>
      <c r="BW3" s="10"/>
      <c r="BX3" s="10"/>
      <c r="BY3" s="10"/>
      <c r="BZ3" s="10"/>
      <c r="CA3" s="10"/>
      <c r="CB3" s="103" t="s">
        <v>13</v>
      </c>
      <c r="CC3" s="57" t="s">
        <v>245</v>
      </c>
      <c r="CD3" s="57" t="s">
        <v>246</v>
      </c>
      <c r="CE3" s="10" t="s">
        <v>247</v>
      </c>
      <c r="CF3" s="10">
        <v>9.28</v>
      </c>
      <c r="CG3" s="10" t="s">
        <v>248</v>
      </c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48" t="s">
        <v>249</v>
      </c>
      <c r="CS3" s="105" t="s">
        <v>15</v>
      </c>
      <c r="CT3" s="115"/>
      <c r="CU3" s="103"/>
      <c r="CV3" s="14"/>
    </row>
    <row r="4" ht="150" spans="1:100">
      <c r="A4" s="103" t="s">
        <v>16</v>
      </c>
      <c r="B4" s="103"/>
      <c r="C4" s="103"/>
      <c r="D4" s="165" t="s">
        <v>250</v>
      </c>
      <c r="E4" s="48" t="s">
        <v>251</v>
      </c>
      <c r="F4" s="213" t="s">
        <v>252</v>
      </c>
      <c r="G4" s="103" t="s">
        <v>253</v>
      </c>
      <c r="H4" s="214" t="s">
        <v>254</v>
      </c>
      <c r="I4" s="213"/>
      <c r="J4" s="31"/>
      <c r="K4" s="53"/>
      <c r="L4" s="103"/>
      <c r="M4" s="52" t="s">
        <v>255</v>
      </c>
      <c r="N4" s="52" t="s">
        <v>256</v>
      </c>
      <c r="O4" s="52" t="s">
        <v>257</v>
      </c>
      <c r="P4" s="52" t="s">
        <v>258</v>
      </c>
      <c r="Q4" s="210" t="s">
        <v>259</v>
      </c>
      <c r="R4" s="210" t="s">
        <v>260</v>
      </c>
      <c r="S4" s="213" t="s">
        <v>261</v>
      </c>
      <c r="T4" s="213" t="s">
        <v>262</v>
      </c>
      <c r="U4" s="189" t="s">
        <v>263</v>
      </c>
      <c r="V4" s="190" t="s">
        <v>264</v>
      </c>
      <c r="W4" s="189" t="s">
        <v>265</v>
      </c>
      <c r="X4" s="53" t="s">
        <v>266</v>
      </c>
      <c r="Y4" s="52" t="s">
        <v>267</v>
      </c>
      <c r="Z4" s="214" t="s">
        <v>268</v>
      </c>
      <c r="AA4" s="214" t="s">
        <v>269</v>
      </c>
      <c r="AB4" s="53"/>
      <c r="AC4" s="53"/>
      <c r="AD4" s="53"/>
      <c r="AE4" s="103"/>
      <c r="AF4" s="52" t="s">
        <v>270</v>
      </c>
      <c r="AG4" s="52" t="s">
        <v>271</v>
      </c>
      <c r="AH4" s="103" t="s">
        <v>272</v>
      </c>
      <c r="AI4" s="53" t="s">
        <v>273</v>
      </c>
      <c r="AJ4" s="52" t="s">
        <v>274</v>
      </c>
      <c r="AK4" s="52" t="s">
        <v>275</v>
      </c>
      <c r="AL4" s="52" t="s">
        <v>276</v>
      </c>
      <c r="AM4" s="52" t="s">
        <v>57</v>
      </c>
      <c r="AN4" s="52" t="s">
        <v>277</v>
      </c>
      <c r="AO4" s="53" t="s">
        <v>278</v>
      </c>
      <c r="AP4" s="53" t="s">
        <v>279</v>
      </c>
      <c r="AQ4" s="52" t="s">
        <v>280</v>
      </c>
      <c r="AR4" s="224" t="s">
        <v>281</v>
      </c>
      <c r="AS4" s="225" t="s">
        <v>282</v>
      </c>
      <c r="AT4" s="225" t="s">
        <v>283</v>
      </c>
      <c r="AU4" s="210" t="s">
        <v>284</v>
      </c>
      <c r="AV4" s="210" t="s">
        <v>285</v>
      </c>
      <c r="AW4" s="52" t="s">
        <v>286</v>
      </c>
      <c r="AX4" s="230" t="s">
        <v>287</v>
      </c>
      <c r="AY4" s="230" t="s">
        <v>288</v>
      </c>
      <c r="AZ4" s="52" t="s">
        <v>289</v>
      </c>
      <c r="BA4" s="52" t="s">
        <v>290</v>
      </c>
      <c r="BB4" s="52" t="s">
        <v>291</v>
      </c>
      <c r="BC4" s="213" t="s">
        <v>261</v>
      </c>
      <c r="BD4" s="213" t="s">
        <v>262</v>
      </c>
      <c r="BE4" s="189" t="s">
        <v>263</v>
      </c>
      <c r="BF4" s="190" t="s">
        <v>264</v>
      </c>
      <c r="BG4" s="52" t="s">
        <v>290</v>
      </c>
      <c r="BH4" s="52" t="s">
        <v>291</v>
      </c>
      <c r="BI4" s="231" t="s">
        <v>292</v>
      </c>
      <c r="BJ4" s="214" t="s">
        <v>293</v>
      </c>
      <c r="BK4" s="232" t="s">
        <v>294</v>
      </c>
      <c r="BL4" s="233" t="s">
        <v>295</v>
      </c>
      <c r="BM4" s="233" t="s">
        <v>296</v>
      </c>
      <c r="BN4" s="233" t="s">
        <v>297</v>
      </c>
      <c r="BO4" s="233" t="s">
        <v>298</v>
      </c>
      <c r="BP4" s="233" t="s">
        <v>299</v>
      </c>
      <c r="BQ4" s="233" t="s">
        <v>300</v>
      </c>
      <c r="BR4" s="165" t="s">
        <v>301</v>
      </c>
      <c r="BS4" s="103"/>
      <c r="BT4" s="213" t="s">
        <v>302</v>
      </c>
      <c r="BU4" s="48" t="s">
        <v>303</v>
      </c>
      <c r="BV4" s="234" t="s">
        <v>304</v>
      </c>
      <c r="BW4" s="213" t="s">
        <v>302</v>
      </c>
      <c r="BX4" s="55" t="s">
        <v>305</v>
      </c>
      <c r="BY4" s="234"/>
      <c r="BZ4" s="234"/>
      <c r="CA4" s="52"/>
      <c r="CB4" s="103"/>
      <c r="CC4" s="52" t="s">
        <v>107</v>
      </c>
      <c r="CD4" s="52" t="s">
        <v>106</v>
      </c>
      <c r="CE4" s="103" t="s">
        <v>306</v>
      </c>
      <c r="CF4" s="52" t="s">
        <v>307</v>
      </c>
      <c r="CG4" s="48" t="s">
        <v>308</v>
      </c>
      <c r="CH4" s="165" t="s">
        <v>309</v>
      </c>
      <c r="CI4" s="190" t="s">
        <v>310</v>
      </c>
      <c r="CJ4" s="236" t="s">
        <v>311</v>
      </c>
      <c r="CK4" s="48" t="s">
        <v>312</v>
      </c>
      <c r="CL4" s="165" t="s">
        <v>313</v>
      </c>
      <c r="CM4" s="236" t="s">
        <v>311</v>
      </c>
      <c r="CN4" s="48" t="s">
        <v>312</v>
      </c>
      <c r="CO4" s="165" t="s">
        <v>313</v>
      </c>
      <c r="CP4" s="237" t="s">
        <v>314</v>
      </c>
      <c r="CQ4" s="103"/>
      <c r="CR4" s="48" t="s">
        <v>315</v>
      </c>
      <c r="CS4" s="115"/>
      <c r="CT4" s="115"/>
      <c r="CU4" s="103"/>
      <c r="CV4" s="14"/>
    </row>
    <row r="5" ht="42" spans="1:100">
      <c r="A5" s="103" t="s">
        <v>128</v>
      </c>
      <c r="B5" s="103"/>
      <c r="C5" s="103"/>
      <c r="D5" s="10" t="s">
        <v>130</v>
      </c>
      <c r="E5" s="10" t="s">
        <v>130</v>
      </c>
      <c r="F5" s="10" t="s">
        <v>130</v>
      </c>
      <c r="G5" s="10" t="s">
        <v>130</v>
      </c>
      <c r="H5" s="92" t="s">
        <v>130</v>
      </c>
      <c r="I5" s="10"/>
      <c r="J5" s="10"/>
      <c r="K5" s="10"/>
      <c r="L5" s="103"/>
      <c r="M5" s="10" t="s">
        <v>316</v>
      </c>
      <c r="N5" s="92" t="s">
        <v>317</v>
      </c>
      <c r="O5" s="10" t="s">
        <v>130</v>
      </c>
      <c r="P5" s="10" t="s">
        <v>130</v>
      </c>
      <c r="Q5" s="10" t="s">
        <v>130</v>
      </c>
      <c r="R5" s="10" t="s">
        <v>130</v>
      </c>
      <c r="S5" s="10" t="s">
        <v>318</v>
      </c>
      <c r="T5" s="10" t="s">
        <v>319</v>
      </c>
      <c r="U5" s="10" t="s">
        <v>130</v>
      </c>
      <c r="V5" s="10" t="s">
        <v>320</v>
      </c>
      <c r="W5" s="10" t="s">
        <v>321</v>
      </c>
      <c r="X5" s="10" t="s">
        <v>322</v>
      </c>
      <c r="Y5" s="10" t="s">
        <v>131</v>
      </c>
      <c r="Z5" s="92" t="s">
        <v>323</v>
      </c>
      <c r="AA5" s="92" t="s">
        <v>323</v>
      </c>
      <c r="AB5" s="10"/>
      <c r="AC5" s="10"/>
      <c r="AD5" s="10"/>
      <c r="AE5" s="103"/>
      <c r="AF5" s="98" t="s">
        <v>324</v>
      </c>
      <c r="AG5" s="98" t="s">
        <v>324</v>
      </c>
      <c r="AH5" s="92" t="s">
        <v>325</v>
      </c>
      <c r="AI5" s="92" t="s">
        <v>324</v>
      </c>
      <c r="AJ5" s="92" t="s">
        <v>324</v>
      </c>
      <c r="AK5" s="92" t="s">
        <v>326</v>
      </c>
      <c r="AL5" s="92" t="s">
        <v>326</v>
      </c>
      <c r="AM5" s="92" t="s">
        <v>324</v>
      </c>
      <c r="AN5" s="92" t="s">
        <v>326</v>
      </c>
      <c r="AO5" s="223" t="s">
        <v>327</v>
      </c>
      <c r="AP5" s="10" t="s">
        <v>328</v>
      </c>
      <c r="AQ5" s="10" t="s">
        <v>328</v>
      </c>
      <c r="AR5" s="226" t="s">
        <v>328</v>
      </c>
      <c r="AS5" s="10" t="s">
        <v>130</v>
      </c>
      <c r="AT5" s="10" t="s">
        <v>130</v>
      </c>
      <c r="AU5" s="227" t="s">
        <v>329</v>
      </c>
      <c r="AV5" s="228" t="s">
        <v>330</v>
      </c>
      <c r="AW5" s="10" t="s">
        <v>131</v>
      </c>
      <c r="AX5" s="10" t="s">
        <v>131</v>
      </c>
      <c r="AY5" s="165" t="s">
        <v>131</v>
      </c>
      <c r="AZ5" s="10" t="s">
        <v>131</v>
      </c>
      <c r="BA5" s="10" t="s">
        <v>331</v>
      </c>
      <c r="BB5" s="10" t="s">
        <v>131</v>
      </c>
      <c r="BC5" s="10" t="s">
        <v>318</v>
      </c>
      <c r="BD5" s="10" t="s">
        <v>319</v>
      </c>
      <c r="BE5" s="10" t="s">
        <v>130</v>
      </c>
      <c r="BF5" s="10" t="s">
        <v>320</v>
      </c>
      <c r="BG5" s="10" t="s">
        <v>331</v>
      </c>
      <c r="BH5" s="10" t="s">
        <v>131</v>
      </c>
      <c r="BI5" s="92" t="s">
        <v>332</v>
      </c>
      <c r="BJ5" s="10" t="s">
        <v>333</v>
      </c>
      <c r="BK5" s="10" t="s">
        <v>131</v>
      </c>
      <c r="BL5" s="10" t="s">
        <v>334</v>
      </c>
      <c r="BM5" s="10" t="s">
        <v>335</v>
      </c>
      <c r="BN5" s="10" t="s">
        <v>336</v>
      </c>
      <c r="BO5" s="10"/>
      <c r="BP5" s="10"/>
      <c r="BQ5" s="10"/>
      <c r="BR5" s="10" t="s">
        <v>131</v>
      </c>
      <c r="BS5" s="103"/>
      <c r="BT5" s="10" t="s">
        <v>323</v>
      </c>
      <c r="BU5" s="10" t="s">
        <v>131</v>
      </c>
      <c r="BV5" s="10" t="s">
        <v>323</v>
      </c>
      <c r="BW5" s="92" t="s">
        <v>323</v>
      </c>
      <c r="BX5" s="10" t="s">
        <v>337</v>
      </c>
      <c r="BY5" s="10"/>
      <c r="BZ5" s="10"/>
      <c r="CA5" s="10"/>
      <c r="CB5" s="103"/>
      <c r="CC5" s="98" t="s">
        <v>324</v>
      </c>
      <c r="CD5" s="98" t="s">
        <v>324</v>
      </c>
      <c r="CE5" s="92" t="s">
        <v>324</v>
      </c>
      <c r="CF5" s="10" t="s">
        <v>338</v>
      </c>
      <c r="CG5" s="10" t="s">
        <v>339</v>
      </c>
      <c r="CH5" s="10" t="s">
        <v>130</v>
      </c>
      <c r="CI5" s="10" t="s">
        <v>340</v>
      </c>
      <c r="CJ5" s="10" t="s">
        <v>130</v>
      </c>
      <c r="CK5" s="10" t="s">
        <v>323</v>
      </c>
      <c r="CL5" s="10" t="s">
        <v>341</v>
      </c>
      <c r="CM5" s="92" t="s">
        <v>130</v>
      </c>
      <c r="CN5" s="92" t="s">
        <v>323</v>
      </c>
      <c r="CO5" s="92" t="s">
        <v>341</v>
      </c>
      <c r="CP5" s="92"/>
      <c r="CQ5" s="92"/>
      <c r="CR5" s="92" t="s">
        <v>324</v>
      </c>
      <c r="CS5" s="115"/>
      <c r="CT5" s="115"/>
      <c r="CU5" s="103"/>
      <c r="CV5" s="14"/>
    </row>
    <row r="6" ht="15" spans="1:100">
      <c r="A6" s="103" t="s">
        <v>135</v>
      </c>
      <c r="B6" s="103"/>
      <c r="C6" s="103" t="s">
        <v>136</v>
      </c>
      <c r="D6" s="10"/>
      <c r="E6" s="10"/>
      <c r="F6" s="10"/>
      <c r="G6" s="10"/>
      <c r="H6" s="54"/>
      <c r="I6" s="10"/>
      <c r="J6" s="10"/>
      <c r="K6" s="10"/>
      <c r="L6" s="103"/>
      <c r="M6" s="10"/>
      <c r="N6" s="5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54"/>
      <c r="AA6" s="54"/>
      <c r="AB6" s="10"/>
      <c r="AC6" s="10"/>
      <c r="AD6" s="10"/>
      <c r="AE6" s="103"/>
      <c r="AF6" s="99"/>
      <c r="AG6" s="99"/>
      <c r="AH6" s="54"/>
      <c r="AI6" s="54"/>
      <c r="AJ6" s="54"/>
      <c r="AK6" s="54"/>
      <c r="AL6" s="54"/>
      <c r="AM6" s="54"/>
      <c r="AN6" s="54"/>
      <c r="AO6" s="10"/>
      <c r="AP6" s="10"/>
      <c r="AQ6" s="10"/>
      <c r="AR6" s="229"/>
      <c r="AS6" s="10"/>
      <c r="AT6" s="10"/>
      <c r="AU6" s="227"/>
      <c r="AV6" s="228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54"/>
      <c r="BJ6" s="10"/>
      <c r="BK6" s="10"/>
      <c r="BL6" s="10"/>
      <c r="BM6" s="10"/>
      <c r="BN6" s="10"/>
      <c r="BO6" s="10"/>
      <c r="BP6" s="10"/>
      <c r="BQ6" s="10"/>
      <c r="BR6" s="10"/>
      <c r="BS6" s="103"/>
      <c r="BT6" s="10"/>
      <c r="BU6" s="10"/>
      <c r="BV6" s="10"/>
      <c r="BW6" s="235"/>
      <c r="BX6" s="10"/>
      <c r="BY6" s="10"/>
      <c r="BZ6" s="10"/>
      <c r="CA6" s="10"/>
      <c r="CB6" s="103"/>
      <c r="CC6" s="99"/>
      <c r="CD6" s="99"/>
      <c r="CE6" s="54"/>
      <c r="CF6" s="10"/>
      <c r="CG6" s="10"/>
      <c r="CH6" s="10"/>
      <c r="CI6" s="10"/>
      <c r="CJ6" s="10"/>
      <c r="CK6" s="10"/>
      <c r="CL6" s="10"/>
      <c r="CM6" s="235"/>
      <c r="CN6" s="235"/>
      <c r="CO6" s="235"/>
      <c r="CP6" s="54"/>
      <c r="CQ6" s="54"/>
      <c r="CR6" s="54"/>
      <c r="CS6" s="106"/>
      <c r="CT6" s="106"/>
      <c r="CU6" s="103"/>
      <c r="CV6" s="14"/>
    </row>
    <row r="7" ht="14.5" spans="1:100">
      <c r="A7" s="215" t="s">
        <v>342</v>
      </c>
      <c r="B7" s="216"/>
      <c r="C7" s="217" t="s">
        <v>343</v>
      </c>
      <c r="D7" s="10"/>
      <c r="E7" s="10"/>
      <c r="F7" s="10">
        <v>0</v>
      </c>
      <c r="G7" s="10"/>
      <c r="H7" s="10"/>
      <c r="I7" s="10"/>
      <c r="J7" s="10"/>
      <c r="K7" s="10"/>
      <c r="L7" s="10">
        <f t="shared" ref="L7:L48" si="0">IF(SUM(D7:K7)&gt;5,"5",SUM(D7:K7))</f>
        <v>0</v>
      </c>
      <c r="M7" s="10"/>
      <c r="N7" s="10" t="s">
        <v>344</v>
      </c>
      <c r="O7" s="10"/>
      <c r="P7" s="10"/>
      <c r="Q7" s="10"/>
      <c r="R7" s="10"/>
      <c r="S7" s="10" t="s">
        <v>344</v>
      </c>
      <c r="T7" s="10" t="s">
        <v>344</v>
      </c>
      <c r="U7" s="10" t="s">
        <v>344</v>
      </c>
      <c r="V7" s="10" t="s">
        <v>344</v>
      </c>
      <c r="W7" s="10"/>
      <c r="X7" s="10"/>
      <c r="Y7" s="10"/>
      <c r="Z7" s="10"/>
      <c r="AA7" s="10"/>
      <c r="AB7" s="10"/>
      <c r="AC7" s="10"/>
      <c r="AD7" s="10"/>
      <c r="AE7" s="10">
        <f t="shared" ref="AE7:AE48" si="1">IF(SUM(M7:AD7)&gt;10,"10",IF(SUM(M7:AD7)&lt;0,"0",SUM(M7:AD7)))</f>
        <v>0</v>
      </c>
      <c r="AF7" s="93"/>
      <c r="AG7" s="93"/>
      <c r="AH7" s="10" t="s">
        <v>344</v>
      </c>
      <c r="AI7" s="10" t="s">
        <v>344</v>
      </c>
      <c r="AJ7" s="10" t="s">
        <v>344</v>
      </c>
      <c r="AK7" s="10" t="s">
        <v>344</v>
      </c>
      <c r="AL7" s="10" t="s">
        <v>344</v>
      </c>
      <c r="AM7" s="10" t="s">
        <v>344</v>
      </c>
      <c r="AN7" s="10" t="s">
        <v>344</v>
      </c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>
        <v>0</v>
      </c>
      <c r="BD7" s="10">
        <v>0</v>
      </c>
      <c r="BE7" s="10">
        <v>0</v>
      </c>
      <c r="BF7" s="10">
        <v>0</v>
      </c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>
        <f t="shared" ref="BS7:BS48" si="2">IF(SUM(AF7:BR7)&gt;20,"20",SUM(AF7:BR7))</f>
        <v>0</v>
      </c>
      <c r="BT7" s="10">
        <v>0</v>
      </c>
      <c r="BU7" s="10"/>
      <c r="BV7" s="10"/>
      <c r="BW7" s="10">
        <v>0</v>
      </c>
      <c r="BX7" s="10"/>
      <c r="BY7" s="10"/>
      <c r="BZ7" s="10"/>
      <c r="CA7" s="10"/>
      <c r="CB7" s="10">
        <f t="shared" ref="CB7:CB48" si="3">IF(SUM(BT7:CA7)&gt;5,"5",SUM(BT7:CA7))</f>
        <v>0</v>
      </c>
      <c r="CC7" s="93"/>
      <c r="CD7" s="93">
        <v>2</v>
      </c>
      <c r="CE7" s="10" t="s">
        <v>344</v>
      </c>
      <c r="CF7" s="10"/>
      <c r="CG7" s="10"/>
      <c r="CH7" s="10"/>
      <c r="CI7" s="10"/>
      <c r="CJ7" s="10" t="s">
        <v>344</v>
      </c>
      <c r="CK7" s="10" t="s">
        <v>344</v>
      </c>
      <c r="CL7" s="10" t="s">
        <v>344</v>
      </c>
      <c r="CM7" s="10">
        <v>0</v>
      </c>
      <c r="CN7" s="10">
        <v>0</v>
      </c>
      <c r="CO7" s="10">
        <v>0</v>
      </c>
      <c r="CP7" s="10"/>
      <c r="CQ7" s="10"/>
      <c r="CR7" s="10" t="s">
        <v>344</v>
      </c>
      <c r="CS7" s="10">
        <f t="shared" ref="CS7:CS48" si="4">IF(SUM(CC7:CR7)&gt;10,"10",SUM(CC7:CR7))</f>
        <v>2</v>
      </c>
      <c r="CT7" s="10">
        <v>50</v>
      </c>
      <c r="CU7" s="10">
        <f t="shared" ref="CU7:CU46" si="5">SUM(CS7+CB7+BS7+AE7+L7+CT7)</f>
        <v>52</v>
      </c>
      <c r="CV7" s="14"/>
    </row>
    <row r="8" ht="14.5" spans="1:100">
      <c r="A8" s="215" t="s">
        <v>345</v>
      </c>
      <c r="B8" s="216"/>
      <c r="C8" s="217" t="s">
        <v>346</v>
      </c>
      <c r="D8" s="10"/>
      <c r="E8" s="10"/>
      <c r="F8" s="10">
        <v>0</v>
      </c>
      <c r="G8" s="10"/>
      <c r="H8" s="10"/>
      <c r="I8" s="10"/>
      <c r="J8" s="10"/>
      <c r="K8" s="10"/>
      <c r="L8" s="10">
        <f t="shared" si="0"/>
        <v>0</v>
      </c>
      <c r="M8" s="10"/>
      <c r="N8" s="10">
        <v>0</v>
      </c>
      <c r="O8" s="10"/>
      <c r="P8" s="10"/>
      <c r="Q8" s="10"/>
      <c r="R8" s="10"/>
      <c r="S8" s="10">
        <v>5</v>
      </c>
      <c r="T8" s="10" t="s">
        <v>344</v>
      </c>
      <c r="U8" s="10">
        <v>2</v>
      </c>
      <c r="V8" s="10" t="s">
        <v>344</v>
      </c>
      <c r="W8" s="10"/>
      <c r="X8" s="10">
        <v>3</v>
      </c>
      <c r="Y8" s="10"/>
      <c r="Z8" s="10"/>
      <c r="AA8" s="10"/>
      <c r="AB8" s="10"/>
      <c r="AC8" s="10"/>
      <c r="AD8" s="10"/>
      <c r="AE8" s="10">
        <f t="shared" si="1"/>
        <v>10</v>
      </c>
      <c r="AF8" s="93"/>
      <c r="AG8" s="93"/>
      <c r="AH8" s="10" t="s">
        <v>344</v>
      </c>
      <c r="AI8" s="10" t="s">
        <v>344</v>
      </c>
      <c r="AJ8" s="10" t="s">
        <v>344</v>
      </c>
      <c r="AK8" s="10" t="s">
        <v>344</v>
      </c>
      <c r="AL8" s="10" t="s">
        <v>344</v>
      </c>
      <c r="AM8" s="10" t="s">
        <v>344</v>
      </c>
      <c r="AN8" s="10" t="s">
        <v>344</v>
      </c>
      <c r="AO8" s="10"/>
      <c r="AP8" s="10"/>
      <c r="AQ8" s="10"/>
      <c r="AR8" s="10"/>
      <c r="AS8" s="10"/>
      <c r="AT8" s="10"/>
      <c r="AU8" s="10"/>
      <c r="AV8" s="10"/>
      <c r="AW8" s="10"/>
      <c r="AX8" s="10">
        <v>5</v>
      </c>
      <c r="AY8" s="10">
        <v>3</v>
      </c>
      <c r="AZ8" s="10"/>
      <c r="BA8" s="10"/>
      <c r="BB8" s="10"/>
      <c r="BC8" s="10">
        <v>5</v>
      </c>
      <c r="BD8" s="10">
        <v>0</v>
      </c>
      <c r="BE8" s="10">
        <v>2</v>
      </c>
      <c r="BF8" s="10">
        <v>0</v>
      </c>
      <c r="BG8" s="10"/>
      <c r="BH8" s="10"/>
      <c r="BI8" s="10">
        <v>5</v>
      </c>
      <c r="BJ8" s="10"/>
      <c r="BK8" s="10"/>
      <c r="BL8" s="10"/>
      <c r="BM8" s="10"/>
      <c r="BN8" s="10"/>
      <c r="BO8" s="10"/>
      <c r="BP8" s="10"/>
      <c r="BQ8" s="10"/>
      <c r="BR8" s="10"/>
      <c r="BS8" s="10">
        <f t="shared" si="2"/>
        <v>20</v>
      </c>
      <c r="BT8" s="10">
        <v>0</v>
      </c>
      <c r="BU8" s="10"/>
      <c r="BV8" s="10"/>
      <c r="BW8" s="10">
        <v>0</v>
      </c>
      <c r="BX8" s="10"/>
      <c r="BY8" s="10"/>
      <c r="BZ8" s="10"/>
      <c r="CA8" s="10"/>
      <c r="CB8" s="10">
        <f t="shared" si="3"/>
        <v>0</v>
      </c>
      <c r="CC8" s="93"/>
      <c r="CD8" s="93">
        <v>2</v>
      </c>
      <c r="CE8" s="10" t="s">
        <v>344</v>
      </c>
      <c r="CF8" s="10"/>
      <c r="CG8" s="10"/>
      <c r="CH8" s="10"/>
      <c r="CI8" s="10">
        <v>2</v>
      </c>
      <c r="CJ8" s="10" t="s">
        <v>344</v>
      </c>
      <c r="CK8" s="10" t="s">
        <v>344</v>
      </c>
      <c r="CL8" s="10" t="s">
        <v>344</v>
      </c>
      <c r="CM8" s="10">
        <v>0</v>
      </c>
      <c r="CN8" s="10">
        <v>0</v>
      </c>
      <c r="CO8" s="10">
        <v>0</v>
      </c>
      <c r="CP8" s="10"/>
      <c r="CQ8" s="10"/>
      <c r="CR8" s="10" t="s">
        <v>344</v>
      </c>
      <c r="CS8" s="10">
        <f t="shared" si="4"/>
        <v>4</v>
      </c>
      <c r="CT8" s="10">
        <v>50</v>
      </c>
      <c r="CU8" s="10">
        <f t="shared" si="5"/>
        <v>84</v>
      </c>
      <c r="CV8" s="14"/>
    </row>
    <row r="9" ht="14.5" spans="1:100">
      <c r="A9" s="215" t="s">
        <v>347</v>
      </c>
      <c r="B9" s="216"/>
      <c r="C9" s="217" t="s">
        <v>348</v>
      </c>
      <c r="D9" s="10"/>
      <c r="E9" s="10">
        <v>2</v>
      </c>
      <c r="F9" s="10">
        <v>0</v>
      </c>
      <c r="G9" s="10"/>
      <c r="H9" s="10"/>
      <c r="I9" s="10"/>
      <c r="J9" s="10"/>
      <c r="K9" s="10"/>
      <c r="L9" s="10">
        <f t="shared" si="0"/>
        <v>2</v>
      </c>
      <c r="M9" s="10"/>
      <c r="N9" s="10">
        <v>0</v>
      </c>
      <c r="O9" s="10"/>
      <c r="P9" s="10"/>
      <c r="Q9" s="10"/>
      <c r="R9" s="10"/>
      <c r="S9" s="10" t="s">
        <v>344</v>
      </c>
      <c r="T9" s="10" t="s">
        <v>344</v>
      </c>
      <c r="U9" s="10">
        <v>2</v>
      </c>
      <c r="V9" s="10" t="s">
        <v>344</v>
      </c>
      <c r="W9" s="10"/>
      <c r="X9" s="10"/>
      <c r="Y9" s="10"/>
      <c r="Z9" s="10"/>
      <c r="AA9" s="10"/>
      <c r="AB9" s="10"/>
      <c r="AC9" s="10"/>
      <c r="AD9" s="10"/>
      <c r="AE9" s="10">
        <f t="shared" si="1"/>
        <v>2</v>
      </c>
      <c r="AF9" s="93"/>
      <c r="AG9" s="93"/>
      <c r="AH9" s="10" t="s">
        <v>344</v>
      </c>
      <c r="AI9" s="10" t="s">
        <v>344</v>
      </c>
      <c r="AJ9" s="10" t="s">
        <v>344</v>
      </c>
      <c r="AK9" s="10" t="s">
        <v>344</v>
      </c>
      <c r="AL9" s="10">
        <v>4</v>
      </c>
      <c r="AM9" s="10" t="s">
        <v>344</v>
      </c>
      <c r="AN9" s="10" t="s">
        <v>344</v>
      </c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>
        <v>0</v>
      </c>
      <c r="BD9" s="10">
        <v>0</v>
      </c>
      <c r="BE9" s="10">
        <v>2</v>
      </c>
      <c r="BF9" s="10">
        <v>0</v>
      </c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>
        <f t="shared" si="2"/>
        <v>6</v>
      </c>
      <c r="BT9" s="10">
        <v>0</v>
      </c>
      <c r="BU9" s="10"/>
      <c r="BV9" s="10"/>
      <c r="BW9" s="10">
        <v>0</v>
      </c>
      <c r="BX9" s="10"/>
      <c r="BY9" s="10"/>
      <c r="BZ9" s="10"/>
      <c r="CA9" s="10"/>
      <c r="CB9" s="10">
        <f t="shared" si="3"/>
        <v>0</v>
      </c>
      <c r="CC9" s="93"/>
      <c r="CD9" s="93"/>
      <c r="CE9" s="10" t="s">
        <v>344</v>
      </c>
      <c r="CF9" s="10"/>
      <c r="CG9" s="10"/>
      <c r="CH9" s="10"/>
      <c r="CI9" s="10"/>
      <c r="CJ9" s="10" t="s">
        <v>344</v>
      </c>
      <c r="CK9" s="10" t="s">
        <v>344</v>
      </c>
      <c r="CL9" s="10" t="s">
        <v>344</v>
      </c>
      <c r="CM9" s="10">
        <v>0</v>
      </c>
      <c r="CN9" s="10">
        <v>0</v>
      </c>
      <c r="CO9" s="10">
        <v>0</v>
      </c>
      <c r="CP9" s="10"/>
      <c r="CQ9" s="10"/>
      <c r="CR9" s="10" t="s">
        <v>344</v>
      </c>
      <c r="CS9" s="10">
        <f t="shared" si="4"/>
        <v>0</v>
      </c>
      <c r="CT9" s="10">
        <v>50</v>
      </c>
      <c r="CU9" s="10">
        <f t="shared" si="5"/>
        <v>60</v>
      </c>
      <c r="CV9" s="14"/>
    </row>
    <row r="10" ht="14.5" spans="1:100">
      <c r="A10" s="215" t="s">
        <v>349</v>
      </c>
      <c r="B10" s="216"/>
      <c r="C10" s="217" t="s">
        <v>350</v>
      </c>
      <c r="D10" s="10"/>
      <c r="E10" s="10"/>
      <c r="F10" s="10">
        <v>2</v>
      </c>
      <c r="G10" s="10"/>
      <c r="H10" s="10"/>
      <c r="I10" s="10"/>
      <c r="J10" s="10"/>
      <c r="K10" s="10"/>
      <c r="L10" s="10">
        <f t="shared" si="0"/>
        <v>2</v>
      </c>
      <c r="M10" s="10"/>
      <c r="N10" s="10">
        <v>0</v>
      </c>
      <c r="O10" s="10"/>
      <c r="P10" s="10"/>
      <c r="Q10" s="10"/>
      <c r="R10" s="10"/>
      <c r="S10" s="10" t="s">
        <v>344</v>
      </c>
      <c r="T10" s="10" t="s">
        <v>344</v>
      </c>
      <c r="U10" s="10" t="s">
        <v>344</v>
      </c>
      <c r="V10" s="10" t="s">
        <v>344</v>
      </c>
      <c r="W10" s="10"/>
      <c r="X10" s="10"/>
      <c r="Y10" s="10"/>
      <c r="Z10" s="10"/>
      <c r="AA10" s="10"/>
      <c r="AB10" s="10"/>
      <c r="AC10" s="10"/>
      <c r="AD10" s="10"/>
      <c r="AE10" s="10">
        <f t="shared" si="1"/>
        <v>0</v>
      </c>
      <c r="AF10" s="93"/>
      <c r="AG10" s="93"/>
      <c r="AH10" s="10" t="s">
        <v>344</v>
      </c>
      <c r="AI10" s="10" t="s">
        <v>344</v>
      </c>
      <c r="AJ10" s="10" t="s">
        <v>344</v>
      </c>
      <c r="AK10" s="10" t="s">
        <v>344</v>
      </c>
      <c r="AL10" s="10">
        <v>1</v>
      </c>
      <c r="AM10" s="10" t="s">
        <v>344</v>
      </c>
      <c r="AN10" s="10" t="s">
        <v>344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>
        <v>0</v>
      </c>
      <c r="BD10" s="10">
        <v>0</v>
      </c>
      <c r="BE10" s="10">
        <v>0</v>
      </c>
      <c r="BF10" s="10">
        <v>0</v>
      </c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>
        <f t="shared" si="2"/>
        <v>1</v>
      </c>
      <c r="BT10" s="10">
        <v>0</v>
      </c>
      <c r="BU10" s="10"/>
      <c r="BV10" s="10"/>
      <c r="BW10" s="10">
        <v>0</v>
      </c>
      <c r="BX10" s="10"/>
      <c r="BY10" s="10"/>
      <c r="BZ10" s="10"/>
      <c r="CA10" s="10"/>
      <c r="CB10" s="10">
        <f t="shared" si="3"/>
        <v>0</v>
      </c>
      <c r="CC10" s="93"/>
      <c r="CD10" s="93"/>
      <c r="CE10" s="10" t="s">
        <v>344</v>
      </c>
      <c r="CF10" s="10"/>
      <c r="CG10" s="10"/>
      <c r="CH10" s="10"/>
      <c r="CI10" s="10"/>
      <c r="CJ10" s="10" t="s">
        <v>344</v>
      </c>
      <c r="CK10" s="10" t="s">
        <v>344</v>
      </c>
      <c r="CL10" s="10" t="s">
        <v>344</v>
      </c>
      <c r="CM10" s="10">
        <v>0</v>
      </c>
      <c r="CN10" s="10">
        <v>0</v>
      </c>
      <c r="CO10" s="10">
        <v>0</v>
      </c>
      <c r="CP10" s="10"/>
      <c r="CQ10" s="10"/>
      <c r="CR10" s="10" t="s">
        <v>344</v>
      </c>
      <c r="CS10" s="10">
        <f t="shared" si="4"/>
        <v>0</v>
      </c>
      <c r="CT10" s="10">
        <v>50</v>
      </c>
      <c r="CU10" s="10">
        <f t="shared" si="5"/>
        <v>53</v>
      </c>
      <c r="CV10" s="14"/>
    </row>
    <row r="11" ht="14.5" spans="1:100">
      <c r="A11" s="215" t="s">
        <v>351</v>
      </c>
      <c r="B11" s="216"/>
      <c r="C11" s="217" t="s">
        <v>352</v>
      </c>
      <c r="D11" s="10"/>
      <c r="E11" s="34"/>
      <c r="F11" s="10">
        <v>0</v>
      </c>
      <c r="G11" s="10"/>
      <c r="H11" s="10"/>
      <c r="I11" s="10"/>
      <c r="J11" s="10"/>
      <c r="K11" s="10"/>
      <c r="L11" s="10">
        <f t="shared" si="0"/>
        <v>0</v>
      </c>
      <c r="M11" s="10"/>
      <c r="N11" s="10">
        <v>0</v>
      </c>
      <c r="O11" s="10"/>
      <c r="P11" s="10"/>
      <c r="Q11" s="10"/>
      <c r="R11" s="10"/>
      <c r="S11" s="10" t="s">
        <v>344</v>
      </c>
      <c r="T11" s="10" t="s">
        <v>344</v>
      </c>
      <c r="U11" s="10" t="s">
        <v>344</v>
      </c>
      <c r="V11" s="10" t="s">
        <v>344</v>
      </c>
      <c r="W11" s="10"/>
      <c r="X11" s="10"/>
      <c r="Y11" s="10"/>
      <c r="Z11" s="10"/>
      <c r="AA11" s="10"/>
      <c r="AB11" s="10"/>
      <c r="AC11" s="10"/>
      <c r="AD11" s="10"/>
      <c r="AE11" s="10">
        <f t="shared" si="1"/>
        <v>0</v>
      </c>
      <c r="AF11" s="93"/>
      <c r="AG11" s="93"/>
      <c r="AH11" s="10" t="s">
        <v>344</v>
      </c>
      <c r="AI11" s="10" t="s">
        <v>344</v>
      </c>
      <c r="AJ11" s="10" t="s">
        <v>344</v>
      </c>
      <c r="AK11" s="10" t="s">
        <v>344</v>
      </c>
      <c r="AL11" s="10" t="s">
        <v>344</v>
      </c>
      <c r="AM11" s="10" t="s">
        <v>344</v>
      </c>
      <c r="AN11" s="10" t="s">
        <v>344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>
        <v>0</v>
      </c>
      <c r="BD11" s="10">
        <v>0</v>
      </c>
      <c r="BE11" s="10">
        <v>0</v>
      </c>
      <c r="BF11" s="10">
        <v>0</v>
      </c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>
        <f t="shared" si="2"/>
        <v>0</v>
      </c>
      <c r="BT11" s="10">
        <v>0</v>
      </c>
      <c r="BU11" s="10"/>
      <c r="BV11" s="10"/>
      <c r="BW11" s="10">
        <v>0</v>
      </c>
      <c r="BX11" s="10"/>
      <c r="BY11" s="10"/>
      <c r="BZ11" s="10"/>
      <c r="CA11" s="10"/>
      <c r="CB11" s="10">
        <f t="shared" si="3"/>
        <v>0</v>
      </c>
      <c r="CC11" s="93">
        <v>1</v>
      </c>
      <c r="CD11" s="93"/>
      <c r="CE11" s="10" t="s">
        <v>344</v>
      </c>
      <c r="CF11" s="10"/>
      <c r="CG11" s="10"/>
      <c r="CH11" s="10"/>
      <c r="CI11" s="10"/>
      <c r="CJ11" s="10" t="s">
        <v>344</v>
      </c>
      <c r="CK11" s="10" t="s">
        <v>344</v>
      </c>
      <c r="CL11" s="10" t="s">
        <v>344</v>
      </c>
      <c r="CM11" s="10">
        <v>0</v>
      </c>
      <c r="CN11" s="10">
        <v>0</v>
      </c>
      <c r="CO11" s="10">
        <v>0</v>
      </c>
      <c r="CP11" s="10"/>
      <c r="CQ11" s="10"/>
      <c r="CR11" s="10" t="s">
        <v>344</v>
      </c>
      <c r="CS11" s="10">
        <f t="shared" si="4"/>
        <v>1</v>
      </c>
      <c r="CT11" s="10">
        <v>50</v>
      </c>
      <c r="CU11" s="10">
        <f t="shared" si="5"/>
        <v>51</v>
      </c>
      <c r="CV11" s="14"/>
    </row>
    <row r="12" ht="14.5" spans="1:100">
      <c r="A12" s="215" t="s">
        <v>353</v>
      </c>
      <c r="B12" s="216"/>
      <c r="C12" s="217" t="s">
        <v>354</v>
      </c>
      <c r="D12" s="10"/>
      <c r="E12" s="34"/>
      <c r="F12" s="10">
        <v>0</v>
      </c>
      <c r="G12" s="10"/>
      <c r="H12" s="10"/>
      <c r="I12" s="10"/>
      <c r="J12" s="10"/>
      <c r="K12" s="10"/>
      <c r="L12" s="10">
        <f t="shared" si="0"/>
        <v>0</v>
      </c>
      <c r="M12" s="10"/>
      <c r="N12" s="10">
        <v>0</v>
      </c>
      <c r="O12" s="10"/>
      <c r="P12" s="10"/>
      <c r="Q12" s="10"/>
      <c r="R12" s="10"/>
      <c r="S12" s="10" t="s">
        <v>344</v>
      </c>
      <c r="T12" s="10" t="s">
        <v>344</v>
      </c>
      <c r="U12" s="10">
        <v>2</v>
      </c>
      <c r="V12" s="10">
        <v>2</v>
      </c>
      <c r="W12" s="10"/>
      <c r="X12" s="10"/>
      <c r="Y12" s="10">
        <v>2</v>
      </c>
      <c r="Z12" s="10"/>
      <c r="AA12" s="10"/>
      <c r="AB12" s="10"/>
      <c r="AC12" s="10"/>
      <c r="AD12" s="10"/>
      <c r="AE12" s="10">
        <f t="shared" si="1"/>
        <v>6</v>
      </c>
      <c r="AF12" s="93">
        <v>3</v>
      </c>
      <c r="AG12" s="93">
        <v>3</v>
      </c>
      <c r="AH12" s="10" t="s">
        <v>344</v>
      </c>
      <c r="AI12" s="10">
        <v>2</v>
      </c>
      <c r="AJ12" s="10">
        <v>2</v>
      </c>
      <c r="AK12" s="10" t="s">
        <v>344</v>
      </c>
      <c r="AL12" s="10" t="s">
        <v>344</v>
      </c>
      <c r="AM12" s="10">
        <v>3</v>
      </c>
      <c r="AN12" s="10" t="s">
        <v>344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>
        <v>0</v>
      </c>
      <c r="BD12" s="10">
        <v>0</v>
      </c>
      <c r="BE12" s="10">
        <v>2</v>
      </c>
      <c r="BF12" s="10">
        <v>2</v>
      </c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>
        <v>2</v>
      </c>
      <c r="BS12" s="10">
        <f t="shared" si="2"/>
        <v>19</v>
      </c>
      <c r="BT12" s="10">
        <v>0</v>
      </c>
      <c r="BU12" s="10">
        <v>2</v>
      </c>
      <c r="BV12" s="10">
        <v>1</v>
      </c>
      <c r="BW12" s="10">
        <v>0</v>
      </c>
      <c r="BX12" s="10"/>
      <c r="BY12" s="10"/>
      <c r="BZ12" s="10"/>
      <c r="CA12" s="10"/>
      <c r="CB12" s="10">
        <f t="shared" si="3"/>
        <v>3</v>
      </c>
      <c r="CC12" s="93"/>
      <c r="CD12" s="93">
        <v>2</v>
      </c>
      <c r="CE12" s="10">
        <v>2</v>
      </c>
      <c r="CF12" s="10"/>
      <c r="CG12" s="10"/>
      <c r="CH12" s="10"/>
      <c r="CI12" s="10">
        <v>2</v>
      </c>
      <c r="CJ12" s="10" t="s">
        <v>344</v>
      </c>
      <c r="CK12" s="10">
        <v>2</v>
      </c>
      <c r="CL12" s="10">
        <v>2</v>
      </c>
      <c r="CM12" s="10">
        <v>0</v>
      </c>
      <c r="CN12" s="10">
        <v>2</v>
      </c>
      <c r="CO12" s="10">
        <v>2</v>
      </c>
      <c r="CP12" s="10"/>
      <c r="CQ12" s="10"/>
      <c r="CR12" s="10">
        <v>2</v>
      </c>
      <c r="CS12" s="10" t="str">
        <f t="shared" si="4"/>
        <v>10</v>
      </c>
      <c r="CT12" s="10">
        <v>50</v>
      </c>
      <c r="CU12" s="10">
        <f t="shared" si="5"/>
        <v>88</v>
      </c>
      <c r="CV12" s="14"/>
    </row>
    <row r="13" ht="14.5" spans="1:100">
      <c r="A13" s="215" t="s">
        <v>355</v>
      </c>
      <c r="B13" s="216"/>
      <c r="C13" s="217" t="s">
        <v>356</v>
      </c>
      <c r="D13" s="10">
        <v>2</v>
      </c>
      <c r="E13" s="34"/>
      <c r="F13" s="10">
        <v>2</v>
      </c>
      <c r="G13" s="10"/>
      <c r="H13" s="10"/>
      <c r="I13" s="10"/>
      <c r="J13" s="10"/>
      <c r="K13" s="10"/>
      <c r="L13" s="10">
        <f t="shared" si="0"/>
        <v>4</v>
      </c>
      <c r="M13" s="10"/>
      <c r="N13" s="10">
        <v>3</v>
      </c>
      <c r="O13" s="10"/>
      <c r="P13" s="10"/>
      <c r="Q13" s="10"/>
      <c r="R13" s="10"/>
      <c r="S13" s="10" t="s">
        <v>344</v>
      </c>
      <c r="T13" s="10" t="s">
        <v>344</v>
      </c>
      <c r="U13" s="55" t="s">
        <v>344</v>
      </c>
      <c r="V13" s="10" t="s">
        <v>344</v>
      </c>
      <c r="W13" s="10"/>
      <c r="X13" s="10"/>
      <c r="Y13" s="10"/>
      <c r="Z13" s="10"/>
      <c r="AA13" s="10"/>
      <c r="AB13" s="10"/>
      <c r="AC13" s="10"/>
      <c r="AD13" s="10"/>
      <c r="AE13" s="10">
        <f t="shared" si="1"/>
        <v>3</v>
      </c>
      <c r="AF13" s="93"/>
      <c r="AG13" s="93"/>
      <c r="AH13" s="10" t="s">
        <v>344</v>
      </c>
      <c r="AI13" s="10" t="s">
        <v>344</v>
      </c>
      <c r="AJ13" s="10" t="s">
        <v>344</v>
      </c>
      <c r="AK13" s="10" t="s">
        <v>344</v>
      </c>
      <c r="AL13" s="10">
        <v>1</v>
      </c>
      <c r="AM13" s="10" t="s">
        <v>344</v>
      </c>
      <c r="AN13" s="10" t="s">
        <v>344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>
        <v>0</v>
      </c>
      <c r="BD13" s="10">
        <v>0</v>
      </c>
      <c r="BE13" s="10">
        <v>0</v>
      </c>
      <c r="BF13" s="10">
        <v>0</v>
      </c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>
        <f t="shared" si="2"/>
        <v>1</v>
      </c>
      <c r="BT13" s="10">
        <v>0</v>
      </c>
      <c r="BU13" s="10"/>
      <c r="BV13" s="10"/>
      <c r="BW13" s="10">
        <v>0</v>
      </c>
      <c r="BX13" s="10"/>
      <c r="BY13" s="10"/>
      <c r="BZ13" s="10"/>
      <c r="CA13" s="10"/>
      <c r="CB13" s="10">
        <f t="shared" si="3"/>
        <v>0</v>
      </c>
      <c r="CC13" s="93"/>
      <c r="CD13" s="93"/>
      <c r="CE13" s="10" t="s">
        <v>344</v>
      </c>
      <c r="CF13" s="10"/>
      <c r="CG13" s="10"/>
      <c r="CH13" s="10">
        <v>2</v>
      </c>
      <c r="CI13" s="10"/>
      <c r="CJ13" s="10" t="s">
        <v>344</v>
      </c>
      <c r="CK13" s="10" t="s">
        <v>344</v>
      </c>
      <c r="CL13" s="10" t="s">
        <v>344</v>
      </c>
      <c r="CM13" s="10">
        <v>0</v>
      </c>
      <c r="CN13" s="10">
        <v>0</v>
      </c>
      <c r="CO13" s="10">
        <v>0</v>
      </c>
      <c r="CP13" s="10"/>
      <c r="CQ13" s="10"/>
      <c r="CR13" s="10" t="s">
        <v>344</v>
      </c>
      <c r="CS13" s="10">
        <f t="shared" si="4"/>
        <v>2</v>
      </c>
      <c r="CT13" s="10">
        <v>50</v>
      </c>
      <c r="CU13" s="10">
        <f t="shared" si="5"/>
        <v>60</v>
      </c>
      <c r="CV13" s="14"/>
    </row>
    <row r="14" ht="14.5" spans="1:100">
      <c r="A14" s="215" t="s">
        <v>357</v>
      </c>
      <c r="B14" s="216"/>
      <c r="C14" s="217" t="s">
        <v>358</v>
      </c>
      <c r="D14" s="10"/>
      <c r="E14" s="34"/>
      <c r="F14" s="10">
        <v>0</v>
      </c>
      <c r="G14" s="10"/>
      <c r="H14" s="10"/>
      <c r="I14" s="10"/>
      <c r="J14" s="10"/>
      <c r="K14" s="10"/>
      <c r="L14" s="10">
        <f t="shared" si="0"/>
        <v>0</v>
      </c>
      <c r="M14" s="10"/>
      <c r="N14" s="10">
        <v>0</v>
      </c>
      <c r="O14" s="10"/>
      <c r="P14" s="10"/>
      <c r="Q14" s="10"/>
      <c r="R14" s="10"/>
      <c r="S14" s="10" t="s">
        <v>344</v>
      </c>
      <c r="T14" s="10" t="s">
        <v>344</v>
      </c>
      <c r="U14" s="10" t="s">
        <v>344</v>
      </c>
      <c r="V14" s="10" t="s">
        <v>344</v>
      </c>
      <c r="W14" s="10">
        <v>1</v>
      </c>
      <c r="X14" s="10"/>
      <c r="Y14" s="10"/>
      <c r="Z14" s="10"/>
      <c r="AA14" s="10"/>
      <c r="AB14" s="10"/>
      <c r="AC14" s="10"/>
      <c r="AD14" s="10"/>
      <c r="AE14" s="10">
        <f t="shared" si="1"/>
        <v>1</v>
      </c>
      <c r="AF14" s="93"/>
      <c r="AG14" s="93"/>
      <c r="AH14" s="10" t="s">
        <v>344</v>
      </c>
      <c r="AI14" s="10" t="s">
        <v>344</v>
      </c>
      <c r="AJ14" s="10" t="s">
        <v>344</v>
      </c>
      <c r="AK14" s="10">
        <v>3</v>
      </c>
      <c r="AL14" s="10" t="s">
        <v>344</v>
      </c>
      <c r="AM14" s="10" t="s">
        <v>344</v>
      </c>
      <c r="AN14" s="10">
        <v>2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>
        <v>0</v>
      </c>
      <c r="BD14" s="10">
        <v>0</v>
      </c>
      <c r="BE14" s="10">
        <v>0</v>
      </c>
      <c r="BF14" s="10">
        <v>0</v>
      </c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>
        <f t="shared" si="2"/>
        <v>5</v>
      </c>
      <c r="BT14" s="10">
        <v>0</v>
      </c>
      <c r="BU14" s="10"/>
      <c r="BV14" s="10"/>
      <c r="BW14" s="10">
        <v>0</v>
      </c>
      <c r="BX14" s="10"/>
      <c r="BY14" s="10"/>
      <c r="BZ14" s="10"/>
      <c r="CA14" s="10"/>
      <c r="CB14" s="10">
        <f t="shared" si="3"/>
        <v>0</v>
      </c>
      <c r="CC14" s="93"/>
      <c r="CD14" s="93"/>
      <c r="CE14" s="10" t="s">
        <v>344</v>
      </c>
      <c r="CF14" s="10"/>
      <c r="CG14" s="10"/>
      <c r="CH14" s="10"/>
      <c r="CI14" s="10"/>
      <c r="CJ14" s="10" t="s">
        <v>344</v>
      </c>
      <c r="CK14" s="10" t="s">
        <v>344</v>
      </c>
      <c r="CL14" s="10" t="s">
        <v>344</v>
      </c>
      <c r="CM14" s="10">
        <v>0</v>
      </c>
      <c r="CN14" s="10">
        <v>0</v>
      </c>
      <c r="CO14" s="10">
        <v>0</v>
      </c>
      <c r="CP14" s="10"/>
      <c r="CQ14" s="10"/>
      <c r="CR14" s="10" t="s">
        <v>344</v>
      </c>
      <c r="CS14" s="10">
        <f t="shared" si="4"/>
        <v>0</v>
      </c>
      <c r="CT14" s="10">
        <v>50</v>
      </c>
      <c r="CU14" s="10">
        <f t="shared" si="5"/>
        <v>56</v>
      </c>
      <c r="CV14" s="14"/>
    </row>
    <row r="15" ht="14.5" spans="1:100">
      <c r="A15" s="215" t="s">
        <v>359</v>
      </c>
      <c r="B15" s="216"/>
      <c r="C15" s="217" t="s">
        <v>360</v>
      </c>
      <c r="D15" s="10"/>
      <c r="E15" s="10"/>
      <c r="F15" s="10">
        <v>0</v>
      </c>
      <c r="G15" s="10"/>
      <c r="H15" s="10"/>
      <c r="I15" s="10"/>
      <c r="J15" s="10"/>
      <c r="K15" s="10"/>
      <c r="L15" s="10">
        <f t="shared" si="0"/>
        <v>0</v>
      </c>
      <c r="M15" s="10"/>
      <c r="N15" s="10">
        <v>0</v>
      </c>
      <c r="O15" s="10"/>
      <c r="P15" s="10"/>
      <c r="Q15" s="10"/>
      <c r="R15" s="10"/>
      <c r="S15" s="10" t="s">
        <v>344</v>
      </c>
      <c r="T15" s="10" t="s">
        <v>344</v>
      </c>
      <c r="U15" s="10" t="s">
        <v>344</v>
      </c>
      <c r="V15" s="10" t="s">
        <v>344</v>
      </c>
      <c r="W15" s="10"/>
      <c r="X15" s="10"/>
      <c r="Y15" s="10"/>
      <c r="Z15" s="10"/>
      <c r="AA15" s="10"/>
      <c r="AB15" s="10"/>
      <c r="AC15" s="10"/>
      <c r="AD15" s="10"/>
      <c r="AE15" s="10">
        <f t="shared" si="1"/>
        <v>0</v>
      </c>
      <c r="AF15" s="93"/>
      <c r="AG15" s="93"/>
      <c r="AH15" s="10" t="s">
        <v>344</v>
      </c>
      <c r="AI15" s="10" t="s">
        <v>344</v>
      </c>
      <c r="AJ15" s="10" t="s">
        <v>344</v>
      </c>
      <c r="AK15" s="10" t="s">
        <v>344</v>
      </c>
      <c r="AL15" s="10" t="s">
        <v>344</v>
      </c>
      <c r="AM15" s="10" t="s">
        <v>344</v>
      </c>
      <c r="AN15" s="10" t="s">
        <v>344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>
        <v>0</v>
      </c>
      <c r="BD15" s="10">
        <v>0</v>
      </c>
      <c r="BE15" s="10">
        <v>0</v>
      </c>
      <c r="BF15" s="10">
        <v>0</v>
      </c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>
        <f t="shared" si="2"/>
        <v>0</v>
      </c>
      <c r="BT15" s="10">
        <v>0</v>
      </c>
      <c r="BU15" s="10"/>
      <c r="BV15" s="10"/>
      <c r="BW15" s="10">
        <v>0</v>
      </c>
      <c r="BX15" s="10"/>
      <c r="BY15" s="10"/>
      <c r="BZ15" s="10"/>
      <c r="CA15" s="10"/>
      <c r="CB15" s="10">
        <f t="shared" si="3"/>
        <v>0</v>
      </c>
      <c r="CC15" s="93"/>
      <c r="CD15" s="93"/>
      <c r="CE15" s="10" t="s">
        <v>344</v>
      </c>
      <c r="CF15" s="10"/>
      <c r="CG15" s="10"/>
      <c r="CH15" s="10"/>
      <c r="CI15" s="10">
        <v>2</v>
      </c>
      <c r="CJ15" s="10" t="s">
        <v>344</v>
      </c>
      <c r="CK15" s="10" t="s">
        <v>344</v>
      </c>
      <c r="CL15" s="10" t="s">
        <v>344</v>
      </c>
      <c r="CM15" s="10">
        <v>0</v>
      </c>
      <c r="CN15" s="10">
        <v>0</v>
      </c>
      <c r="CO15" s="10">
        <v>0</v>
      </c>
      <c r="CP15" s="10"/>
      <c r="CQ15" s="10"/>
      <c r="CR15" s="10" t="s">
        <v>344</v>
      </c>
      <c r="CS15" s="10">
        <f t="shared" si="4"/>
        <v>2</v>
      </c>
      <c r="CT15" s="10">
        <v>50</v>
      </c>
      <c r="CU15" s="10">
        <f t="shared" si="5"/>
        <v>52</v>
      </c>
      <c r="CV15" s="14"/>
    </row>
    <row r="16" ht="14.5" spans="1:100">
      <c r="A16" s="215" t="s">
        <v>361</v>
      </c>
      <c r="B16" s="216"/>
      <c r="C16" s="217" t="s">
        <v>362</v>
      </c>
      <c r="D16" s="10"/>
      <c r="E16" s="10"/>
      <c r="F16" s="10">
        <v>0</v>
      </c>
      <c r="G16" s="10"/>
      <c r="H16" s="10"/>
      <c r="I16" s="10"/>
      <c r="J16" s="10"/>
      <c r="K16" s="10"/>
      <c r="L16" s="10">
        <f t="shared" si="0"/>
        <v>0</v>
      </c>
      <c r="M16" s="10"/>
      <c r="N16" s="10">
        <v>0</v>
      </c>
      <c r="O16" s="10"/>
      <c r="P16" s="10"/>
      <c r="Q16" s="10"/>
      <c r="R16" s="10"/>
      <c r="S16" s="10" t="s">
        <v>344</v>
      </c>
      <c r="T16" s="10" t="s">
        <v>344</v>
      </c>
      <c r="U16" s="10">
        <v>2</v>
      </c>
      <c r="V16" s="10" t="s">
        <v>344</v>
      </c>
      <c r="W16" s="10"/>
      <c r="X16" s="10"/>
      <c r="Y16" s="10"/>
      <c r="Z16" s="10"/>
      <c r="AA16" s="10"/>
      <c r="AB16" s="10"/>
      <c r="AC16" s="10"/>
      <c r="AD16" s="10"/>
      <c r="AE16" s="10">
        <f t="shared" si="1"/>
        <v>2</v>
      </c>
      <c r="AF16" s="93"/>
      <c r="AG16" s="93"/>
      <c r="AH16" s="10" t="s">
        <v>344</v>
      </c>
      <c r="AI16" s="10" t="s">
        <v>344</v>
      </c>
      <c r="AJ16" s="10" t="s">
        <v>344</v>
      </c>
      <c r="AK16" s="10" t="s">
        <v>344</v>
      </c>
      <c r="AL16" s="10" t="s">
        <v>344</v>
      </c>
      <c r="AM16" s="10" t="s">
        <v>344</v>
      </c>
      <c r="AN16" s="10" t="s">
        <v>344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>
        <v>0</v>
      </c>
      <c r="BD16" s="10">
        <v>0</v>
      </c>
      <c r="BE16" s="10">
        <v>2</v>
      </c>
      <c r="BF16" s="10">
        <v>0</v>
      </c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>
        <f t="shared" si="2"/>
        <v>2</v>
      </c>
      <c r="BT16" s="10">
        <v>0</v>
      </c>
      <c r="BU16" s="10"/>
      <c r="BV16" s="10"/>
      <c r="BW16" s="10">
        <v>0</v>
      </c>
      <c r="BX16" s="10"/>
      <c r="BY16" s="10"/>
      <c r="BZ16" s="10"/>
      <c r="CA16" s="10"/>
      <c r="CB16" s="10">
        <f t="shared" si="3"/>
        <v>0</v>
      </c>
      <c r="CC16" s="93"/>
      <c r="CD16" s="93"/>
      <c r="CE16" s="10" t="s">
        <v>344</v>
      </c>
      <c r="CF16" s="10"/>
      <c r="CG16" s="10"/>
      <c r="CH16" s="10"/>
      <c r="CI16" s="10"/>
      <c r="CJ16" s="10" t="s">
        <v>344</v>
      </c>
      <c r="CK16" s="10" t="s">
        <v>344</v>
      </c>
      <c r="CL16" s="10" t="s">
        <v>344</v>
      </c>
      <c r="CM16" s="10">
        <v>0</v>
      </c>
      <c r="CN16" s="10">
        <v>0</v>
      </c>
      <c r="CO16" s="10">
        <v>0</v>
      </c>
      <c r="CP16" s="10"/>
      <c r="CQ16" s="10"/>
      <c r="CR16" s="10" t="s">
        <v>344</v>
      </c>
      <c r="CS16" s="10">
        <f t="shared" si="4"/>
        <v>0</v>
      </c>
      <c r="CT16" s="10">
        <v>50</v>
      </c>
      <c r="CU16" s="10">
        <f t="shared" si="5"/>
        <v>54</v>
      </c>
      <c r="CV16" s="14"/>
    </row>
    <row r="17" ht="14.5" spans="1:100">
      <c r="A17" s="215" t="s">
        <v>363</v>
      </c>
      <c r="B17" s="216"/>
      <c r="C17" s="217" t="s">
        <v>364</v>
      </c>
      <c r="D17" s="10"/>
      <c r="E17" s="10">
        <v>2</v>
      </c>
      <c r="F17" s="10">
        <v>0</v>
      </c>
      <c r="G17" s="10"/>
      <c r="H17" s="10"/>
      <c r="I17" s="10"/>
      <c r="J17" s="10"/>
      <c r="K17" s="10"/>
      <c r="L17" s="10">
        <f t="shared" si="0"/>
        <v>2</v>
      </c>
      <c r="M17" s="10"/>
      <c r="N17" s="10">
        <v>0</v>
      </c>
      <c r="O17" s="10"/>
      <c r="P17" s="10"/>
      <c r="Q17" s="10"/>
      <c r="R17" s="10"/>
      <c r="S17" s="10" t="s">
        <v>344</v>
      </c>
      <c r="T17" s="10" t="s">
        <v>344</v>
      </c>
      <c r="U17" s="10" t="s">
        <v>344</v>
      </c>
      <c r="V17" s="10" t="s">
        <v>344</v>
      </c>
      <c r="W17" s="10"/>
      <c r="X17" s="10"/>
      <c r="Y17" s="10"/>
      <c r="Z17" s="10"/>
      <c r="AA17" s="10"/>
      <c r="AB17" s="10"/>
      <c r="AC17" s="10"/>
      <c r="AD17" s="10"/>
      <c r="AE17" s="10">
        <f t="shared" si="1"/>
        <v>0</v>
      </c>
      <c r="AF17" s="93"/>
      <c r="AG17" s="93"/>
      <c r="AH17" s="10" t="s">
        <v>344</v>
      </c>
      <c r="AI17" s="10" t="s">
        <v>344</v>
      </c>
      <c r="AJ17" s="10" t="s">
        <v>344</v>
      </c>
      <c r="AK17" s="10" t="s">
        <v>344</v>
      </c>
      <c r="AL17" s="10">
        <v>4</v>
      </c>
      <c r="AM17" s="10" t="s">
        <v>344</v>
      </c>
      <c r="AN17" s="10" t="s">
        <v>344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>
        <v>0</v>
      </c>
      <c r="BD17" s="10">
        <v>0</v>
      </c>
      <c r="BE17" s="10">
        <v>0</v>
      </c>
      <c r="BF17" s="10">
        <v>0</v>
      </c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>
        <f t="shared" si="2"/>
        <v>4</v>
      </c>
      <c r="BT17" s="10">
        <v>0</v>
      </c>
      <c r="BU17" s="10"/>
      <c r="BV17" s="10"/>
      <c r="BW17" s="10">
        <v>0</v>
      </c>
      <c r="BX17" s="10"/>
      <c r="BY17" s="10"/>
      <c r="BZ17" s="10"/>
      <c r="CA17" s="10"/>
      <c r="CB17" s="10">
        <f t="shared" si="3"/>
        <v>0</v>
      </c>
      <c r="CC17" s="93"/>
      <c r="CD17" s="93"/>
      <c r="CE17" s="10" t="s">
        <v>344</v>
      </c>
      <c r="CF17" s="10"/>
      <c r="CG17" s="10"/>
      <c r="CH17" s="10"/>
      <c r="CI17" s="10">
        <v>2</v>
      </c>
      <c r="CJ17" s="10" t="s">
        <v>344</v>
      </c>
      <c r="CK17" s="10" t="s">
        <v>344</v>
      </c>
      <c r="CL17" s="10" t="s">
        <v>344</v>
      </c>
      <c r="CM17" s="10">
        <v>0</v>
      </c>
      <c r="CN17" s="10">
        <v>0</v>
      </c>
      <c r="CO17" s="10">
        <v>0</v>
      </c>
      <c r="CP17" s="10"/>
      <c r="CQ17" s="10"/>
      <c r="CR17" s="10" t="s">
        <v>344</v>
      </c>
      <c r="CS17" s="10">
        <f t="shared" si="4"/>
        <v>2</v>
      </c>
      <c r="CT17" s="10">
        <v>50</v>
      </c>
      <c r="CU17" s="10">
        <f t="shared" si="5"/>
        <v>58</v>
      </c>
      <c r="CV17" s="14"/>
    </row>
    <row r="18" ht="14.5" spans="1:100">
      <c r="A18" s="215" t="s">
        <v>365</v>
      </c>
      <c r="B18" s="216"/>
      <c r="C18" s="217" t="s">
        <v>366</v>
      </c>
      <c r="D18" s="10"/>
      <c r="E18" s="10"/>
      <c r="F18" s="10">
        <v>0</v>
      </c>
      <c r="G18" s="10"/>
      <c r="H18" s="10"/>
      <c r="I18" s="10"/>
      <c r="J18" s="10"/>
      <c r="K18" s="10"/>
      <c r="L18" s="10">
        <f t="shared" si="0"/>
        <v>0</v>
      </c>
      <c r="M18" s="10"/>
      <c r="N18" s="10">
        <v>0</v>
      </c>
      <c r="O18" s="10"/>
      <c r="P18" s="10"/>
      <c r="Q18" s="10"/>
      <c r="R18" s="10"/>
      <c r="S18" s="10" t="s">
        <v>344</v>
      </c>
      <c r="T18" s="10" t="s">
        <v>344</v>
      </c>
      <c r="U18" s="10" t="s">
        <v>344</v>
      </c>
      <c r="V18" s="10" t="s">
        <v>344</v>
      </c>
      <c r="W18" s="10"/>
      <c r="X18" s="10"/>
      <c r="Y18" s="10"/>
      <c r="Z18" s="10"/>
      <c r="AA18" s="10"/>
      <c r="AB18" s="10"/>
      <c r="AC18" s="10"/>
      <c r="AD18" s="10"/>
      <c r="AE18" s="10">
        <f t="shared" si="1"/>
        <v>0</v>
      </c>
      <c r="AF18" s="93"/>
      <c r="AG18" s="93"/>
      <c r="AH18" s="10" t="s">
        <v>344</v>
      </c>
      <c r="AI18" s="10" t="s">
        <v>344</v>
      </c>
      <c r="AJ18" s="10" t="s">
        <v>344</v>
      </c>
      <c r="AK18" s="10" t="s">
        <v>344</v>
      </c>
      <c r="AL18" s="10" t="s">
        <v>344</v>
      </c>
      <c r="AM18" s="10" t="s">
        <v>344</v>
      </c>
      <c r="AN18" s="10" t="s">
        <v>344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>
        <v>0</v>
      </c>
      <c r="BD18" s="10">
        <v>0</v>
      </c>
      <c r="BE18" s="10">
        <v>0</v>
      </c>
      <c r="BF18" s="10">
        <v>0</v>
      </c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>
        <f t="shared" si="2"/>
        <v>0</v>
      </c>
      <c r="BT18" s="10">
        <v>0</v>
      </c>
      <c r="BU18" s="10"/>
      <c r="BV18" s="10"/>
      <c r="BW18" s="10">
        <v>0</v>
      </c>
      <c r="BX18" s="10"/>
      <c r="BY18" s="10"/>
      <c r="BZ18" s="10"/>
      <c r="CA18" s="10"/>
      <c r="CB18" s="10">
        <f t="shared" si="3"/>
        <v>0</v>
      </c>
      <c r="CC18" s="93"/>
      <c r="CD18" s="93"/>
      <c r="CE18" s="10" t="s">
        <v>344</v>
      </c>
      <c r="CF18" s="10"/>
      <c r="CG18" s="10"/>
      <c r="CH18" s="10"/>
      <c r="CI18" s="10"/>
      <c r="CJ18" s="10" t="s">
        <v>344</v>
      </c>
      <c r="CK18" s="10" t="s">
        <v>344</v>
      </c>
      <c r="CL18" s="10" t="s">
        <v>344</v>
      </c>
      <c r="CM18" s="10">
        <v>0</v>
      </c>
      <c r="CN18" s="10">
        <v>0</v>
      </c>
      <c r="CO18" s="10">
        <v>0</v>
      </c>
      <c r="CP18" s="10"/>
      <c r="CQ18" s="10"/>
      <c r="CR18" s="10" t="s">
        <v>344</v>
      </c>
      <c r="CS18" s="10">
        <f t="shared" si="4"/>
        <v>0</v>
      </c>
      <c r="CT18" s="10">
        <v>50</v>
      </c>
      <c r="CU18" s="10">
        <f t="shared" si="5"/>
        <v>50</v>
      </c>
      <c r="CV18" s="14"/>
    </row>
    <row r="19" ht="14.5" spans="1:100">
      <c r="A19" s="215" t="s">
        <v>367</v>
      </c>
      <c r="B19" s="216"/>
      <c r="C19" s="217" t="s">
        <v>368</v>
      </c>
      <c r="D19" s="10"/>
      <c r="E19" s="10"/>
      <c r="F19" s="10">
        <v>0</v>
      </c>
      <c r="G19" s="10"/>
      <c r="H19" s="10"/>
      <c r="I19" s="10"/>
      <c r="J19" s="10"/>
      <c r="K19" s="10"/>
      <c r="L19" s="10">
        <f t="shared" si="0"/>
        <v>0</v>
      </c>
      <c r="M19" s="10"/>
      <c r="N19" s="10">
        <v>0</v>
      </c>
      <c r="O19" s="10"/>
      <c r="P19" s="10"/>
      <c r="Q19" s="10"/>
      <c r="R19" s="10"/>
      <c r="S19" s="10" t="s">
        <v>344</v>
      </c>
      <c r="T19" s="10" t="s">
        <v>344</v>
      </c>
      <c r="U19" s="10">
        <v>2</v>
      </c>
      <c r="V19" s="10" t="s">
        <v>344</v>
      </c>
      <c r="W19" s="10"/>
      <c r="X19" s="10"/>
      <c r="Y19" s="10"/>
      <c r="Z19" s="10"/>
      <c r="AA19" s="10"/>
      <c r="AB19" s="10"/>
      <c r="AC19" s="10"/>
      <c r="AD19" s="10"/>
      <c r="AE19" s="10">
        <f t="shared" si="1"/>
        <v>2</v>
      </c>
      <c r="AF19" s="93"/>
      <c r="AG19" s="93"/>
      <c r="AH19" s="10" t="s">
        <v>344</v>
      </c>
      <c r="AI19" s="10" t="s">
        <v>344</v>
      </c>
      <c r="AJ19" s="10" t="s">
        <v>344</v>
      </c>
      <c r="AK19" s="10" t="s">
        <v>344</v>
      </c>
      <c r="AL19" s="10" t="s">
        <v>344</v>
      </c>
      <c r="AM19" s="10" t="s">
        <v>344</v>
      </c>
      <c r="AN19" s="10" t="s">
        <v>344</v>
      </c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>
        <v>0</v>
      </c>
      <c r="BD19" s="10">
        <v>0</v>
      </c>
      <c r="BE19" s="10">
        <v>2</v>
      </c>
      <c r="BF19" s="10">
        <v>0</v>
      </c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>
        <f t="shared" si="2"/>
        <v>2</v>
      </c>
      <c r="BT19" s="10">
        <v>0</v>
      </c>
      <c r="BU19" s="10"/>
      <c r="BV19" s="10"/>
      <c r="BW19" s="10">
        <v>0</v>
      </c>
      <c r="BX19" s="10"/>
      <c r="BY19" s="10"/>
      <c r="BZ19" s="10"/>
      <c r="CA19" s="10"/>
      <c r="CB19" s="10">
        <f t="shared" si="3"/>
        <v>0</v>
      </c>
      <c r="CC19" s="93"/>
      <c r="CD19" s="93"/>
      <c r="CE19" s="10" t="s">
        <v>344</v>
      </c>
      <c r="CF19" s="10"/>
      <c r="CG19" s="10"/>
      <c r="CH19" s="10"/>
      <c r="CI19" s="10"/>
      <c r="CJ19" s="10" t="s">
        <v>344</v>
      </c>
      <c r="CK19" s="10" t="s">
        <v>344</v>
      </c>
      <c r="CL19" s="10" t="s">
        <v>344</v>
      </c>
      <c r="CM19" s="10">
        <v>0</v>
      </c>
      <c r="CN19" s="10">
        <v>0</v>
      </c>
      <c r="CO19" s="10">
        <v>0</v>
      </c>
      <c r="CP19" s="10"/>
      <c r="CQ19" s="10"/>
      <c r="CR19" s="10" t="s">
        <v>344</v>
      </c>
      <c r="CS19" s="10">
        <f t="shared" si="4"/>
        <v>0</v>
      </c>
      <c r="CT19" s="10">
        <v>50</v>
      </c>
      <c r="CU19" s="10">
        <f t="shared" si="5"/>
        <v>54</v>
      </c>
      <c r="CV19" s="14"/>
    </row>
    <row r="20" ht="14.5" spans="1:100">
      <c r="A20" s="215" t="s">
        <v>369</v>
      </c>
      <c r="B20" s="216"/>
      <c r="C20" s="217" t="s">
        <v>370</v>
      </c>
      <c r="D20" s="10"/>
      <c r="E20" s="10"/>
      <c r="F20" s="10">
        <v>0</v>
      </c>
      <c r="G20" s="10"/>
      <c r="H20" s="10"/>
      <c r="I20" s="10"/>
      <c r="J20" s="10"/>
      <c r="K20" s="10"/>
      <c r="L20" s="10">
        <f t="shared" si="0"/>
        <v>0</v>
      </c>
      <c r="M20" s="10"/>
      <c r="N20" s="10">
        <v>0</v>
      </c>
      <c r="O20" s="10"/>
      <c r="P20" s="10"/>
      <c r="Q20" s="10"/>
      <c r="R20" s="10"/>
      <c r="S20" s="10" t="s">
        <v>344</v>
      </c>
      <c r="T20" s="10" t="s">
        <v>344</v>
      </c>
      <c r="U20" s="10" t="s">
        <v>344</v>
      </c>
      <c r="V20" s="10">
        <v>2</v>
      </c>
      <c r="W20" s="10"/>
      <c r="X20" s="10"/>
      <c r="Y20" s="10"/>
      <c r="Z20" s="10"/>
      <c r="AA20" s="10"/>
      <c r="AB20" s="10"/>
      <c r="AC20" s="10"/>
      <c r="AD20" s="10"/>
      <c r="AE20" s="10">
        <f t="shared" si="1"/>
        <v>2</v>
      </c>
      <c r="AF20" s="93"/>
      <c r="AG20" s="93"/>
      <c r="AH20" s="10" t="s">
        <v>344</v>
      </c>
      <c r="AI20" s="10" t="s">
        <v>344</v>
      </c>
      <c r="AJ20" s="10" t="s">
        <v>344</v>
      </c>
      <c r="AK20" s="10" t="s">
        <v>344</v>
      </c>
      <c r="AL20" s="10" t="s">
        <v>344</v>
      </c>
      <c r="AM20" s="10" t="s">
        <v>344</v>
      </c>
      <c r="AN20" s="10" t="s">
        <v>344</v>
      </c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>
        <v>0</v>
      </c>
      <c r="BD20" s="10">
        <v>0</v>
      </c>
      <c r="BE20" s="10">
        <v>0</v>
      </c>
      <c r="BF20" s="10">
        <v>2</v>
      </c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>
        <f t="shared" si="2"/>
        <v>2</v>
      </c>
      <c r="BT20" s="10">
        <v>0</v>
      </c>
      <c r="BU20" s="10"/>
      <c r="BV20" s="10"/>
      <c r="BW20" s="10">
        <v>0</v>
      </c>
      <c r="BX20" s="10"/>
      <c r="BY20" s="10"/>
      <c r="BZ20" s="10"/>
      <c r="CA20" s="10"/>
      <c r="CB20" s="10">
        <f t="shared" si="3"/>
        <v>0</v>
      </c>
      <c r="CC20" s="93"/>
      <c r="CD20" s="93"/>
      <c r="CE20" s="10" t="s">
        <v>344</v>
      </c>
      <c r="CF20" s="10"/>
      <c r="CG20" s="10"/>
      <c r="CH20" s="10"/>
      <c r="CI20" s="10">
        <v>2</v>
      </c>
      <c r="CJ20" s="10" t="s">
        <v>344</v>
      </c>
      <c r="CK20" s="10" t="s">
        <v>344</v>
      </c>
      <c r="CL20" s="10" t="s">
        <v>344</v>
      </c>
      <c r="CM20" s="10">
        <v>0</v>
      </c>
      <c r="CN20" s="10">
        <v>0</v>
      </c>
      <c r="CO20" s="10">
        <v>0</v>
      </c>
      <c r="CP20" s="10"/>
      <c r="CQ20" s="10"/>
      <c r="CR20" s="10" t="s">
        <v>344</v>
      </c>
      <c r="CS20" s="10">
        <f t="shared" si="4"/>
        <v>2</v>
      </c>
      <c r="CT20" s="10">
        <v>50</v>
      </c>
      <c r="CU20" s="10">
        <f t="shared" si="5"/>
        <v>56</v>
      </c>
      <c r="CV20" s="14"/>
    </row>
    <row r="21" ht="14.5" spans="1:100">
      <c r="A21" s="215" t="s">
        <v>371</v>
      </c>
      <c r="B21" s="216"/>
      <c r="C21" s="217" t="s">
        <v>372</v>
      </c>
      <c r="D21" s="10"/>
      <c r="E21" s="10"/>
      <c r="F21" s="10">
        <v>0</v>
      </c>
      <c r="G21" s="10"/>
      <c r="H21" s="10"/>
      <c r="I21" s="10"/>
      <c r="J21" s="10"/>
      <c r="K21" s="10"/>
      <c r="L21" s="10">
        <f t="shared" si="0"/>
        <v>0</v>
      </c>
      <c r="M21" s="10"/>
      <c r="N21" s="10">
        <v>0</v>
      </c>
      <c r="O21" s="10"/>
      <c r="P21" s="10"/>
      <c r="Q21" s="10"/>
      <c r="R21" s="10"/>
      <c r="S21" s="10" t="s">
        <v>344</v>
      </c>
      <c r="T21" s="10" t="s">
        <v>344</v>
      </c>
      <c r="U21" s="10" t="s">
        <v>344</v>
      </c>
      <c r="V21" s="10" t="s">
        <v>344</v>
      </c>
      <c r="W21" s="10"/>
      <c r="X21" s="10"/>
      <c r="Y21" s="10"/>
      <c r="Z21" s="10"/>
      <c r="AA21" s="10"/>
      <c r="AB21" s="10"/>
      <c r="AC21" s="10"/>
      <c r="AD21" s="10"/>
      <c r="AE21" s="10">
        <f t="shared" si="1"/>
        <v>0</v>
      </c>
      <c r="AF21" s="93"/>
      <c r="AG21" s="93"/>
      <c r="AH21" s="10" t="s">
        <v>344</v>
      </c>
      <c r="AI21" s="10" t="s">
        <v>344</v>
      </c>
      <c r="AJ21" s="10" t="s">
        <v>344</v>
      </c>
      <c r="AK21" s="10" t="s">
        <v>344</v>
      </c>
      <c r="AL21" s="10" t="s">
        <v>344</v>
      </c>
      <c r="AM21" s="10" t="s">
        <v>344</v>
      </c>
      <c r="AN21" s="10" t="s">
        <v>344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>
        <v>0</v>
      </c>
      <c r="BD21" s="10">
        <v>0</v>
      </c>
      <c r="BE21" s="10">
        <v>0</v>
      </c>
      <c r="BF21" s="10">
        <v>0</v>
      </c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>
        <f t="shared" si="2"/>
        <v>0</v>
      </c>
      <c r="BT21" s="10">
        <v>0</v>
      </c>
      <c r="BU21" s="10"/>
      <c r="BV21" s="10"/>
      <c r="BW21" s="10">
        <v>0</v>
      </c>
      <c r="BX21" s="10"/>
      <c r="BY21" s="10"/>
      <c r="BZ21" s="10"/>
      <c r="CA21" s="10"/>
      <c r="CB21" s="10">
        <f t="shared" si="3"/>
        <v>0</v>
      </c>
      <c r="CC21" s="93"/>
      <c r="CD21" s="93"/>
      <c r="CE21" s="10" t="s">
        <v>344</v>
      </c>
      <c r="CF21" s="10"/>
      <c r="CG21" s="10"/>
      <c r="CH21" s="10"/>
      <c r="CI21" s="10"/>
      <c r="CJ21" s="10" t="s">
        <v>344</v>
      </c>
      <c r="CK21" s="10" t="s">
        <v>344</v>
      </c>
      <c r="CL21" s="10" t="s">
        <v>344</v>
      </c>
      <c r="CM21" s="10">
        <v>0</v>
      </c>
      <c r="CN21" s="10">
        <v>0</v>
      </c>
      <c r="CO21" s="10">
        <v>0</v>
      </c>
      <c r="CP21" s="10"/>
      <c r="CQ21" s="10"/>
      <c r="CR21" s="10" t="s">
        <v>344</v>
      </c>
      <c r="CS21" s="10">
        <f t="shared" si="4"/>
        <v>0</v>
      </c>
      <c r="CT21" s="10">
        <v>50</v>
      </c>
      <c r="CU21" s="10">
        <f t="shared" si="5"/>
        <v>50</v>
      </c>
      <c r="CV21" s="14"/>
    </row>
    <row r="22" ht="14.5" spans="1:100">
      <c r="A22" s="215" t="s">
        <v>373</v>
      </c>
      <c r="B22" s="216"/>
      <c r="C22" s="217" t="s">
        <v>374</v>
      </c>
      <c r="D22" s="10"/>
      <c r="E22" s="10"/>
      <c r="F22" s="10">
        <v>0</v>
      </c>
      <c r="G22" s="10"/>
      <c r="H22" s="10"/>
      <c r="I22" s="10"/>
      <c r="J22" s="10"/>
      <c r="K22" s="10"/>
      <c r="L22" s="10">
        <f t="shared" si="0"/>
        <v>0</v>
      </c>
      <c r="M22" s="10"/>
      <c r="N22" s="10">
        <v>0</v>
      </c>
      <c r="O22" s="10"/>
      <c r="P22" s="10"/>
      <c r="Q22" s="10"/>
      <c r="R22" s="10"/>
      <c r="S22" s="10" t="s">
        <v>344</v>
      </c>
      <c r="T22" s="10" t="s">
        <v>344</v>
      </c>
      <c r="U22" s="10" t="s">
        <v>344</v>
      </c>
      <c r="V22" s="10" t="s">
        <v>344</v>
      </c>
      <c r="W22" s="10"/>
      <c r="X22" s="10"/>
      <c r="Y22" s="10"/>
      <c r="Z22" s="10"/>
      <c r="AA22" s="10"/>
      <c r="AB22" s="10"/>
      <c r="AC22" s="10"/>
      <c r="AD22" s="10"/>
      <c r="AE22" s="10">
        <f t="shared" si="1"/>
        <v>0</v>
      </c>
      <c r="AF22" s="93"/>
      <c r="AG22" s="93"/>
      <c r="AH22" s="10" t="s">
        <v>344</v>
      </c>
      <c r="AI22" s="10" t="s">
        <v>344</v>
      </c>
      <c r="AJ22" s="10" t="s">
        <v>344</v>
      </c>
      <c r="AK22" s="10" t="s">
        <v>344</v>
      </c>
      <c r="AL22" s="10" t="s">
        <v>344</v>
      </c>
      <c r="AM22" s="10" t="s">
        <v>344</v>
      </c>
      <c r="AN22" s="10" t="s">
        <v>344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>
        <v>0</v>
      </c>
      <c r="BD22" s="10">
        <v>0</v>
      </c>
      <c r="BE22" s="10">
        <v>0</v>
      </c>
      <c r="BF22" s="10">
        <v>0</v>
      </c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>
        <f t="shared" si="2"/>
        <v>0</v>
      </c>
      <c r="BT22" s="10">
        <v>0</v>
      </c>
      <c r="BU22" s="10"/>
      <c r="BV22" s="10"/>
      <c r="BW22" s="10">
        <v>0</v>
      </c>
      <c r="BX22" s="10"/>
      <c r="BY22" s="10"/>
      <c r="BZ22" s="10"/>
      <c r="CA22" s="10"/>
      <c r="CB22" s="10">
        <f t="shared" si="3"/>
        <v>0</v>
      </c>
      <c r="CC22" s="93"/>
      <c r="CD22" s="93"/>
      <c r="CE22" s="10" t="s">
        <v>344</v>
      </c>
      <c r="CF22" s="10"/>
      <c r="CG22" s="10"/>
      <c r="CH22" s="10"/>
      <c r="CI22" s="10"/>
      <c r="CJ22" s="10" t="s">
        <v>344</v>
      </c>
      <c r="CK22" s="10" t="s">
        <v>344</v>
      </c>
      <c r="CL22" s="10" t="s">
        <v>344</v>
      </c>
      <c r="CM22" s="10">
        <v>0</v>
      </c>
      <c r="CN22" s="10">
        <v>0</v>
      </c>
      <c r="CO22" s="10">
        <v>0</v>
      </c>
      <c r="CP22" s="10"/>
      <c r="CQ22" s="10"/>
      <c r="CR22" s="10" t="s">
        <v>344</v>
      </c>
      <c r="CS22" s="10">
        <f t="shared" si="4"/>
        <v>0</v>
      </c>
      <c r="CT22" s="10">
        <v>50</v>
      </c>
      <c r="CU22" s="10">
        <f t="shared" si="5"/>
        <v>50</v>
      </c>
      <c r="CV22" s="14"/>
    </row>
    <row r="23" ht="14.5" spans="1:100">
      <c r="A23" s="215" t="s">
        <v>375</v>
      </c>
      <c r="B23" s="216"/>
      <c r="C23" s="217" t="s">
        <v>376</v>
      </c>
      <c r="D23" s="10"/>
      <c r="E23" s="10"/>
      <c r="F23" s="10">
        <v>0</v>
      </c>
      <c r="G23" s="10"/>
      <c r="H23" s="10"/>
      <c r="I23" s="10"/>
      <c r="J23" s="10"/>
      <c r="K23" s="10"/>
      <c r="L23" s="10">
        <f t="shared" si="0"/>
        <v>0</v>
      </c>
      <c r="M23" s="10"/>
      <c r="N23" s="10">
        <v>0</v>
      </c>
      <c r="O23" s="10"/>
      <c r="P23" s="10"/>
      <c r="Q23" s="10"/>
      <c r="R23" s="10"/>
      <c r="S23" s="10" t="s">
        <v>344</v>
      </c>
      <c r="T23" s="10" t="s">
        <v>344</v>
      </c>
      <c r="U23" s="10" t="s">
        <v>344</v>
      </c>
      <c r="V23" s="10" t="s">
        <v>344</v>
      </c>
      <c r="W23" s="10">
        <v>1</v>
      </c>
      <c r="X23" s="10"/>
      <c r="Y23" s="10"/>
      <c r="Z23" s="10"/>
      <c r="AA23" s="10"/>
      <c r="AB23" s="10"/>
      <c r="AC23" s="10"/>
      <c r="AD23" s="10"/>
      <c r="AE23" s="10">
        <f t="shared" si="1"/>
        <v>1</v>
      </c>
      <c r="AF23" s="93"/>
      <c r="AG23" s="93"/>
      <c r="AH23" s="10" t="s">
        <v>344</v>
      </c>
      <c r="AI23" s="10" t="s">
        <v>344</v>
      </c>
      <c r="AJ23" s="10" t="s">
        <v>344</v>
      </c>
      <c r="AK23" s="10" t="s">
        <v>344</v>
      </c>
      <c r="AL23" s="10" t="s">
        <v>344</v>
      </c>
      <c r="AM23" s="10" t="s">
        <v>344</v>
      </c>
      <c r="AN23" s="10" t="s">
        <v>344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>
        <v>2</v>
      </c>
      <c r="BC23" s="10">
        <v>0</v>
      </c>
      <c r="BD23" s="10">
        <v>0</v>
      </c>
      <c r="BE23" s="10">
        <v>0</v>
      </c>
      <c r="BF23" s="10">
        <v>0</v>
      </c>
      <c r="BG23" s="10"/>
      <c r="BH23" s="10">
        <v>2</v>
      </c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>
        <f t="shared" si="2"/>
        <v>4</v>
      </c>
      <c r="BT23" s="10">
        <v>0</v>
      </c>
      <c r="BU23" s="10"/>
      <c r="BV23" s="10"/>
      <c r="BW23" s="10">
        <v>0</v>
      </c>
      <c r="BX23" s="10"/>
      <c r="BY23" s="10"/>
      <c r="BZ23" s="10"/>
      <c r="CA23" s="10"/>
      <c r="CB23" s="10">
        <f t="shared" si="3"/>
        <v>0</v>
      </c>
      <c r="CC23" s="93"/>
      <c r="CD23" s="93"/>
      <c r="CE23" s="10" t="s">
        <v>344</v>
      </c>
      <c r="CF23" s="10"/>
      <c r="CG23" s="10"/>
      <c r="CH23" s="10"/>
      <c r="CI23" s="10"/>
      <c r="CJ23" s="10">
        <v>3</v>
      </c>
      <c r="CK23" s="10" t="s">
        <v>344</v>
      </c>
      <c r="CL23" s="10" t="s">
        <v>344</v>
      </c>
      <c r="CM23" s="10">
        <v>3</v>
      </c>
      <c r="CN23" s="10">
        <v>0</v>
      </c>
      <c r="CO23" s="10">
        <v>0</v>
      </c>
      <c r="CP23" s="10"/>
      <c r="CQ23" s="10"/>
      <c r="CR23" s="10" t="s">
        <v>344</v>
      </c>
      <c r="CS23" s="10">
        <f t="shared" si="4"/>
        <v>6</v>
      </c>
      <c r="CT23" s="10">
        <v>50</v>
      </c>
      <c r="CU23" s="10">
        <f t="shared" si="5"/>
        <v>61</v>
      </c>
      <c r="CV23" s="14"/>
    </row>
    <row r="24" ht="14.5" spans="1:100">
      <c r="A24" s="215" t="s">
        <v>377</v>
      </c>
      <c r="B24" s="216"/>
      <c r="C24" s="217" t="s">
        <v>378</v>
      </c>
      <c r="D24" s="10"/>
      <c r="E24" s="10"/>
      <c r="F24" s="10">
        <v>0</v>
      </c>
      <c r="G24" s="10"/>
      <c r="H24" s="10"/>
      <c r="I24" s="10"/>
      <c r="J24" s="10"/>
      <c r="K24" s="10"/>
      <c r="L24" s="10">
        <f t="shared" si="0"/>
        <v>0</v>
      </c>
      <c r="M24" s="10"/>
      <c r="N24" s="10">
        <v>0</v>
      </c>
      <c r="O24" s="10"/>
      <c r="P24" s="10"/>
      <c r="Q24" s="10"/>
      <c r="R24" s="10"/>
      <c r="S24" s="10" t="s">
        <v>344</v>
      </c>
      <c r="T24" s="10" t="s">
        <v>344</v>
      </c>
      <c r="U24" s="10">
        <v>2</v>
      </c>
      <c r="V24" s="10">
        <v>2</v>
      </c>
      <c r="W24" s="10"/>
      <c r="X24" s="10">
        <v>3</v>
      </c>
      <c r="Y24" s="10"/>
      <c r="Z24" s="10"/>
      <c r="AA24" s="10"/>
      <c r="AB24" s="10"/>
      <c r="AC24" s="10"/>
      <c r="AD24" s="10"/>
      <c r="AE24" s="10">
        <f t="shared" si="1"/>
        <v>7</v>
      </c>
      <c r="AF24" s="93"/>
      <c r="AG24" s="93"/>
      <c r="AH24" s="10" t="s">
        <v>344</v>
      </c>
      <c r="AI24" s="10" t="s">
        <v>344</v>
      </c>
      <c r="AJ24" s="10" t="s">
        <v>344</v>
      </c>
      <c r="AK24" s="10" t="s">
        <v>344</v>
      </c>
      <c r="AL24" s="10" t="s">
        <v>344</v>
      </c>
      <c r="AM24" s="10" t="s">
        <v>344</v>
      </c>
      <c r="AN24" s="10" t="s">
        <v>344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>
        <v>5</v>
      </c>
      <c r="AY24" s="10"/>
      <c r="AZ24" s="10"/>
      <c r="BA24" s="10">
        <v>2</v>
      </c>
      <c r="BB24" s="10"/>
      <c r="BC24" s="10">
        <v>0</v>
      </c>
      <c r="BD24" s="10">
        <v>0</v>
      </c>
      <c r="BE24" s="10">
        <v>2</v>
      </c>
      <c r="BF24" s="10">
        <v>2</v>
      </c>
      <c r="BG24" s="10">
        <v>2</v>
      </c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>
        <f t="shared" si="2"/>
        <v>13</v>
      </c>
      <c r="BT24" s="10">
        <v>0</v>
      </c>
      <c r="BU24" s="10">
        <v>2</v>
      </c>
      <c r="BV24" s="10"/>
      <c r="BW24" s="10">
        <v>0</v>
      </c>
      <c r="BX24" s="10"/>
      <c r="BY24" s="10"/>
      <c r="BZ24" s="10"/>
      <c r="CA24" s="10"/>
      <c r="CB24" s="10">
        <f t="shared" si="3"/>
        <v>2</v>
      </c>
      <c r="CC24" s="93"/>
      <c r="CD24" s="93"/>
      <c r="CE24" s="10" t="s">
        <v>344</v>
      </c>
      <c r="CF24" s="10"/>
      <c r="CG24" s="10"/>
      <c r="CH24" s="10"/>
      <c r="CI24" s="10">
        <v>2</v>
      </c>
      <c r="CJ24" s="10" t="s">
        <v>344</v>
      </c>
      <c r="CK24" s="10" t="s">
        <v>344</v>
      </c>
      <c r="CL24" s="10" t="s">
        <v>344</v>
      </c>
      <c r="CM24" s="10">
        <v>0</v>
      </c>
      <c r="CN24" s="10">
        <v>0</v>
      </c>
      <c r="CO24" s="10">
        <v>0</v>
      </c>
      <c r="CP24" s="10"/>
      <c r="CQ24" s="10"/>
      <c r="CR24" s="10" t="s">
        <v>344</v>
      </c>
      <c r="CS24" s="10">
        <f t="shared" si="4"/>
        <v>2</v>
      </c>
      <c r="CT24" s="10">
        <v>50</v>
      </c>
      <c r="CU24" s="10">
        <f t="shared" si="5"/>
        <v>74</v>
      </c>
      <c r="CV24" s="14"/>
    </row>
    <row r="25" ht="14.5" spans="1:100">
      <c r="A25" s="215" t="s">
        <v>379</v>
      </c>
      <c r="B25" s="216"/>
      <c r="C25" s="217" t="s">
        <v>380</v>
      </c>
      <c r="D25" s="10"/>
      <c r="E25" s="10"/>
      <c r="F25" s="10">
        <v>0</v>
      </c>
      <c r="G25" s="10"/>
      <c r="H25" s="10"/>
      <c r="I25" s="10"/>
      <c r="J25" s="10"/>
      <c r="K25" s="10"/>
      <c r="L25" s="10">
        <f t="shared" si="0"/>
        <v>0</v>
      </c>
      <c r="M25" s="10"/>
      <c r="N25" s="10">
        <v>0</v>
      </c>
      <c r="O25" s="10"/>
      <c r="P25" s="10"/>
      <c r="Q25" s="10"/>
      <c r="R25" s="10"/>
      <c r="S25" s="10" t="s">
        <v>344</v>
      </c>
      <c r="T25" s="10" t="s">
        <v>344</v>
      </c>
      <c r="U25" s="10">
        <v>2</v>
      </c>
      <c r="V25" s="10" t="s">
        <v>344</v>
      </c>
      <c r="W25" s="10"/>
      <c r="X25" s="10"/>
      <c r="Y25" s="10"/>
      <c r="Z25" s="10"/>
      <c r="AA25" s="10"/>
      <c r="AB25" s="10"/>
      <c r="AC25" s="10"/>
      <c r="AD25" s="10"/>
      <c r="AE25" s="10">
        <f t="shared" si="1"/>
        <v>2</v>
      </c>
      <c r="AF25" s="93"/>
      <c r="AG25" s="93"/>
      <c r="AH25" s="10">
        <v>2</v>
      </c>
      <c r="AI25" s="10" t="s">
        <v>344</v>
      </c>
      <c r="AJ25" s="10" t="s">
        <v>344</v>
      </c>
      <c r="AK25" s="10" t="s">
        <v>344</v>
      </c>
      <c r="AL25" s="10" t="s">
        <v>344</v>
      </c>
      <c r="AM25" s="10" t="s">
        <v>344</v>
      </c>
      <c r="AN25" s="10" t="s">
        <v>344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>
        <v>2</v>
      </c>
      <c r="BB25" s="10"/>
      <c r="BC25" s="10">
        <v>0</v>
      </c>
      <c r="BD25" s="10">
        <v>0</v>
      </c>
      <c r="BE25" s="10">
        <v>2</v>
      </c>
      <c r="BF25" s="10">
        <v>0</v>
      </c>
      <c r="BG25" s="10">
        <v>2</v>
      </c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>
        <f t="shared" si="2"/>
        <v>8</v>
      </c>
      <c r="BT25" s="10">
        <v>0</v>
      </c>
      <c r="BU25" s="10"/>
      <c r="BV25" s="10">
        <v>1</v>
      </c>
      <c r="BW25" s="10">
        <v>0</v>
      </c>
      <c r="BX25" s="10"/>
      <c r="BY25" s="10"/>
      <c r="BZ25" s="10"/>
      <c r="CA25" s="10"/>
      <c r="CB25" s="10">
        <f t="shared" si="3"/>
        <v>1</v>
      </c>
      <c r="CC25" s="93"/>
      <c r="CD25" s="93"/>
      <c r="CE25" s="10" t="s">
        <v>344</v>
      </c>
      <c r="CF25" s="10"/>
      <c r="CG25" s="10"/>
      <c r="CH25" s="10"/>
      <c r="CI25" s="10">
        <v>2</v>
      </c>
      <c r="CJ25" s="10" t="s">
        <v>344</v>
      </c>
      <c r="CK25" s="10" t="s">
        <v>344</v>
      </c>
      <c r="CL25" s="10" t="s">
        <v>344</v>
      </c>
      <c r="CM25" s="10">
        <v>0</v>
      </c>
      <c r="CN25" s="10">
        <v>0</v>
      </c>
      <c r="CO25" s="10">
        <v>0</v>
      </c>
      <c r="CP25" s="10"/>
      <c r="CQ25" s="10"/>
      <c r="CR25" s="10" t="s">
        <v>344</v>
      </c>
      <c r="CS25" s="10">
        <f t="shared" si="4"/>
        <v>2</v>
      </c>
      <c r="CT25" s="10">
        <v>50</v>
      </c>
      <c r="CU25" s="10">
        <f t="shared" si="5"/>
        <v>63</v>
      </c>
      <c r="CV25" s="14"/>
    </row>
    <row r="26" ht="14.5" spans="1:100">
      <c r="A26" s="215" t="s">
        <v>381</v>
      </c>
      <c r="B26" s="216"/>
      <c r="C26" s="217" t="s">
        <v>382</v>
      </c>
      <c r="D26" s="10"/>
      <c r="E26" s="10"/>
      <c r="F26" s="10">
        <v>0</v>
      </c>
      <c r="G26" s="10"/>
      <c r="H26" s="10"/>
      <c r="I26" s="10"/>
      <c r="J26" s="10"/>
      <c r="K26" s="10"/>
      <c r="L26" s="10">
        <f t="shared" si="0"/>
        <v>0</v>
      </c>
      <c r="M26" s="10"/>
      <c r="N26" s="10">
        <v>0</v>
      </c>
      <c r="O26" s="10"/>
      <c r="P26" s="10"/>
      <c r="Q26" s="10"/>
      <c r="R26" s="10"/>
      <c r="S26" s="10" t="s">
        <v>344</v>
      </c>
      <c r="T26" s="10" t="s">
        <v>344</v>
      </c>
      <c r="U26" s="10" t="s">
        <v>344</v>
      </c>
      <c r="V26" s="10" t="s">
        <v>344</v>
      </c>
      <c r="W26" s="10"/>
      <c r="X26" s="10"/>
      <c r="Y26" s="10"/>
      <c r="Z26" s="10"/>
      <c r="AA26" s="10"/>
      <c r="AB26" s="10"/>
      <c r="AC26" s="10"/>
      <c r="AD26" s="10"/>
      <c r="AE26" s="10">
        <f t="shared" si="1"/>
        <v>0</v>
      </c>
      <c r="AF26" s="93"/>
      <c r="AG26" s="93"/>
      <c r="AH26" s="10" t="s">
        <v>344</v>
      </c>
      <c r="AI26" s="10" t="s">
        <v>344</v>
      </c>
      <c r="AJ26" s="10" t="s">
        <v>344</v>
      </c>
      <c r="AK26" s="10" t="s">
        <v>344</v>
      </c>
      <c r="AL26" s="10" t="s">
        <v>344</v>
      </c>
      <c r="AM26" s="10" t="s">
        <v>344</v>
      </c>
      <c r="AN26" s="10" t="s">
        <v>344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>
        <v>2</v>
      </c>
      <c r="BB26" s="10"/>
      <c r="BC26" s="10">
        <v>0</v>
      </c>
      <c r="BD26" s="10">
        <v>0</v>
      </c>
      <c r="BE26" s="10">
        <v>0</v>
      </c>
      <c r="BF26" s="10">
        <v>0</v>
      </c>
      <c r="BG26" s="10">
        <v>2</v>
      </c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>
        <f t="shared" si="2"/>
        <v>4</v>
      </c>
      <c r="BT26" s="10">
        <v>0</v>
      </c>
      <c r="BU26" s="10"/>
      <c r="BV26" s="10"/>
      <c r="BW26" s="10">
        <v>0</v>
      </c>
      <c r="BX26" s="10"/>
      <c r="BY26" s="10"/>
      <c r="BZ26" s="10"/>
      <c r="CA26" s="10"/>
      <c r="CB26" s="10">
        <f t="shared" si="3"/>
        <v>0</v>
      </c>
      <c r="CC26" s="93"/>
      <c r="CD26" s="93"/>
      <c r="CE26" s="10" t="s">
        <v>344</v>
      </c>
      <c r="CF26" s="10"/>
      <c r="CG26" s="10"/>
      <c r="CH26" s="10"/>
      <c r="CI26" s="10"/>
      <c r="CJ26" s="10" t="s">
        <v>344</v>
      </c>
      <c r="CK26" s="10" t="s">
        <v>344</v>
      </c>
      <c r="CL26" s="10" t="s">
        <v>344</v>
      </c>
      <c r="CM26" s="10">
        <v>0</v>
      </c>
      <c r="CN26" s="10">
        <v>0</v>
      </c>
      <c r="CO26" s="10">
        <v>0</v>
      </c>
      <c r="CP26" s="10"/>
      <c r="CQ26" s="10"/>
      <c r="CR26" s="10" t="s">
        <v>344</v>
      </c>
      <c r="CS26" s="10">
        <f t="shared" si="4"/>
        <v>0</v>
      </c>
      <c r="CT26" s="10">
        <v>50</v>
      </c>
      <c r="CU26" s="10">
        <f t="shared" si="5"/>
        <v>54</v>
      </c>
      <c r="CV26" s="14"/>
    </row>
    <row r="27" ht="14.5" spans="1:100">
      <c r="A27" s="215" t="s">
        <v>383</v>
      </c>
      <c r="B27" s="216"/>
      <c r="C27" s="217" t="s">
        <v>384</v>
      </c>
      <c r="D27" s="10"/>
      <c r="E27" s="10"/>
      <c r="F27" s="10">
        <v>0</v>
      </c>
      <c r="G27" s="10"/>
      <c r="H27" s="10"/>
      <c r="I27" s="10"/>
      <c r="J27" s="10"/>
      <c r="K27" s="10"/>
      <c r="L27" s="10">
        <f t="shared" si="0"/>
        <v>0</v>
      </c>
      <c r="M27" s="10"/>
      <c r="N27" s="10">
        <v>0</v>
      </c>
      <c r="O27" s="10"/>
      <c r="P27" s="10"/>
      <c r="Q27" s="10"/>
      <c r="R27" s="10"/>
      <c r="S27" s="10" t="s">
        <v>344</v>
      </c>
      <c r="T27" s="10" t="s">
        <v>344</v>
      </c>
      <c r="U27" s="10">
        <v>2</v>
      </c>
      <c r="V27" s="10" t="s">
        <v>344</v>
      </c>
      <c r="W27" s="10"/>
      <c r="X27" s="10">
        <v>3</v>
      </c>
      <c r="Y27" s="10"/>
      <c r="Z27" s="10"/>
      <c r="AA27" s="10"/>
      <c r="AB27" s="10"/>
      <c r="AC27" s="10"/>
      <c r="AD27" s="10"/>
      <c r="AE27" s="10">
        <f t="shared" si="1"/>
        <v>5</v>
      </c>
      <c r="AF27" s="93"/>
      <c r="AG27" s="93"/>
      <c r="AH27" s="10" t="s">
        <v>344</v>
      </c>
      <c r="AI27" s="10" t="s">
        <v>344</v>
      </c>
      <c r="AJ27" s="10" t="s">
        <v>344</v>
      </c>
      <c r="AK27" s="10" t="s">
        <v>344</v>
      </c>
      <c r="AL27" s="10" t="s">
        <v>344</v>
      </c>
      <c r="AM27" s="10" t="s">
        <v>344</v>
      </c>
      <c r="AN27" s="10" t="s">
        <v>344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>
        <v>2</v>
      </c>
      <c r="BB27" s="10"/>
      <c r="BC27" s="10">
        <v>0</v>
      </c>
      <c r="BD27" s="10">
        <v>0</v>
      </c>
      <c r="BE27" s="10">
        <v>2</v>
      </c>
      <c r="BF27" s="10">
        <v>0</v>
      </c>
      <c r="BG27" s="10">
        <v>2</v>
      </c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>
        <f t="shared" si="2"/>
        <v>6</v>
      </c>
      <c r="BT27" s="10">
        <v>0</v>
      </c>
      <c r="BU27" s="10"/>
      <c r="BV27" s="10"/>
      <c r="BW27" s="10">
        <v>0</v>
      </c>
      <c r="BX27" s="10"/>
      <c r="BY27" s="10"/>
      <c r="BZ27" s="10"/>
      <c r="CA27" s="10"/>
      <c r="CB27" s="10">
        <f t="shared" si="3"/>
        <v>0</v>
      </c>
      <c r="CC27" s="93"/>
      <c r="CD27" s="93"/>
      <c r="CE27" s="10" t="s">
        <v>344</v>
      </c>
      <c r="CF27" s="10"/>
      <c r="CG27" s="10"/>
      <c r="CH27" s="10"/>
      <c r="CI27" s="10">
        <v>2</v>
      </c>
      <c r="CJ27" s="10" t="s">
        <v>344</v>
      </c>
      <c r="CK27" s="10" t="s">
        <v>344</v>
      </c>
      <c r="CL27" s="10" t="s">
        <v>344</v>
      </c>
      <c r="CM27" s="10">
        <v>0</v>
      </c>
      <c r="CN27" s="10">
        <v>0</v>
      </c>
      <c r="CO27" s="10">
        <v>0</v>
      </c>
      <c r="CP27" s="10"/>
      <c r="CQ27" s="10"/>
      <c r="CR27" s="10" t="s">
        <v>344</v>
      </c>
      <c r="CS27" s="10">
        <f t="shared" si="4"/>
        <v>2</v>
      </c>
      <c r="CT27" s="10">
        <v>50</v>
      </c>
      <c r="CU27" s="10">
        <f t="shared" si="5"/>
        <v>63</v>
      </c>
      <c r="CV27" s="14"/>
    </row>
    <row r="28" ht="14.5" spans="1:100">
      <c r="A28" s="215" t="s">
        <v>385</v>
      </c>
      <c r="B28" s="216"/>
      <c r="C28" s="217" t="s">
        <v>386</v>
      </c>
      <c r="D28" s="10"/>
      <c r="E28" s="10"/>
      <c r="F28" s="10">
        <v>0</v>
      </c>
      <c r="G28" s="10"/>
      <c r="H28" s="10"/>
      <c r="I28" s="10"/>
      <c r="J28" s="10"/>
      <c r="K28" s="10"/>
      <c r="L28" s="10">
        <f t="shared" si="0"/>
        <v>0</v>
      </c>
      <c r="M28" s="10"/>
      <c r="N28" s="10">
        <v>0</v>
      </c>
      <c r="O28" s="10"/>
      <c r="P28" s="10"/>
      <c r="Q28" s="10"/>
      <c r="R28" s="10"/>
      <c r="S28" s="10" t="s">
        <v>344</v>
      </c>
      <c r="T28" s="10" t="s">
        <v>344</v>
      </c>
      <c r="U28" s="10" t="s">
        <v>344</v>
      </c>
      <c r="V28" s="10" t="s">
        <v>344</v>
      </c>
      <c r="W28" s="10"/>
      <c r="X28" s="10"/>
      <c r="Y28" s="10"/>
      <c r="Z28" s="10"/>
      <c r="AA28" s="10"/>
      <c r="AB28" s="10"/>
      <c r="AC28" s="10"/>
      <c r="AD28" s="10"/>
      <c r="AE28" s="10">
        <f t="shared" si="1"/>
        <v>0</v>
      </c>
      <c r="AF28" s="93"/>
      <c r="AG28" s="93"/>
      <c r="AH28" s="10" t="s">
        <v>344</v>
      </c>
      <c r="AI28" s="10" t="s">
        <v>344</v>
      </c>
      <c r="AJ28" s="10" t="s">
        <v>344</v>
      </c>
      <c r="AK28" s="10" t="s">
        <v>344</v>
      </c>
      <c r="AL28" s="10" t="s">
        <v>344</v>
      </c>
      <c r="AM28" s="10" t="s">
        <v>344</v>
      </c>
      <c r="AN28" s="10" t="s">
        <v>344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>
        <v>0</v>
      </c>
      <c r="BD28" s="10">
        <v>0</v>
      </c>
      <c r="BE28" s="10">
        <v>0</v>
      </c>
      <c r="BF28" s="10">
        <v>0</v>
      </c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>
        <f t="shared" si="2"/>
        <v>0</v>
      </c>
      <c r="BT28" s="10">
        <v>0</v>
      </c>
      <c r="BU28" s="10"/>
      <c r="BV28" s="10"/>
      <c r="BW28" s="10">
        <v>0</v>
      </c>
      <c r="BX28" s="10"/>
      <c r="BY28" s="10"/>
      <c r="BZ28" s="10"/>
      <c r="CA28" s="10"/>
      <c r="CB28" s="10">
        <f t="shared" si="3"/>
        <v>0</v>
      </c>
      <c r="CC28" s="93"/>
      <c r="CD28" s="93"/>
      <c r="CE28" s="10" t="s">
        <v>344</v>
      </c>
      <c r="CF28" s="10"/>
      <c r="CG28" s="10"/>
      <c r="CH28" s="10"/>
      <c r="CI28" s="10">
        <v>2</v>
      </c>
      <c r="CJ28" s="10" t="s">
        <v>344</v>
      </c>
      <c r="CK28" s="10" t="s">
        <v>344</v>
      </c>
      <c r="CL28" s="10" t="s">
        <v>344</v>
      </c>
      <c r="CM28" s="10">
        <v>0</v>
      </c>
      <c r="CN28" s="10">
        <v>0</v>
      </c>
      <c r="CO28" s="10">
        <v>0</v>
      </c>
      <c r="CP28" s="10"/>
      <c r="CQ28" s="10"/>
      <c r="CR28" s="10" t="s">
        <v>344</v>
      </c>
      <c r="CS28" s="10">
        <f t="shared" si="4"/>
        <v>2</v>
      </c>
      <c r="CT28" s="10">
        <v>50</v>
      </c>
      <c r="CU28" s="10">
        <f t="shared" si="5"/>
        <v>52</v>
      </c>
      <c r="CV28" s="14"/>
    </row>
    <row r="29" ht="14.5" spans="1:100">
      <c r="A29" s="215" t="s">
        <v>387</v>
      </c>
      <c r="B29" s="216"/>
      <c r="C29" s="217" t="s">
        <v>388</v>
      </c>
      <c r="D29" s="10"/>
      <c r="E29" s="10"/>
      <c r="F29" s="10">
        <v>0</v>
      </c>
      <c r="G29" s="10"/>
      <c r="H29" s="10"/>
      <c r="I29" s="10"/>
      <c r="J29" s="10"/>
      <c r="K29" s="10"/>
      <c r="L29" s="10">
        <f t="shared" si="0"/>
        <v>0</v>
      </c>
      <c r="M29" s="10"/>
      <c r="N29" s="10">
        <v>0</v>
      </c>
      <c r="O29" s="10"/>
      <c r="P29" s="10"/>
      <c r="Q29" s="10"/>
      <c r="R29" s="10"/>
      <c r="S29" s="10" t="s">
        <v>344</v>
      </c>
      <c r="T29" s="10" t="s">
        <v>344</v>
      </c>
      <c r="U29" s="10">
        <v>2</v>
      </c>
      <c r="V29" s="10" t="s">
        <v>344</v>
      </c>
      <c r="W29" s="10"/>
      <c r="X29" s="10"/>
      <c r="Y29" s="10"/>
      <c r="Z29" s="10"/>
      <c r="AA29" s="10"/>
      <c r="AB29" s="10"/>
      <c r="AC29" s="10"/>
      <c r="AD29" s="10"/>
      <c r="AE29" s="10">
        <f t="shared" si="1"/>
        <v>2</v>
      </c>
      <c r="AF29" s="93"/>
      <c r="AG29" s="93"/>
      <c r="AH29" s="10" t="s">
        <v>344</v>
      </c>
      <c r="AI29" s="10" t="s">
        <v>344</v>
      </c>
      <c r="AJ29" s="10" t="s">
        <v>344</v>
      </c>
      <c r="AK29" s="10" t="s">
        <v>344</v>
      </c>
      <c r="AL29" s="10" t="s">
        <v>344</v>
      </c>
      <c r="AM29" s="10" t="s">
        <v>344</v>
      </c>
      <c r="AN29" s="10">
        <v>2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>
        <v>0</v>
      </c>
      <c r="BD29" s="10">
        <v>0</v>
      </c>
      <c r="BE29" s="10">
        <v>2</v>
      </c>
      <c r="BF29" s="10">
        <v>0</v>
      </c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>
        <f t="shared" si="2"/>
        <v>4</v>
      </c>
      <c r="BT29" s="10">
        <v>0</v>
      </c>
      <c r="BU29" s="10"/>
      <c r="BV29" s="10"/>
      <c r="BW29" s="10">
        <v>0</v>
      </c>
      <c r="BX29" s="10"/>
      <c r="BY29" s="10"/>
      <c r="BZ29" s="10"/>
      <c r="CA29" s="10"/>
      <c r="CB29" s="10">
        <f t="shared" si="3"/>
        <v>0</v>
      </c>
      <c r="CC29" s="93"/>
      <c r="CD29" s="93"/>
      <c r="CE29" s="10" t="s">
        <v>344</v>
      </c>
      <c r="CF29" s="10"/>
      <c r="CG29" s="10"/>
      <c r="CH29" s="10"/>
      <c r="CI29" s="10"/>
      <c r="CJ29" s="10" t="s">
        <v>344</v>
      </c>
      <c r="CK29" s="10" t="s">
        <v>344</v>
      </c>
      <c r="CL29" s="10" t="s">
        <v>344</v>
      </c>
      <c r="CM29" s="10">
        <v>0</v>
      </c>
      <c r="CN29" s="10">
        <v>0</v>
      </c>
      <c r="CO29" s="10">
        <v>0</v>
      </c>
      <c r="CP29" s="10"/>
      <c r="CQ29" s="10"/>
      <c r="CR29" s="10" t="s">
        <v>344</v>
      </c>
      <c r="CS29" s="10">
        <f t="shared" si="4"/>
        <v>0</v>
      </c>
      <c r="CT29" s="10">
        <v>50</v>
      </c>
      <c r="CU29" s="10">
        <f t="shared" si="5"/>
        <v>56</v>
      </c>
      <c r="CV29" s="14"/>
    </row>
    <row r="30" ht="14.5" spans="1:100">
      <c r="A30" s="215" t="s">
        <v>389</v>
      </c>
      <c r="B30" s="216"/>
      <c r="C30" s="217" t="s">
        <v>390</v>
      </c>
      <c r="D30" s="10"/>
      <c r="E30" s="10"/>
      <c r="F30" s="10">
        <v>0</v>
      </c>
      <c r="G30" s="10"/>
      <c r="H30" s="10"/>
      <c r="I30" s="10"/>
      <c r="J30" s="10"/>
      <c r="K30" s="10"/>
      <c r="L30" s="10">
        <f t="shared" si="0"/>
        <v>0</v>
      </c>
      <c r="M30" s="10"/>
      <c r="N30" s="10">
        <v>0</v>
      </c>
      <c r="O30" s="10"/>
      <c r="P30" s="10"/>
      <c r="Q30" s="10"/>
      <c r="R30" s="10"/>
      <c r="S30" s="10" t="s">
        <v>344</v>
      </c>
      <c r="T30" s="10" t="s">
        <v>344</v>
      </c>
      <c r="U30" s="10" t="s">
        <v>344</v>
      </c>
      <c r="V30" s="10">
        <v>2</v>
      </c>
      <c r="W30" s="10"/>
      <c r="X30" s="10"/>
      <c r="Y30" s="10"/>
      <c r="Z30" s="10"/>
      <c r="AA30" s="10"/>
      <c r="AB30" s="10"/>
      <c r="AC30" s="10"/>
      <c r="AD30" s="10"/>
      <c r="AE30" s="10">
        <f t="shared" si="1"/>
        <v>2</v>
      </c>
      <c r="AF30" s="93"/>
      <c r="AG30" s="93"/>
      <c r="AH30" s="10" t="s">
        <v>344</v>
      </c>
      <c r="AI30" s="10" t="s">
        <v>344</v>
      </c>
      <c r="AJ30" s="10" t="s">
        <v>344</v>
      </c>
      <c r="AK30" s="10" t="s">
        <v>344</v>
      </c>
      <c r="AL30" s="10" t="s">
        <v>344</v>
      </c>
      <c r="AM30" s="10" t="s">
        <v>344</v>
      </c>
      <c r="AN30" s="10" t="s">
        <v>344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>
        <v>2</v>
      </c>
      <c r="BB30" s="10"/>
      <c r="BC30" s="10">
        <v>0</v>
      </c>
      <c r="BD30" s="10">
        <v>0</v>
      </c>
      <c r="BE30" s="10">
        <v>0</v>
      </c>
      <c r="BF30" s="10">
        <v>2</v>
      </c>
      <c r="BG30" s="10">
        <v>2</v>
      </c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>
        <f t="shared" si="2"/>
        <v>6</v>
      </c>
      <c r="BT30" s="10">
        <v>0</v>
      </c>
      <c r="BU30" s="10"/>
      <c r="BV30" s="10"/>
      <c r="BW30" s="10">
        <v>0</v>
      </c>
      <c r="BX30" s="10"/>
      <c r="BY30" s="10"/>
      <c r="BZ30" s="10"/>
      <c r="CA30" s="10"/>
      <c r="CB30" s="10">
        <f t="shared" si="3"/>
        <v>0</v>
      </c>
      <c r="CC30" s="93"/>
      <c r="CD30" s="93"/>
      <c r="CE30" s="10" t="s">
        <v>344</v>
      </c>
      <c r="CF30" s="10"/>
      <c r="CG30" s="10"/>
      <c r="CH30" s="10"/>
      <c r="CI30" s="10"/>
      <c r="CJ30" s="10" t="s">
        <v>344</v>
      </c>
      <c r="CK30" s="10" t="s">
        <v>344</v>
      </c>
      <c r="CL30" s="10" t="s">
        <v>344</v>
      </c>
      <c r="CM30" s="10">
        <v>0</v>
      </c>
      <c r="CN30" s="10">
        <v>0</v>
      </c>
      <c r="CO30" s="10">
        <v>0</v>
      </c>
      <c r="CP30" s="10"/>
      <c r="CQ30" s="10"/>
      <c r="CR30" s="10" t="s">
        <v>344</v>
      </c>
      <c r="CS30" s="10">
        <f t="shared" si="4"/>
        <v>0</v>
      </c>
      <c r="CT30" s="10">
        <v>50</v>
      </c>
      <c r="CU30" s="10">
        <f t="shared" si="5"/>
        <v>58</v>
      </c>
      <c r="CV30" s="14"/>
    </row>
    <row r="31" ht="14.5" spans="1:100">
      <c r="A31" s="215" t="s">
        <v>391</v>
      </c>
      <c r="B31" s="216"/>
      <c r="C31" s="217" t="s">
        <v>392</v>
      </c>
      <c r="D31" s="10"/>
      <c r="E31" s="10"/>
      <c r="F31" s="10">
        <v>0</v>
      </c>
      <c r="G31" s="10"/>
      <c r="H31" s="10"/>
      <c r="I31" s="10"/>
      <c r="J31" s="10"/>
      <c r="K31" s="10"/>
      <c r="L31" s="10">
        <f t="shared" si="0"/>
        <v>0</v>
      </c>
      <c r="M31" s="10"/>
      <c r="N31" s="10">
        <v>0</v>
      </c>
      <c r="O31" s="10"/>
      <c r="P31" s="10"/>
      <c r="Q31" s="10"/>
      <c r="R31" s="10"/>
      <c r="S31" s="10" t="s">
        <v>344</v>
      </c>
      <c r="T31" s="10" t="s">
        <v>344</v>
      </c>
      <c r="U31" s="10" t="s">
        <v>344</v>
      </c>
      <c r="V31" s="10" t="s">
        <v>344</v>
      </c>
      <c r="W31" s="10"/>
      <c r="X31" s="10">
        <v>3</v>
      </c>
      <c r="Y31" s="10"/>
      <c r="Z31" s="10"/>
      <c r="AA31" s="10"/>
      <c r="AB31" s="10"/>
      <c r="AC31" s="10"/>
      <c r="AD31" s="10"/>
      <c r="AE31" s="10">
        <f t="shared" si="1"/>
        <v>3</v>
      </c>
      <c r="AF31" s="93"/>
      <c r="AG31" s="93"/>
      <c r="AH31" s="10">
        <v>2</v>
      </c>
      <c r="AI31" s="10" t="s">
        <v>344</v>
      </c>
      <c r="AJ31" s="10" t="s">
        <v>344</v>
      </c>
      <c r="AK31" s="10" t="s">
        <v>344</v>
      </c>
      <c r="AL31" s="10" t="s">
        <v>344</v>
      </c>
      <c r="AM31" s="10" t="s">
        <v>344</v>
      </c>
      <c r="AN31" s="10" t="s">
        <v>344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>
        <v>0</v>
      </c>
      <c r="BD31" s="10">
        <v>0</v>
      </c>
      <c r="BE31" s="10">
        <v>0</v>
      </c>
      <c r="BF31" s="10">
        <v>0</v>
      </c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>
        <f t="shared" si="2"/>
        <v>2</v>
      </c>
      <c r="BT31" s="10">
        <v>0</v>
      </c>
      <c r="BU31" s="10"/>
      <c r="BV31" s="10"/>
      <c r="BW31" s="10">
        <v>0</v>
      </c>
      <c r="BX31" s="10"/>
      <c r="BY31" s="10"/>
      <c r="BZ31" s="10"/>
      <c r="CA31" s="10"/>
      <c r="CB31" s="10">
        <f t="shared" si="3"/>
        <v>0</v>
      </c>
      <c r="CC31" s="93"/>
      <c r="CD31" s="93"/>
      <c r="CE31" s="10" t="s">
        <v>344</v>
      </c>
      <c r="CF31" s="10"/>
      <c r="CG31" s="10"/>
      <c r="CH31" s="10"/>
      <c r="CI31" s="10">
        <v>2</v>
      </c>
      <c r="CJ31" s="10" t="s">
        <v>344</v>
      </c>
      <c r="CK31" s="10" t="s">
        <v>344</v>
      </c>
      <c r="CL31" s="10" t="s">
        <v>344</v>
      </c>
      <c r="CM31" s="10">
        <v>0</v>
      </c>
      <c r="CN31" s="10">
        <v>0</v>
      </c>
      <c r="CO31" s="10">
        <v>0</v>
      </c>
      <c r="CP31" s="10"/>
      <c r="CQ31" s="10"/>
      <c r="CR31" s="10" t="s">
        <v>344</v>
      </c>
      <c r="CS31" s="10">
        <f t="shared" si="4"/>
        <v>2</v>
      </c>
      <c r="CT31" s="10">
        <v>50</v>
      </c>
      <c r="CU31" s="10">
        <f t="shared" si="5"/>
        <v>57</v>
      </c>
      <c r="CV31" s="14"/>
    </row>
    <row r="32" ht="14.5" spans="1:100">
      <c r="A32" s="215" t="s">
        <v>393</v>
      </c>
      <c r="B32" s="216"/>
      <c r="C32" s="217" t="s">
        <v>394</v>
      </c>
      <c r="D32" s="10"/>
      <c r="E32" s="10"/>
      <c r="F32" s="10">
        <v>0</v>
      </c>
      <c r="G32" s="10"/>
      <c r="H32" s="10"/>
      <c r="I32" s="10"/>
      <c r="J32" s="10"/>
      <c r="K32" s="10"/>
      <c r="L32" s="10">
        <f t="shared" si="0"/>
        <v>0</v>
      </c>
      <c r="M32" s="10"/>
      <c r="N32" s="10">
        <v>0</v>
      </c>
      <c r="O32" s="10"/>
      <c r="P32" s="10"/>
      <c r="Q32" s="10"/>
      <c r="R32" s="10"/>
      <c r="S32" s="10" t="s">
        <v>344</v>
      </c>
      <c r="T32" s="10" t="s">
        <v>344</v>
      </c>
      <c r="U32" s="10">
        <v>2</v>
      </c>
      <c r="V32" s="10">
        <v>2</v>
      </c>
      <c r="W32" s="10"/>
      <c r="X32" s="10"/>
      <c r="Y32" s="10">
        <v>2</v>
      </c>
      <c r="Z32" s="10"/>
      <c r="AA32" s="10"/>
      <c r="AB32" s="10"/>
      <c r="AC32" s="10"/>
      <c r="AD32" s="10"/>
      <c r="AE32" s="10">
        <f t="shared" si="1"/>
        <v>6</v>
      </c>
      <c r="AF32" s="99"/>
      <c r="AG32" s="99"/>
      <c r="AH32" s="10" t="s">
        <v>344</v>
      </c>
      <c r="AI32" s="10" t="s">
        <v>344</v>
      </c>
      <c r="AJ32" s="10" t="s">
        <v>344</v>
      </c>
      <c r="AK32" s="10" t="s">
        <v>344</v>
      </c>
      <c r="AL32" s="10" t="s">
        <v>344</v>
      </c>
      <c r="AM32" s="10" t="s">
        <v>344</v>
      </c>
      <c r="AN32" s="10" t="s">
        <v>344</v>
      </c>
      <c r="AO32" s="10"/>
      <c r="AP32" s="10"/>
      <c r="AQ32" s="10"/>
      <c r="AR32" s="10"/>
      <c r="AS32" s="10"/>
      <c r="AT32" s="10"/>
      <c r="AU32" s="10"/>
      <c r="AV32" s="10"/>
      <c r="AW32" s="10">
        <v>2</v>
      </c>
      <c r="AX32" s="10"/>
      <c r="AY32" s="10"/>
      <c r="AZ32" s="10">
        <v>5</v>
      </c>
      <c r="BA32" s="10">
        <v>2</v>
      </c>
      <c r="BB32" s="10"/>
      <c r="BC32" s="10">
        <v>0</v>
      </c>
      <c r="BD32" s="10">
        <v>0</v>
      </c>
      <c r="BE32" s="10">
        <v>2</v>
      </c>
      <c r="BF32" s="10">
        <v>2</v>
      </c>
      <c r="BG32" s="10">
        <v>2</v>
      </c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>
        <f t="shared" si="2"/>
        <v>15</v>
      </c>
      <c r="BT32" s="10">
        <v>0</v>
      </c>
      <c r="BU32" s="10">
        <v>2</v>
      </c>
      <c r="BV32" s="10">
        <v>1</v>
      </c>
      <c r="BW32" s="10">
        <v>0</v>
      </c>
      <c r="BX32" s="10"/>
      <c r="BY32" s="10"/>
      <c r="BZ32" s="10"/>
      <c r="CA32" s="10"/>
      <c r="CB32" s="10">
        <f t="shared" si="3"/>
        <v>3</v>
      </c>
      <c r="CC32" s="99"/>
      <c r="CD32" s="99"/>
      <c r="CE32" s="10" t="s">
        <v>344</v>
      </c>
      <c r="CF32" s="10"/>
      <c r="CG32" s="10"/>
      <c r="CH32" s="10"/>
      <c r="CI32" s="10"/>
      <c r="CJ32" s="10" t="s">
        <v>344</v>
      </c>
      <c r="CK32" s="10" t="s">
        <v>344</v>
      </c>
      <c r="CL32" s="10" t="s">
        <v>344</v>
      </c>
      <c r="CM32" s="10">
        <v>0</v>
      </c>
      <c r="CN32" s="10">
        <v>0</v>
      </c>
      <c r="CO32" s="10">
        <v>0</v>
      </c>
      <c r="CP32" s="10"/>
      <c r="CQ32" s="10"/>
      <c r="CR32" s="10" t="s">
        <v>344</v>
      </c>
      <c r="CS32" s="10">
        <f t="shared" si="4"/>
        <v>0</v>
      </c>
      <c r="CT32" s="10">
        <v>50</v>
      </c>
      <c r="CU32" s="10">
        <f t="shared" si="5"/>
        <v>74</v>
      </c>
      <c r="CV32" s="14"/>
    </row>
    <row r="33" ht="14.5" spans="1:100">
      <c r="A33" s="215" t="s">
        <v>395</v>
      </c>
      <c r="B33" s="216"/>
      <c r="C33" s="217" t="s">
        <v>396</v>
      </c>
      <c r="D33" s="54"/>
      <c r="E33" s="54"/>
      <c r="F33" s="10">
        <v>0</v>
      </c>
      <c r="G33" s="54"/>
      <c r="H33" s="54"/>
      <c r="I33" s="54"/>
      <c r="J33" s="54"/>
      <c r="K33" s="54"/>
      <c r="L33" s="10">
        <f t="shared" si="0"/>
        <v>0</v>
      </c>
      <c r="M33" s="54"/>
      <c r="N33" s="10">
        <v>0</v>
      </c>
      <c r="O33" s="54"/>
      <c r="P33" s="54"/>
      <c r="Q33" s="54"/>
      <c r="R33" s="54"/>
      <c r="S33" s="10" t="s">
        <v>344</v>
      </c>
      <c r="T33" s="10" t="s">
        <v>344</v>
      </c>
      <c r="U33" s="10" t="s">
        <v>344</v>
      </c>
      <c r="V33" s="10" t="s">
        <v>344</v>
      </c>
      <c r="W33" s="10"/>
      <c r="X33" s="10"/>
      <c r="Y33" s="54"/>
      <c r="Z33" s="10"/>
      <c r="AA33" s="10"/>
      <c r="AB33" s="10"/>
      <c r="AC33" s="10"/>
      <c r="AD33" s="10"/>
      <c r="AE33" s="10">
        <f t="shared" si="1"/>
        <v>0</v>
      </c>
      <c r="AF33" s="93"/>
      <c r="AG33" s="93"/>
      <c r="AH33" s="10" t="s">
        <v>344</v>
      </c>
      <c r="AI33" s="10" t="s">
        <v>344</v>
      </c>
      <c r="AJ33" s="10" t="s">
        <v>344</v>
      </c>
      <c r="AK33" s="10" t="s">
        <v>344</v>
      </c>
      <c r="AL33" s="10" t="s">
        <v>344</v>
      </c>
      <c r="AM33" s="10" t="s">
        <v>344</v>
      </c>
      <c r="AN33" s="10" t="s">
        <v>344</v>
      </c>
      <c r="AO33" s="10"/>
      <c r="AP33" s="10"/>
      <c r="AQ33" s="10"/>
      <c r="AR33" s="10"/>
      <c r="AS33" s="10"/>
      <c r="AT33" s="10"/>
      <c r="AU33" s="10"/>
      <c r="AV33" s="10"/>
      <c r="AW33" s="54"/>
      <c r="AX33" s="54"/>
      <c r="AY33" s="54"/>
      <c r="AZ33" s="54"/>
      <c r="BA33" s="10"/>
      <c r="BB33" s="10"/>
      <c r="BC33" s="10">
        <v>0</v>
      </c>
      <c r="BD33" s="10">
        <v>0</v>
      </c>
      <c r="BE33" s="10">
        <v>0</v>
      </c>
      <c r="BF33" s="10">
        <v>0</v>
      </c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10">
        <f t="shared" si="2"/>
        <v>0</v>
      </c>
      <c r="BT33" s="10">
        <v>0</v>
      </c>
      <c r="BU33" s="10"/>
      <c r="BV33" s="10"/>
      <c r="BW33" s="10">
        <v>0</v>
      </c>
      <c r="BX33" s="54"/>
      <c r="BY33" s="54"/>
      <c r="BZ33" s="54"/>
      <c r="CA33" s="54"/>
      <c r="CB33" s="10">
        <f t="shared" si="3"/>
        <v>0</v>
      </c>
      <c r="CC33" s="93"/>
      <c r="CD33" s="93"/>
      <c r="CE33" s="10" t="s">
        <v>344</v>
      </c>
      <c r="CF33" s="10"/>
      <c r="CG33" s="10"/>
      <c r="CH33" s="54"/>
      <c r="CI33" s="54"/>
      <c r="CJ33" s="10" t="s">
        <v>344</v>
      </c>
      <c r="CK33" s="10" t="s">
        <v>344</v>
      </c>
      <c r="CL33" s="10" t="s">
        <v>344</v>
      </c>
      <c r="CM33" s="10">
        <v>0</v>
      </c>
      <c r="CN33" s="10">
        <v>0</v>
      </c>
      <c r="CO33" s="10">
        <v>0</v>
      </c>
      <c r="CP33" s="10"/>
      <c r="CQ33" s="10"/>
      <c r="CR33" s="10" t="s">
        <v>344</v>
      </c>
      <c r="CS33" s="10">
        <f t="shared" si="4"/>
        <v>0</v>
      </c>
      <c r="CT33" s="10">
        <v>50</v>
      </c>
      <c r="CU33" s="10">
        <f t="shared" si="5"/>
        <v>50</v>
      </c>
      <c r="CV33" s="14"/>
    </row>
    <row r="34" ht="14.5" spans="1:100">
      <c r="A34" s="215" t="s">
        <v>397</v>
      </c>
      <c r="B34" s="216"/>
      <c r="C34" s="217" t="s">
        <v>398</v>
      </c>
      <c r="D34" s="10"/>
      <c r="E34" s="10"/>
      <c r="F34" s="10">
        <v>0</v>
      </c>
      <c r="G34" s="10"/>
      <c r="H34" s="10"/>
      <c r="I34" s="10"/>
      <c r="J34" s="10"/>
      <c r="K34" s="10"/>
      <c r="L34" s="10">
        <f t="shared" si="0"/>
        <v>0</v>
      </c>
      <c r="M34" s="10"/>
      <c r="N34" s="10">
        <v>0</v>
      </c>
      <c r="O34" s="10"/>
      <c r="P34" s="10"/>
      <c r="Q34" s="10"/>
      <c r="R34" s="10"/>
      <c r="S34" s="10" t="s">
        <v>344</v>
      </c>
      <c r="T34" s="10" t="s">
        <v>344</v>
      </c>
      <c r="U34" s="10" t="s">
        <v>344</v>
      </c>
      <c r="V34" s="10" t="s">
        <v>344</v>
      </c>
      <c r="W34" s="10"/>
      <c r="X34" s="10"/>
      <c r="Y34" s="10"/>
      <c r="Z34" s="10"/>
      <c r="AA34" s="10"/>
      <c r="AB34" s="10"/>
      <c r="AC34" s="10"/>
      <c r="AD34" s="10"/>
      <c r="AE34" s="10">
        <f t="shared" si="1"/>
        <v>0</v>
      </c>
      <c r="AF34" s="93"/>
      <c r="AG34" s="93"/>
      <c r="AH34" s="10" t="s">
        <v>344</v>
      </c>
      <c r="AI34" s="10" t="s">
        <v>344</v>
      </c>
      <c r="AJ34" s="10" t="s">
        <v>344</v>
      </c>
      <c r="AK34" s="10" t="s">
        <v>344</v>
      </c>
      <c r="AL34" s="10" t="s">
        <v>344</v>
      </c>
      <c r="AM34" s="10" t="s">
        <v>344</v>
      </c>
      <c r="AN34" s="10" t="s">
        <v>344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>
        <v>0</v>
      </c>
      <c r="BD34" s="10">
        <v>0</v>
      </c>
      <c r="BE34" s="10">
        <v>0</v>
      </c>
      <c r="BF34" s="10">
        <v>0</v>
      </c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>
        <f t="shared" si="2"/>
        <v>0</v>
      </c>
      <c r="BT34" s="10">
        <v>0</v>
      </c>
      <c r="BU34" s="10"/>
      <c r="BV34" s="10"/>
      <c r="BW34" s="10">
        <v>0</v>
      </c>
      <c r="BX34" s="10"/>
      <c r="BY34" s="10"/>
      <c r="BZ34" s="10"/>
      <c r="CA34" s="10"/>
      <c r="CB34" s="10">
        <f t="shared" si="3"/>
        <v>0</v>
      </c>
      <c r="CC34" s="93"/>
      <c r="CD34" s="93"/>
      <c r="CE34" s="10" t="s">
        <v>344</v>
      </c>
      <c r="CF34" s="10"/>
      <c r="CG34" s="10"/>
      <c r="CH34" s="10"/>
      <c r="CI34" s="10">
        <v>2</v>
      </c>
      <c r="CJ34" s="10" t="s">
        <v>344</v>
      </c>
      <c r="CK34" s="10" t="s">
        <v>344</v>
      </c>
      <c r="CL34" s="10" t="s">
        <v>344</v>
      </c>
      <c r="CM34" s="10">
        <v>0</v>
      </c>
      <c r="CN34" s="10">
        <v>0</v>
      </c>
      <c r="CO34" s="10">
        <v>0</v>
      </c>
      <c r="CP34" s="10"/>
      <c r="CQ34" s="10"/>
      <c r="CR34" s="10" t="s">
        <v>344</v>
      </c>
      <c r="CS34" s="10">
        <f t="shared" si="4"/>
        <v>2</v>
      </c>
      <c r="CT34" s="10">
        <v>50</v>
      </c>
      <c r="CU34" s="10">
        <f t="shared" si="5"/>
        <v>52</v>
      </c>
      <c r="CV34" s="14"/>
    </row>
    <row r="35" ht="14.5" spans="1:100">
      <c r="A35" s="215" t="s">
        <v>399</v>
      </c>
      <c r="B35" s="216"/>
      <c r="C35" s="217" t="s">
        <v>400</v>
      </c>
      <c r="D35" s="10"/>
      <c r="E35" s="10"/>
      <c r="F35" s="10">
        <v>0</v>
      </c>
      <c r="G35" s="10"/>
      <c r="H35" s="10"/>
      <c r="I35" s="10"/>
      <c r="J35" s="10"/>
      <c r="K35" s="10"/>
      <c r="L35" s="10">
        <f t="shared" si="0"/>
        <v>0</v>
      </c>
      <c r="M35" s="10"/>
      <c r="N35" s="10">
        <v>0</v>
      </c>
      <c r="O35" s="10"/>
      <c r="P35" s="10"/>
      <c r="Q35" s="10"/>
      <c r="R35" s="10"/>
      <c r="S35" s="10" t="s">
        <v>344</v>
      </c>
      <c r="T35" s="10" t="s">
        <v>344</v>
      </c>
      <c r="U35" s="10" t="s">
        <v>344</v>
      </c>
      <c r="V35" s="10">
        <v>2</v>
      </c>
      <c r="W35" s="10"/>
      <c r="X35" s="10"/>
      <c r="Y35" s="10"/>
      <c r="Z35" s="10"/>
      <c r="AA35" s="10"/>
      <c r="AB35" s="10"/>
      <c r="AC35" s="10"/>
      <c r="AD35" s="10"/>
      <c r="AE35" s="10">
        <f t="shared" si="1"/>
        <v>2</v>
      </c>
      <c r="AF35" s="93"/>
      <c r="AG35" s="93"/>
      <c r="AH35" s="10" t="s">
        <v>344</v>
      </c>
      <c r="AI35" s="10" t="s">
        <v>344</v>
      </c>
      <c r="AJ35" s="10" t="s">
        <v>344</v>
      </c>
      <c r="AK35" s="10" t="s">
        <v>344</v>
      </c>
      <c r="AL35" s="10" t="s">
        <v>344</v>
      </c>
      <c r="AM35" s="10" t="s">
        <v>344</v>
      </c>
      <c r="AN35" s="10" t="s">
        <v>344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>
        <v>0</v>
      </c>
      <c r="BD35" s="10">
        <v>0</v>
      </c>
      <c r="BE35" s="10">
        <v>0</v>
      </c>
      <c r="BF35" s="10">
        <v>2</v>
      </c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>
        <f t="shared" si="2"/>
        <v>2</v>
      </c>
      <c r="BT35" s="10">
        <v>0</v>
      </c>
      <c r="BU35" s="10"/>
      <c r="BV35" s="10"/>
      <c r="BW35" s="10">
        <v>0</v>
      </c>
      <c r="BX35" s="10"/>
      <c r="BY35" s="10"/>
      <c r="BZ35" s="10"/>
      <c r="CA35" s="10"/>
      <c r="CB35" s="10">
        <f t="shared" si="3"/>
        <v>0</v>
      </c>
      <c r="CC35" s="93"/>
      <c r="CD35" s="93"/>
      <c r="CE35" s="10" t="s">
        <v>344</v>
      </c>
      <c r="CF35" s="10"/>
      <c r="CG35" s="10"/>
      <c r="CH35" s="10"/>
      <c r="CI35" s="10"/>
      <c r="CJ35" s="10" t="s">
        <v>344</v>
      </c>
      <c r="CK35" s="10" t="s">
        <v>344</v>
      </c>
      <c r="CL35" s="10" t="s">
        <v>344</v>
      </c>
      <c r="CM35" s="10">
        <v>0</v>
      </c>
      <c r="CN35" s="10">
        <v>0</v>
      </c>
      <c r="CO35" s="10">
        <v>0</v>
      </c>
      <c r="CP35" s="10"/>
      <c r="CQ35" s="10"/>
      <c r="CR35" s="10" t="s">
        <v>344</v>
      </c>
      <c r="CS35" s="10">
        <f t="shared" si="4"/>
        <v>0</v>
      </c>
      <c r="CT35" s="10">
        <v>50</v>
      </c>
      <c r="CU35" s="10">
        <f t="shared" si="5"/>
        <v>54</v>
      </c>
      <c r="CV35" s="14"/>
    </row>
    <row r="36" ht="14.5" spans="1:100">
      <c r="A36" s="215" t="s">
        <v>401</v>
      </c>
      <c r="B36" s="216"/>
      <c r="C36" s="217" t="s">
        <v>402</v>
      </c>
      <c r="D36" s="10"/>
      <c r="E36" s="10"/>
      <c r="F36" s="10">
        <v>0</v>
      </c>
      <c r="G36" s="10"/>
      <c r="H36" s="10"/>
      <c r="I36" s="10"/>
      <c r="J36" s="10"/>
      <c r="K36" s="10"/>
      <c r="L36" s="10">
        <f t="shared" si="0"/>
        <v>0</v>
      </c>
      <c r="M36" s="10"/>
      <c r="N36" s="10">
        <v>0</v>
      </c>
      <c r="O36" s="10"/>
      <c r="P36" s="10"/>
      <c r="Q36" s="10"/>
      <c r="R36" s="10"/>
      <c r="S36" s="10" t="s">
        <v>344</v>
      </c>
      <c r="T36" s="10" t="s">
        <v>344</v>
      </c>
      <c r="U36" s="10" t="s">
        <v>344</v>
      </c>
      <c r="V36" s="10" t="s">
        <v>344</v>
      </c>
      <c r="W36" s="10"/>
      <c r="X36" s="10"/>
      <c r="Y36" s="10"/>
      <c r="Z36" s="10"/>
      <c r="AA36" s="10"/>
      <c r="AB36" s="10"/>
      <c r="AC36" s="10"/>
      <c r="AD36" s="10"/>
      <c r="AE36" s="10">
        <f t="shared" si="1"/>
        <v>0</v>
      </c>
      <c r="AF36" s="93"/>
      <c r="AG36" s="93"/>
      <c r="AH36" s="10" t="s">
        <v>344</v>
      </c>
      <c r="AI36" s="10" t="s">
        <v>344</v>
      </c>
      <c r="AJ36" s="10" t="s">
        <v>344</v>
      </c>
      <c r="AK36" s="10" t="s">
        <v>344</v>
      </c>
      <c r="AL36" s="10" t="s">
        <v>344</v>
      </c>
      <c r="AM36" s="10" t="s">
        <v>344</v>
      </c>
      <c r="AN36" s="10" t="s">
        <v>344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>
        <v>0</v>
      </c>
      <c r="BD36" s="10">
        <v>0</v>
      </c>
      <c r="BE36" s="10">
        <v>0</v>
      </c>
      <c r="BF36" s="10">
        <v>0</v>
      </c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>
        <f t="shared" si="2"/>
        <v>0</v>
      </c>
      <c r="BT36" s="10">
        <v>0</v>
      </c>
      <c r="BU36" s="10"/>
      <c r="BV36" s="10"/>
      <c r="BW36" s="10">
        <v>0</v>
      </c>
      <c r="BX36" s="10"/>
      <c r="BY36" s="10"/>
      <c r="BZ36" s="10"/>
      <c r="CA36" s="10"/>
      <c r="CB36" s="10">
        <f t="shared" si="3"/>
        <v>0</v>
      </c>
      <c r="CC36" s="93"/>
      <c r="CD36" s="93"/>
      <c r="CE36" s="10" t="s">
        <v>344</v>
      </c>
      <c r="CF36" s="10"/>
      <c r="CG36" s="10"/>
      <c r="CH36" s="10"/>
      <c r="CI36" s="10"/>
      <c r="CJ36" s="10" t="s">
        <v>344</v>
      </c>
      <c r="CK36" s="10" t="s">
        <v>344</v>
      </c>
      <c r="CL36" s="10" t="s">
        <v>344</v>
      </c>
      <c r="CM36" s="10">
        <v>0</v>
      </c>
      <c r="CN36" s="10">
        <v>0</v>
      </c>
      <c r="CO36" s="10">
        <v>0</v>
      </c>
      <c r="CP36" s="10"/>
      <c r="CQ36" s="10"/>
      <c r="CR36" s="10" t="s">
        <v>344</v>
      </c>
      <c r="CS36" s="10">
        <f t="shared" si="4"/>
        <v>0</v>
      </c>
      <c r="CT36" s="10">
        <v>50</v>
      </c>
      <c r="CU36" s="10">
        <f t="shared" si="5"/>
        <v>50</v>
      </c>
      <c r="CV36" s="14"/>
    </row>
    <row r="37" ht="14.5" spans="1:100">
      <c r="A37" s="215" t="s">
        <v>403</v>
      </c>
      <c r="B37" s="216"/>
      <c r="C37" s="217" t="s">
        <v>404</v>
      </c>
      <c r="D37" s="10"/>
      <c r="E37" s="10"/>
      <c r="F37" s="10">
        <v>0</v>
      </c>
      <c r="G37" s="10"/>
      <c r="H37" s="10"/>
      <c r="I37" s="10"/>
      <c r="J37" s="10"/>
      <c r="K37" s="10"/>
      <c r="L37" s="10">
        <f t="shared" si="0"/>
        <v>0</v>
      </c>
      <c r="M37" s="10"/>
      <c r="N37" s="10">
        <v>0</v>
      </c>
      <c r="O37" s="10"/>
      <c r="P37" s="10"/>
      <c r="Q37" s="10"/>
      <c r="R37" s="10"/>
      <c r="S37" s="10" t="s">
        <v>344</v>
      </c>
      <c r="T37" s="10">
        <v>3</v>
      </c>
      <c r="U37" s="10" t="s">
        <v>344</v>
      </c>
      <c r="V37" s="10" t="s">
        <v>344</v>
      </c>
      <c r="W37" s="10"/>
      <c r="X37" s="10"/>
      <c r="Y37" s="10"/>
      <c r="Z37" s="10"/>
      <c r="AA37" s="10"/>
      <c r="AB37" s="10"/>
      <c r="AC37" s="10"/>
      <c r="AD37" s="10"/>
      <c r="AE37" s="10">
        <f t="shared" si="1"/>
        <v>3</v>
      </c>
      <c r="AF37" s="93"/>
      <c r="AG37" s="93"/>
      <c r="AH37" s="10" t="s">
        <v>344</v>
      </c>
      <c r="AI37" s="10" t="s">
        <v>344</v>
      </c>
      <c r="AJ37" s="10" t="s">
        <v>344</v>
      </c>
      <c r="AK37" s="10" t="s">
        <v>344</v>
      </c>
      <c r="AL37" s="10" t="s">
        <v>344</v>
      </c>
      <c r="AM37" s="10" t="s">
        <v>344</v>
      </c>
      <c r="AN37" s="10" t="s">
        <v>344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>
        <v>0</v>
      </c>
      <c r="BD37" s="10">
        <v>3</v>
      </c>
      <c r="BE37" s="10">
        <v>0</v>
      </c>
      <c r="BF37" s="10">
        <v>0</v>
      </c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>
        <f t="shared" si="2"/>
        <v>3</v>
      </c>
      <c r="BT37" s="10">
        <v>4</v>
      </c>
      <c r="BU37" s="10"/>
      <c r="BV37" s="10"/>
      <c r="BW37" s="10">
        <v>4</v>
      </c>
      <c r="BX37" s="10"/>
      <c r="BY37" s="10"/>
      <c r="BZ37" s="10"/>
      <c r="CA37" s="10"/>
      <c r="CB37" s="10" t="str">
        <f t="shared" si="3"/>
        <v>5</v>
      </c>
      <c r="CC37" s="93"/>
      <c r="CD37" s="93"/>
      <c r="CE37" s="10" t="s">
        <v>344</v>
      </c>
      <c r="CF37" s="10"/>
      <c r="CG37" s="10"/>
      <c r="CH37" s="10"/>
      <c r="CI37" s="10"/>
      <c r="CJ37" s="10" t="s">
        <v>344</v>
      </c>
      <c r="CK37" s="10" t="s">
        <v>344</v>
      </c>
      <c r="CL37" s="10" t="s">
        <v>344</v>
      </c>
      <c r="CM37" s="10">
        <v>0</v>
      </c>
      <c r="CN37" s="10">
        <v>0</v>
      </c>
      <c r="CO37" s="10">
        <v>0</v>
      </c>
      <c r="CP37" s="10"/>
      <c r="CQ37" s="10"/>
      <c r="CR37" s="10" t="s">
        <v>344</v>
      </c>
      <c r="CS37" s="10">
        <f t="shared" si="4"/>
        <v>0</v>
      </c>
      <c r="CT37" s="10">
        <v>50</v>
      </c>
      <c r="CU37" s="10">
        <f t="shared" si="5"/>
        <v>61</v>
      </c>
      <c r="CV37" s="14"/>
    </row>
    <row r="38" ht="14.5" spans="1:100">
      <c r="A38" s="215" t="s">
        <v>405</v>
      </c>
      <c r="B38" s="216"/>
      <c r="C38" s="217" t="s">
        <v>406</v>
      </c>
      <c r="D38" s="10"/>
      <c r="E38" s="10"/>
      <c r="F38" s="10">
        <v>0</v>
      </c>
      <c r="G38" s="10"/>
      <c r="H38" s="10"/>
      <c r="I38" s="10"/>
      <c r="J38" s="10"/>
      <c r="K38" s="10"/>
      <c r="L38" s="10">
        <f t="shared" si="0"/>
        <v>0</v>
      </c>
      <c r="M38" s="10"/>
      <c r="N38" s="10">
        <v>0</v>
      </c>
      <c r="O38" s="10"/>
      <c r="P38" s="10"/>
      <c r="Q38" s="10"/>
      <c r="R38" s="10"/>
      <c r="S38" s="10" t="s">
        <v>344</v>
      </c>
      <c r="T38" s="10" t="s">
        <v>344</v>
      </c>
      <c r="U38" s="10" t="s">
        <v>344</v>
      </c>
      <c r="V38" s="10" t="s">
        <v>344</v>
      </c>
      <c r="W38" s="10"/>
      <c r="X38" s="10"/>
      <c r="Y38" s="10"/>
      <c r="Z38" s="10"/>
      <c r="AA38" s="10"/>
      <c r="AB38" s="10"/>
      <c r="AC38" s="10"/>
      <c r="AD38" s="10"/>
      <c r="AE38" s="10">
        <f t="shared" si="1"/>
        <v>0</v>
      </c>
      <c r="AF38" s="93"/>
      <c r="AG38" s="93"/>
      <c r="AH38" s="10" t="s">
        <v>344</v>
      </c>
      <c r="AI38" s="10" t="s">
        <v>344</v>
      </c>
      <c r="AJ38" s="10" t="s">
        <v>344</v>
      </c>
      <c r="AK38" s="10" t="s">
        <v>344</v>
      </c>
      <c r="AL38" s="10" t="s">
        <v>344</v>
      </c>
      <c r="AM38" s="10" t="s">
        <v>344</v>
      </c>
      <c r="AN38" s="10">
        <v>2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>
        <v>0</v>
      </c>
      <c r="BD38" s="10">
        <v>0</v>
      </c>
      <c r="BE38" s="10">
        <v>0</v>
      </c>
      <c r="BF38" s="10">
        <v>0</v>
      </c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>
        <f t="shared" si="2"/>
        <v>2</v>
      </c>
      <c r="BT38" s="10">
        <v>0</v>
      </c>
      <c r="BU38" s="10"/>
      <c r="BV38" s="10"/>
      <c r="BW38" s="10">
        <v>0</v>
      </c>
      <c r="BX38" s="10"/>
      <c r="BY38" s="10"/>
      <c r="BZ38" s="10"/>
      <c r="CA38" s="10"/>
      <c r="CB38" s="10">
        <f t="shared" si="3"/>
        <v>0</v>
      </c>
      <c r="CC38" s="93"/>
      <c r="CD38" s="93"/>
      <c r="CE38" s="10" t="s">
        <v>344</v>
      </c>
      <c r="CF38" s="10"/>
      <c r="CG38" s="10"/>
      <c r="CH38" s="10"/>
      <c r="CI38" s="10">
        <v>2</v>
      </c>
      <c r="CJ38" s="10" t="s">
        <v>344</v>
      </c>
      <c r="CK38" s="10" t="s">
        <v>344</v>
      </c>
      <c r="CL38" s="10" t="s">
        <v>344</v>
      </c>
      <c r="CM38" s="10">
        <v>0</v>
      </c>
      <c r="CN38" s="10">
        <v>0</v>
      </c>
      <c r="CO38" s="10">
        <v>0</v>
      </c>
      <c r="CP38" s="10"/>
      <c r="CQ38" s="10"/>
      <c r="CR38" s="10" t="s">
        <v>344</v>
      </c>
      <c r="CS38" s="10">
        <f t="shared" si="4"/>
        <v>2</v>
      </c>
      <c r="CT38" s="10">
        <v>50</v>
      </c>
      <c r="CU38" s="10">
        <f t="shared" si="5"/>
        <v>54</v>
      </c>
      <c r="CV38" s="14"/>
    </row>
    <row r="39" ht="14.5" spans="1:100">
      <c r="A39" s="215" t="s">
        <v>407</v>
      </c>
      <c r="B39" s="216"/>
      <c r="C39" s="217" t="s">
        <v>408</v>
      </c>
      <c r="D39" s="10"/>
      <c r="E39" s="10"/>
      <c r="F39" s="10">
        <v>0</v>
      </c>
      <c r="G39" s="10"/>
      <c r="H39" s="10"/>
      <c r="I39" s="10"/>
      <c r="J39" s="10"/>
      <c r="K39" s="10"/>
      <c r="L39" s="10">
        <f t="shared" si="0"/>
        <v>0</v>
      </c>
      <c r="M39" s="10"/>
      <c r="N39" s="10">
        <v>0</v>
      </c>
      <c r="O39" s="10"/>
      <c r="P39" s="10"/>
      <c r="Q39" s="10"/>
      <c r="R39" s="10"/>
      <c r="S39" s="10" t="s">
        <v>344</v>
      </c>
      <c r="T39" s="10" t="s">
        <v>344</v>
      </c>
      <c r="U39" s="10" t="s">
        <v>344</v>
      </c>
      <c r="V39" s="10" t="s">
        <v>344</v>
      </c>
      <c r="W39" s="10">
        <v>1</v>
      </c>
      <c r="X39" s="10"/>
      <c r="Y39" s="10"/>
      <c r="Z39" s="10"/>
      <c r="AA39" s="10"/>
      <c r="AB39" s="10"/>
      <c r="AC39" s="10"/>
      <c r="AD39" s="10"/>
      <c r="AE39" s="10">
        <f t="shared" si="1"/>
        <v>1</v>
      </c>
      <c r="AF39" s="93"/>
      <c r="AG39" s="93"/>
      <c r="AH39" s="10" t="s">
        <v>344</v>
      </c>
      <c r="AI39" s="10" t="s">
        <v>344</v>
      </c>
      <c r="AJ39" s="10" t="s">
        <v>344</v>
      </c>
      <c r="AK39" s="10" t="s">
        <v>344</v>
      </c>
      <c r="AL39" s="10" t="s">
        <v>344</v>
      </c>
      <c r="AM39" s="10" t="s">
        <v>344</v>
      </c>
      <c r="AN39" s="10" t="s">
        <v>344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>
        <v>0</v>
      </c>
      <c r="BD39" s="10">
        <v>0</v>
      </c>
      <c r="BE39" s="10">
        <v>0</v>
      </c>
      <c r="BF39" s="10">
        <v>0</v>
      </c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>
        <f t="shared" si="2"/>
        <v>0</v>
      </c>
      <c r="BT39" s="10">
        <v>0</v>
      </c>
      <c r="BU39" s="10"/>
      <c r="BV39" s="10"/>
      <c r="BW39" s="10">
        <v>0</v>
      </c>
      <c r="BX39" s="10"/>
      <c r="BY39" s="10"/>
      <c r="BZ39" s="10"/>
      <c r="CA39" s="10"/>
      <c r="CB39" s="10">
        <f t="shared" si="3"/>
        <v>0</v>
      </c>
      <c r="CC39" s="93"/>
      <c r="CD39" s="93"/>
      <c r="CE39" s="10" t="s">
        <v>344</v>
      </c>
      <c r="CF39" s="10"/>
      <c r="CG39" s="10"/>
      <c r="CH39" s="10"/>
      <c r="CI39" s="10">
        <v>2</v>
      </c>
      <c r="CJ39" s="10" t="s">
        <v>344</v>
      </c>
      <c r="CK39" s="10" t="s">
        <v>344</v>
      </c>
      <c r="CL39" s="10" t="s">
        <v>344</v>
      </c>
      <c r="CM39" s="10">
        <v>0</v>
      </c>
      <c r="CN39" s="10">
        <v>0</v>
      </c>
      <c r="CO39" s="10">
        <v>0</v>
      </c>
      <c r="CP39" s="10"/>
      <c r="CQ39" s="10"/>
      <c r="CR39" s="10" t="s">
        <v>344</v>
      </c>
      <c r="CS39" s="10">
        <f t="shared" si="4"/>
        <v>2</v>
      </c>
      <c r="CT39" s="10">
        <v>50</v>
      </c>
      <c r="CU39" s="10">
        <f t="shared" si="5"/>
        <v>53</v>
      </c>
      <c r="CV39" s="14"/>
    </row>
    <row r="40" ht="14.5" spans="1:100">
      <c r="A40" s="215" t="s">
        <v>409</v>
      </c>
      <c r="B40" s="216"/>
      <c r="C40" s="217" t="s">
        <v>410</v>
      </c>
      <c r="D40" s="10"/>
      <c r="E40" s="10"/>
      <c r="F40" s="10">
        <v>0</v>
      </c>
      <c r="G40" s="10"/>
      <c r="H40" s="10"/>
      <c r="I40" s="10"/>
      <c r="J40" s="10"/>
      <c r="K40" s="10"/>
      <c r="L40" s="10">
        <f t="shared" si="0"/>
        <v>0</v>
      </c>
      <c r="M40" s="10"/>
      <c r="N40" s="10">
        <v>0</v>
      </c>
      <c r="O40" s="10"/>
      <c r="P40" s="10"/>
      <c r="Q40" s="10"/>
      <c r="R40" s="10"/>
      <c r="S40" s="10" t="s">
        <v>344</v>
      </c>
      <c r="T40" s="10" t="s">
        <v>344</v>
      </c>
      <c r="U40" s="10" t="s">
        <v>344</v>
      </c>
      <c r="V40" s="10" t="s">
        <v>344</v>
      </c>
      <c r="W40" s="10"/>
      <c r="X40" s="10">
        <v>3</v>
      </c>
      <c r="Y40" s="10"/>
      <c r="Z40" s="10"/>
      <c r="AA40" s="10"/>
      <c r="AB40" s="10"/>
      <c r="AC40" s="10"/>
      <c r="AD40" s="10"/>
      <c r="AE40" s="10">
        <f t="shared" si="1"/>
        <v>3</v>
      </c>
      <c r="AF40" s="93"/>
      <c r="AG40" s="93"/>
      <c r="AH40" s="10" t="s">
        <v>344</v>
      </c>
      <c r="AI40" s="10" t="s">
        <v>344</v>
      </c>
      <c r="AJ40" s="10" t="s">
        <v>344</v>
      </c>
      <c r="AK40" s="10" t="s">
        <v>344</v>
      </c>
      <c r="AL40" s="10">
        <v>1</v>
      </c>
      <c r="AM40" s="10" t="s">
        <v>344</v>
      </c>
      <c r="AN40" s="10" t="s">
        <v>344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>
        <v>0</v>
      </c>
      <c r="BD40" s="10">
        <v>0</v>
      </c>
      <c r="BE40" s="10">
        <v>0</v>
      </c>
      <c r="BF40" s="10">
        <v>0</v>
      </c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>
        <f t="shared" si="2"/>
        <v>1</v>
      </c>
      <c r="BT40" s="10">
        <v>0</v>
      </c>
      <c r="BU40" s="10"/>
      <c r="BV40" s="10"/>
      <c r="BW40" s="10">
        <v>0</v>
      </c>
      <c r="BX40" s="10"/>
      <c r="BY40" s="10"/>
      <c r="BZ40" s="10"/>
      <c r="CA40" s="10"/>
      <c r="CB40" s="10">
        <f t="shared" si="3"/>
        <v>0</v>
      </c>
      <c r="CC40" s="93"/>
      <c r="CD40" s="93"/>
      <c r="CE40" s="10" t="s">
        <v>344</v>
      </c>
      <c r="CF40" s="10"/>
      <c r="CG40" s="10"/>
      <c r="CH40" s="10"/>
      <c r="CI40" s="10">
        <v>2</v>
      </c>
      <c r="CJ40" s="10" t="s">
        <v>344</v>
      </c>
      <c r="CK40" s="10" t="s">
        <v>344</v>
      </c>
      <c r="CL40" s="10" t="s">
        <v>344</v>
      </c>
      <c r="CM40" s="10">
        <v>0</v>
      </c>
      <c r="CN40" s="10">
        <v>0</v>
      </c>
      <c r="CO40" s="10">
        <v>0</v>
      </c>
      <c r="CP40" s="10"/>
      <c r="CQ40" s="10"/>
      <c r="CR40" s="10" t="s">
        <v>344</v>
      </c>
      <c r="CS40" s="10">
        <f t="shared" si="4"/>
        <v>2</v>
      </c>
      <c r="CT40" s="10">
        <v>50</v>
      </c>
      <c r="CU40" s="10">
        <f t="shared" si="5"/>
        <v>56</v>
      </c>
      <c r="CV40" s="14"/>
    </row>
    <row r="41" ht="14.5" spans="1:100">
      <c r="A41" s="215" t="s">
        <v>411</v>
      </c>
      <c r="B41" s="216"/>
      <c r="C41" s="217" t="s">
        <v>412</v>
      </c>
      <c r="D41" s="10"/>
      <c r="E41" s="10"/>
      <c r="F41" s="10">
        <v>0</v>
      </c>
      <c r="G41" s="10"/>
      <c r="H41" s="10"/>
      <c r="I41" s="10"/>
      <c r="J41" s="10"/>
      <c r="K41" s="10"/>
      <c r="L41" s="10">
        <f t="shared" si="0"/>
        <v>0</v>
      </c>
      <c r="M41" s="10"/>
      <c r="N41" s="10">
        <v>0</v>
      </c>
      <c r="O41" s="10"/>
      <c r="P41" s="10"/>
      <c r="Q41" s="10"/>
      <c r="R41" s="10"/>
      <c r="S41" s="10" t="s">
        <v>344</v>
      </c>
      <c r="T41" s="10" t="s">
        <v>344</v>
      </c>
      <c r="U41" s="10" t="s">
        <v>344</v>
      </c>
      <c r="V41" s="10" t="s">
        <v>344</v>
      </c>
      <c r="W41" s="10"/>
      <c r="X41" s="10"/>
      <c r="Y41" s="10"/>
      <c r="Z41" s="10"/>
      <c r="AA41" s="10"/>
      <c r="AB41" s="10"/>
      <c r="AC41" s="10"/>
      <c r="AD41" s="10"/>
      <c r="AE41" s="10">
        <f t="shared" si="1"/>
        <v>0</v>
      </c>
      <c r="AF41" s="93"/>
      <c r="AG41" s="93"/>
      <c r="AH41" s="10" t="s">
        <v>344</v>
      </c>
      <c r="AI41" s="10" t="s">
        <v>344</v>
      </c>
      <c r="AJ41" s="10" t="s">
        <v>344</v>
      </c>
      <c r="AK41" s="10" t="s">
        <v>344</v>
      </c>
      <c r="AL41" s="10" t="s">
        <v>344</v>
      </c>
      <c r="AM41" s="10" t="s">
        <v>344</v>
      </c>
      <c r="AN41" s="10" t="s">
        <v>344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>
        <v>0</v>
      </c>
      <c r="BD41" s="10">
        <v>0</v>
      </c>
      <c r="BE41" s="10">
        <v>0</v>
      </c>
      <c r="BF41" s="10">
        <v>0</v>
      </c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>
        <f t="shared" si="2"/>
        <v>0</v>
      </c>
      <c r="BT41" s="10">
        <v>0</v>
      </c>
      <c r="BU41" s="10"/>
      <c r="BV41" s="10"/>
      <c r="BW41" s="10">
        <v>0</v>
      </c>
      <c r="BX41" s="10"/>
      <c r="BY41" s="10"/>
      <c r="BZ41" s="10"/>
      <c r="CA41" s="10"/>
      <c r="CB41" s="10">
        <f t="shared" si="3"/>
        <v>0</v>
      </c>
      <c r="CC41" s="93"/>
      <c r="CD41" s="93"/>
      <c r="CE41" s="10" t="s">
        <v>344</v>
      </c>
      <c r="CF41" s="10"/>
      <c r="CG41" s="10"/>
      <c r="CH41" s="10"/>
      <c r="CI41" s="10">
        <v>2</v>
      </c>
      <c r="CJ41" s="10" t="s">
        <v>344</v>
      </c>
      <c r="CK41" s="10" t="s">
        <v>344</v>
      </c>
      <c r="CL41" s="10" t="s">
        <v>344</v>
      </c>
      <c r="CM41" s="10">
        <v>0</v>
      </c>
      <c r="CN41" s="10">
        <v>0</v>
      </c>
      <c r="CO41" s="10">
        <v>0</v>
      </c>
      <c r="CP41" s="10"/>
      <c r="CQ41" s="10"/>
      <c r="CR41" s="10" t="s">
        <v>344</v>
      </c>
      <c r="CS41" s="10">
        <f t="shared" si="4"/>
        <v>2</v>
      </c>
      <c r="CT41" s="10">
        <v>50</v>
      </c>
      <c r="CU41" s="10">
        <f t="shared" si="5"/>
        <v>52</v>
      </c>
      <c r="CV41" s="14"/>
    </row>
    <row r="42" ht="29" spans="1:100">
      <c r="A42" s="215" t="s">
        <v>413</v>
      </c>
      <c r="B42" s="216"/>
      <c r="C42" s="217" t="s">
        <v>414</v>
      </c>
      <c r="D42" s="10"/>
      <c r="E42" s="10"/>
      <c r="F42" s="10">
        <v>0</v>
      </c>
      <c r="G42" s="10"/>
      <c r="H42" s="10"/>
      <c r="I42" s="10"/>
      <c r="J42" s="217"/>
      <c r="K42" s="217"/>
      <c r="L42" s="10">
        <f t="shared" si="0"/>
        <v>0</v>
      </c>
      <c r="M42" s="217"/>
      <c r="N42" s="217">
        <v>0</v>
      </c>
      <c r="O42" s="217"/>
      <c r="P42" s="217"/>
      <c r="Q42" s="217"/>
      <c r="R42" s="217"/>
      <c r="S42" s="10" t="s">
        <v>344</v>
      </c>
      <c r="T42" s="10" t="s">
        <v>344</v>
      </c>
      <c r="U42" s="10" t="s">
        <v>344</v>
      </c>
      <c r="V42" s="10" t="s">
        <v>344</v>
      </c>
      <c r="W42" s="10"/>
      <c r="X42" s="10"/>
      <c r="Y42" s="10"/>
      <c r="Z42" s="10"/>
      <c r="AA42" s="10"/>
      <c r="AB42" s="10"/>
      <c r="AC42" s="10"/>
      <c r="AD42" s="10"/>
      <c r="AE42" s="10">
        <f t="shared" si="1"/>
        <v>0</v>
      </c>
      <c r="AF42" s="93"/>
      <c r="AG42" s="93"/>
      <c r="AH42" s="10" t="s">
        <v>344</v>
      </c>
      <c r="AI42" s="10" t="s">
        <v>344</v>
      </c>
      <c r="AJ42" s="10" t="s">
        <v>344</v>
      </c>
      <c r="AK42" s="10" t="s">
        <v>344</v>
      </c>
      <c r="AL42" s="10" t="s">
        <v>344</v>
      </c>
      <c r="AM42" s="10" t="s">
        <v>344</v>
      </c>
      <c r="AN42" s="10" t="s">
        <v>344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>
        <v>0</v>
      </c>
      <c r="BD42" s="10">
        <v>0</v>
      </c>
      <c r="BE42" s="10">
        <v>0</v>
      </c>
      <c r="BF42" s="10">
        <v>0</v>
      </c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>
        <f t="shared" si="2"/>
        <v>0</v>
      </c>
      <c r="BT42" s="10">
        <v>0</v>
      </c>
      <c r="BU42" s="10"/>
      <c r="BV42" s="10"/>
      <c r="BW42" s="10">
        <v>0</v>
      </c>
      <c r="BX42" s="10"/>
      <c r="BY42" s="10"/>
      <c r="BZ42" s="10"/>
      <c r="CA42" s="10"/>
      <c r="CB42" s="10">
        <f t="shared" si="3"/>
        <v>0</v>
      </c>
      <c r="CC42" s="10"/>
      <c r="CD42" s="10"/>
      <c r="CE42" s="10" t="s">
        <v>344</v>
      </c>
      <c r="CF42" s="10"/>
      <c r="CG42" s="10"/>
      <c r="CH42" s="10"/>
      <c r="CI42" s="10"/>
      <c r="CJ42" s="10" t="s">
        <v>344</v>
      </c>
      <c r="CK42" s="10" t="s">
        <v>344</v>
      </c>
      <c r="CL42" s="10" t="s">
        <v>344</v>
      </c>
      <c r="CM42" s="10">
        <v>0</v>
      </c>
      <c r="CN42" s="10">
        <v>0</v>
      </c>
      <c r="CO42" s="10">
        <v>0</v>
      </c>
      <c r="CP42" s="10"/>
      <c r="CQ42" s="10"/>
      <c r="CR42" s="10" t="s">
        <v>344</v>
      </c>
      <c r="CS42" s="10">
        <f t="shared" si="4"/>
        <v>0</v>
      </c>
      <c r="CT42" s="10">
        <v>50</v>
      </c>
      <c r="CU42" s="10">
        <f t="shared" si="5"/>
        <v>50</v>
      </c>
      <c r="CV42" s="14"/>
    </row>
    <row r="43" ht="29" spans="1:100">
      <c r="A43" s="215" t="s">
        <v>415</v>
      </c>
      <c r="B43" s="216"/>
      <c r="C43" s="217" t="s">
        <v>416</v>
      </c>
      <c r="D43" s="10"/>
      <c r="E43" s="10"/>
      <c r="F43" s="10">
        <v>0</v>
      </c>
      <c r="G43" s="10"/>
      <c r="H43" s="10"/>
      <c r="I43" s="10"/>
      <c r="J43" s="217"/>
      <c r="K43" s="217"/>
      <c r="L43" s="10">
        <f t="shared" si="0"/>
        <v>0</v>
      </c>
      <c r="M43" s="217"/>
      <c r="N43" s="217">
        <v>0</v>
      </c>
      <c r="O43" s="217"/>
      <c r="P43" s="217"/>
      <c r="Q43" s="217"/>
      <c r="R43" s="217"/>
      <c r="S43" s="10" t="s">
        <v>344</v>
      </c>
      <c r="T43" s="10" t="s">
        <v>344</v>
      </c>
      <c r="U43" s="10" t="s">
        <v>344</v>
      </c>
      <c r="V43" s="10" t="s">
        <v>344</v>
      </c>
      <c r="W43" s="10">
        <v>1</v>
      </c>
      <c r="X43" s="10"/>
      <c r="Y43" s="10"/>
      <c r="Z43" s="10"/>
      <c r="AA43" s="10"/>
      <c r="AB43" s="10"/>
      <c r="AC43" s="10"/>
      <c r="AD43" s="10"/>
      <c r="AE43" s="10">
        <f t="shared" si="1"/>
        <v>1</v>
      </c>
      <c r="AF43" s="93"/>
      <c r="AG43" s="93"/>
      <c r="AH43" s="10" t="s">
        <v>344</v>
      </c>
      <c r="AI43" s="10" t="s">
        <v>344</v>
      </c>
      <c r="AJ43" s="10" t="s">
        <v>344</v>
      </c>
      <c r="AK43" s="10" t="s">
        <v>344</v>
      </c>
      <c r="AL43" s="10" t="s">
        <v>344</v>
      </c>
      <c r="AM43" s="10" t="s">
        <v>344</v>
      </c>
      <c r="AN43" s="10" t="s">
        <v>344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>
        <v>0</v>
      </c>
      <c r="BD43" s="10">
        <v>0</v>
      </c>
      <c r="BE43" s="10">
        <v>0</v>
      </c>
      <c r="BF43" s="10">
        <v>0</v>
      </c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>
        <f t="shared" si="2"/>
        <v>0</v>
      </c>
      <c r="BT43" s="10">
        <v>0</v>
      </c>
      <c r="BU43" s="10"/>
      <c r="BV43" s="10"/>
      <c r="BW43" s="10">
        <v>0</v>
      </c>
      <c r="BX43" s="10"/>
      <c r="BY43" s="10"/>
      <c r="BZ43" s="10"/>
      <c r="CA43" s="10"/>
      <c r="CB43" s="10">
        <f t="shared" si="3"/>
        <v>0</v>
      </c>
      <c r="CC43" s="10"/>
      <c r="CD43" s="10"/>
      <c r="CE43" s="10" t="s">
        <v>344</v>
      </c>
      <c r="CF43" s="10"/>
      <c r="CG43" s="10"/>
      <c r="CH43" s="10"/>
      <c r="CI43" s="10"/>
      <c r="CJ43" s="10" t="s">
        <v>344</v>
      </c>
      <c r="CK43" s="10" t="s">
        <v>344</v>
      </c>
      <c r="CL43" s="10" t="s">
        <v>344</v>
      </c>
      <c r="CM43" s="10">
        <v>0</v>
      </c>
      <c r="CN43" s="10">
        <v>0</v>
      </c>
      <c r="CO43" s="10">
        <v>0</v>
      </c>
      <c r="CP43" s="10"/>
      <c r="CQ43" s="10"/>
      <c r="CR43" s="10" t="s">
        <v>344</v>
      </c>
      <c r="CS43" s="10">
        <f t="shared" si="4"/>
        <v>0</v>
      </c>
      <c r="CT43" s="10">
        <v>50</v>
      </c>
      <c r="CU43" s="10">
        <f t="shared" si="5"/>
        <v>51</v>
      </c>
      <c r="CV43" s="14"/>
    </row>
    <row r="44" ht="14.5" spans="1:100">
      <c r="A44" s="149" t="s">
        <v>417</v>
      </c>
      <c r="B44" s="154"/>
      <c r="C44" s="217" t="s">
        <v>418</v>
      </c>
      <c r="D44" s="217"/>
      <c r="E44" s="217"/>
      <c r="F44" s="10">
        <v>0</v>
      </c>
      <c r="G44" s="10"/>
      <c r="H44" s="10"/>
      <c r="I44" s="10"/>
      <c r="J44" s="217"/>
      <c r="K44" s="217"/>
      <c r="L44" s="10">
        <f t="shared" si="0"/>
        <v>0</v>
      </c>
      <c r="M44" s="217"/>
      <c r="N44" s="217"/>
      <c r="O44" s="217"/>
      <c r="P44" s="217"/>
      <c r="Q44" s="217"/>
      <c r="R44" s="217"/>
      <c r="S44" s="10" t="s">
        <v>344</v>
      </c>
      <c r="T44" s="10" t="s">
        <v>344</v>
      </c>
      <c r="U44" s="10" t="s">
        <v>344</v>
      </c>
      <c r="V44" s="10" t="s">
        <v>344</v>
      </c>
      <c r="W44" s="10"/>
      <c r="X44" s="10"/>
      <c r="Y44" s="10"/>
      <c r="Z44" s="10"/>
      <c r="AA44" s="10"/>
      <c r="AB44" s="10"/>
      <c r="AC44" s="10"/>
      <c r="AD44" s="10"/>
      <c r="AE44" s="10">
        <f t="shared" si="1"/>
        <v>0</v>
      </c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10"/>
      <c r="BB44" s="10"/>
      <c r="BC44" s="10">
        <v>0</v>
      </c>
      <c r="BD44" s="10">
        <v>0</v>
      </c>
      <c r="BE44" s="10">
        <v>0</v>
      </c>
      <c r="BF44" s="10">
        <v>0</v>
      </c>
      <c r="BG44" s="10"/>
      <c r="BH44" s="10"/>
      <c r="BI44" s="217"/>
      <c r="BJ44" s="217"/>
      <c r="BK44" s="217"/>
      <c r="BL44" s="217"/>
      <c r="BM44" s="217"/>
      <c r="BN44" s="217"/>
      <c r="BO44" s="217"/>
      <c r="BP44" s="217"/>
      <c r="BQ44" s="217"/>
      <c r="BR44" s="217"/>
      <c r="BS44" s="10">
        <f t="shared" si="2"/>
        <v>0</v>
      </c>
      <c r="BT44" s="10">
        <v>0</v>
      </c>
      <c r="BU44" s="10"/>
      <c r="BV44" s="10"/>
      <c r="BW44" s="10">
        <v>0</v>
      </c>
      <c r="BX44" s="10"/>
      <c r="BY44" s="10"/>
      <c r="BZ44" s="10"/>
      <c r="CA44" s="217"/>
      <c r="CB44" s="10">
        <f t="shared" si="3"/>
        <v>0</v>
      </c>
      <c r="CC44" s="217"/>
      <c r="CD44" s="217"/>
      <c r="CE44" s="217"/>
      <c r="CF44" s="217"/>
      <c r="CG44" s="217"/>
      <c r="CH44" s="217"/>
      <c r="CI44" s="14"/>
      <c r="CJ44" s="10" t="s">
        <v>344</v>
      </c>
      <c r="CK44" s="10" t="s">
        <v>344</v>
      </c>
      <c r="CL44" s="10" t="s">
        <v>344</v>
      </c>
      <c r="CM44" s="10">
        <v>0</v>
      </c>
      <c r="CN44" s="10">
        <v>0</v>
      </c>
      <c r="CO44" s="10">
        <v>0</v>
      </c>
      <c r="CP44" s="217"/>
      <c r="CQ44" s="217"/>
      <c r="CR44" s="217"/>
      <c r="CS44" s="10">
        <f t="shared" si="4"/>
        <v>0</v>
      </c>
      <c r="CT44" s="10">
        <v>50</v>
      </c>
      <c r="CU44" s="10">
        <f t="shared" si="5"/>
        <v>50</v>
      </c>
      <c r="CV44" s="14"/>
    </row>
    <row r="45" ht="14.5" spans="1:100">
      <c r="A45" s="149" t="s">
        <v>419</v>
      </c>
      <c r="B45" s="154"/>
      <c r="C45" s="217" t="s">
        <v>420</v>
      </c>
      <c r="D45" s="217"/>
      <c r="E45" s="217"/>
      <c r="F45" s="10">
        <v>0</v>
      </c>
      <c r="G45" s="10"/>
      <c r="H45" s="10"/>
      <c r="I45" s="10"/>
      <c r="J45" s="217"/>
      <c r="K45" s="217"/>
      <c r="L45" s="10">
        <f t="shared" si="0"/>
        <v>0</v>
      </c>
      <c r="M45" s="217">
        <v>3</v>
      </c>
      <c r="N45" s="217"/>
      <c r="O45" s="217">
        <v>1</v>
      </c>
      <c r="P45" s="217">
        <v>2</v>
      </c>
      <c r="Q45" s="217"/>
      <c r="R45" s="217"/>
      <c r="S45" s="10" t="s">
        <v>344</v>
      </c>
      <c r="T45" s="10" t="s">
        <v>344</v>
      </c>
      <c r="U45" s="10" t="s">
        <v>344</v>
      </c>
      <c r="V45" s="10" t="s">
        <v>344</v>
      </c>
      <c r="W45" s="10"/>
      <c r="X45" s="10"/>
      <c r="Y45" s="10"/>
      <c r="Z45" s="10"/>
      <c r="AA45" s="10"/>
      <c r="AB45" s="10"/>
      <c r="AC45" s="10"/>
      <c r="AD45" s="10"/>
      <c r="AE45" s="10">
        <f t="shared" si="1"/>
        <v>6</v>
      </c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10">
        <v>2</v>
      </c>
      <c r="BB45" s="10"/>
      <c r="BC45" s="10">
        <v>0</v>
      </c>
      <c r="BD45" s="10">
        <v>0</v>
      </c>
      <c r="BE45" s="10">
        <v>0</v>
      </c>
      <c r="BF45" s="10">
        <v>0</v>
      </c>
      <c r="BG45" s="10">
        <v>2</v>
      </c>
      <c r="BH45" s="10"/>
      <c r="BI45" s="217"/>
      <c r="BJ45" s="217"/>
      <c r="BK45" s="217"/>
      <c r="BL45" s="217"/>
      <c r="BM45" s="217"/>
      <c r="BN45" s="217"/>
      <c r="BO45" s="217"/>
      <c r="BP45" s="217"/>
      <c r="BQ45" s="217"/>
      <c r="BR45" s="217"/>
      <c r="BS45" s="10">
        <f t="shared" si="2"/>
        <v>4</v>
      </c>
      <c r="BT45" s="10">
        <v>0</v>
      </c>
      <c r="BU45" s="10"/>
      <c r="BV45" s="10"/>
      <c r="BW45" s="10">
        <v>0</v>
      </c>
      <c r="BX45" s="10"/>
      <c r="BY45" s="10"/>
      <c r="BZ45" s="10"/>
      <c r="CA45" s="217"/>
      <c r="CB45" s="10">
        <f t="shared" si="3"/>
        <v>0</v>
      </c>
      <c r="CC45" s="217"/>
      <c r="CD45" s="217"/>
      <c r="CE45" s="217"/>
      <c r="CF45" s="217">
        <v>3</v>
      </c>
      <c r="CG45" s="217"/>
      <c r="CH45" s="217"/>
      <c r="CI45" s="217"/>
      <c r="CJ45" s="10" t="s">
        <v>344</v>
      </c>
      <c r="CK45" s="10" t="s">
        <v>344</v>
      </c>
      <c r="CL45" s="10" t="s">
        <v>344</v>
      </c>
      <c r="CM45" s="10">
        <v>0</v>
      </c>
      <c r="CN45" s="10">
        <v>0</v>
      </c>
      <c r="CO45" s="10">
        <v>0</v>
      </c>
      <c r="CP45" s="217"/>
      <c r="CQ45" s="217"/>
      <c r="CR45" s="217"/>
      <c r="CS45" s="10">
        <f t="shared" si="4"/>
        <v>3</v>
      </c>
      <c r="CT45" s="10">
        <v>50</v>
      </c>
      <c r="CU45" s="10">
        <f t="shared" si="5"/>
        <v>63</v>
      </c>
      <c r="CV45" s="14"/>
    </row>
    <row r="46" ht="14.5" spans="1:100">
      <c r="A46" s="149" t="s">
        <v>421</v>
      </c>
      <c r="B46" s="154"/>
      <c r="C46" s="217" t="s">
        <v>422</v>
      </c>
      <c r="D46" s="217"/>
      <c r="E46" s="217"/>
      <c r="F46" s="10">
        <v>0</v>
      </c>
      <c r="G46" s="10">
        <v>2</v>
      </c>
      <c r="H46" s="10"/>
      <c r="I46" s="10"/>
      <c r="J46" s="217"/>
      <c r="K46" s="217"/>
      <c r="L46" s="10">
        <f t="shared" si="0"/>
        <v>2</v>
      </c>
      <c r="M46" s="217"/>
      <c r="N46" s="217"/>
      <c r="O46" s="217"/>
      <c r="P46" s="217"/>
      <c r="Q46" s="217"/>
      <c r="R46" s="217"/>
      <c r="S46" s="10" t="s">
        <v>344</v>
      </c>
      <c r="T46" s="10" t="s">
        <v>344</v>
      </c>
      <c r="U46" s="10" t="s">
        <v>344</v>
      </c>
      <c r="V46" s="10" t="s">
        <v>344</v>
      </c>
      <c r="W46" s="10"/>
      <c r="X46" s="10"/>
      <c r="Y46" s="10"/>
      <c r="Z46" s="10"/>
      <c r="AA46" s="10"/>
      <c r="AB46" s="10"/>
      <c r="AC46" s="10"/>
      <c r="AD46" s="10"/>
      <c r="AE46" s="10">
        <f t="shared" si="1"/>
        <v>0</v>
      </c>
      <c r="AF46" s="217"/>
      <c r="AG46" s="217"/>
      <c r="AH46" s="217"/>
      <c r="AI46" s="217"/>
      <c r="AJ46" s="217"/>
      <c r="AK46" s="217"/>
      <c r="AL46" s="217"/>
      <c r="AM46" s="217"/>
      <c r="AN46" s="217"/>
      <c r="AO46" s="217">
        <v>4</v>
      </c>
      <c r="AP46" s="217">
        <v>3</v>
      </c>
      <c r="AQ46" s="217">
        <v>5</v>
      </c>
      <c r="AR46" s="217">
        <v>3</v>
      </c>
      <c r="AS46" s="217"/>
      <c r="AT46" s="217"/>
      <c r="AU46" s="217"/>
      <c r="AV46" s="217"/>
      <c r="AW46" s="217"/>
      <c r="AX46" s="217"/>
      <c r="AY46" s="217"/>
      <c r="AZ46" s="217"/>
      <c r="BA46" s="10"/>
      <c r="BB46" s="10"/>
      <c r="BC46" s="10">
        <v>0</v>
      </c>
      <c r="BD46" s="10">
        <v>0</v>
      </c>
      <c r="BE46" s="10">
        <v>0</v>
      </c>
      <c r="BF46" s="10">
        <v>0</v>
      </c>
      <c r="BG46" s="10"/>
      <c r="BH46" s="10"/>
      <c r="BI46" s="217"/>
      <c r="BJ46" s="217"/>
      <c r="BK46" s="217"/>
      <c r="BL46" s="217"/>
      <c r="BM46" s="217"/>
      <c r="BN46" s="217"/>
      <c r="BO46" s="217"/>
      <c r="BP46" s="217"/>
      <c r="BQ46" s="217"/>
      <c r="BR46" s="217"/>
      <c r="BS46" s="10">
        <f t="shared" si="2"/>
        <v>15</v>
      </c>
      <c r="BT46" s="10">
        <v>0</v>
      </c>
      <c r="BU46" s="10"/>
      <c r="BV46" s="10">
        <v>2</v>
      </c>
      <c r="BW46" s="10">
        <v>0</v>
      </c>
      <c r="BX46" s="10"/>
      <c r="BY46" s="10"/>
      <c r="BZ46" s="10"/>
      <c r="CA46" s="217"/>
      <c r="CB46" s="10">
        <f t="shared" si="3"/>
        <v>2</v>
      </c>
      <c r="CC46" s="217"/>
      <c r="CD46" s="217"/>
      <c r="CE46" s="217"/>
      <c r="CF46" s="217"/>
      <c r="CG46" s="217">
        <v>2</v>
      </c>
      <c r="CH46" s="217"/>
      <c r="CI46" s="217"/>
      <c r="CJ46" s="10" t="s">
        <v>344</v>
      </c>
      <c r="CK46" s="10" t="s">
        <v>344</v>
      </c>
      <c r="CL46" s="10" t="s">
        <v>344</v>
      </c>
      <c r="CM46" s="10">
        <v>0</v>
      </c>
      <c r="CN46" s="10">
        <v>0</v>
      </c>
      <c r="CO46" s="10">
        <v>0</v>
      </c>
      <c r="CP46" s="217"/>
      <c r="CQ46" s="217"/>
      <c r="CR46" s="217"/>
      <c r="CS46" s="10">
        <f t="shared" si="4"/>
        <v>2</v>
      </c>
      <c r="CT46" s="10">
        <v>50</v>
      </c>
      <c r="CU46" s="10">
        <f t="shared" si="5"/>
        <v>71</v>
      </c>
      <c r="CV46" s="14"/>
    </row>
    <row r="47" ht="14.5" spans="1:100">
      <c r="A47" s="218" t="s">
        <v>423</v>
      </c>
      <c r="B47" s="219"/>
      <c r="C47" s="220" t="s">
        <v>424</v>
      </c>
      <c r="D47" s="220"/>
      <c r="E47" s="220"/>
      <c r="F47" s="10">
        <v>0</v>
      </c>
      <c r="G47" s="10"/>
      <c r="H47" s="10"/>
      <c r="I47" s="10"/>
      <c r="J47" s="220"/>
      <c r="K47" s="220"/>
      <c r="L47" s="10">
        <f t="shared" si="0"/>
        <v>0</v>
      </c>
      <c r="M47" s="220"/>
      <c r="N47" s="220"/>
      <c r="O47" s="220"/>
      <c r="P47" s="220"/>
      <c r="Q47" s="220">
        <v>1</v>
      </c>
      <c r="R47" s="220">
        <v>1</v>
      </c>
      <c r="S47" s="10">
        <v>5</v>
      </c>
      <c r="T47" s="10" t="s">
        <v>344</v>
      </c>
      <c r="U47" s="10">
        <v>2</v>
      </c>
      <c r="V47" s="10" t="s">
        <v>344</v>
      </c>
      <c r="W47" s="10"/>
      <c r="X47" s="10"/>
      <c r="Y47" s="10"/>
      <c r="Z47" s="10"/>
      <c r="AA47" s="10"/>
      <c r="AB47" s="10"/>
      <c r="AC47" s="10"/>
      <c r="AD47" s="10"/>
      <c r="AE47" s="10">
        <f t="shared" si="1"/>
        <v>9</v>
      </c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>
        <v>5</v>
      </c>
      <c r="AT47" s="220">
        <v>3</v>
      </c>
      <c r="AU47" s="220">
        <v>5</v>
      </c>
      <c r="AV47" s="220">
        <v>5</v>
      </c>
      <c r="AW47" s="220"/>
      <c r="AX47" s="220"/>
      <c r="AY47" s="220"/>
      <c r="AZ47" s="220"/>
      <c r="BA47" s="10"/>
      <c r="BB47" s="10"/>
      <c r="BC47" s="10">
        <v>5</v>
      </c>
      <c r="BD47" s="10">
        <v>0</v>
      </c>
      <c r="BE47" s="10">
        <v>2</v>
      </c>
      <c r="BF47" s="10">
        <v>0</v>
      </c>
      <c r="BG47" s="10"/>
      <c r="BH47" s="10"/>
      <c r="BI47" s="220">
        <v>5</v>
      </c>
      <c r="BJ47" s="220"/>
      <c r="BK47" s="220"/>
      <c r="BL47" s="220"/>
      <c r="BM47" s="220"/>
      <c r="BN47" s="220"/>
      <c r="BO47" s="220"/>
      <c r="BP47" s="220"/>
      <c r="BQ47" s="220"/>
      <c r="BR47" s="220"/>
      <c r="BS47" s="10" t="str">
        <f t="shared" si="2"/>
        <v>20</v>
      </c>
      <c r="BT47" s="10">
        <v>0</v>
      </c>
      <c r="BU47" s="10"/>
      <c r="BV47" s="10"/>
      <c r="BW47" s="10">
        <v>0</v>
      </c>
      <c r="BX47" s="10"/>
      <c r="BY47" s="10"/>
      <c r="BZ47" s="10"/>
      <c r="CA47" s="220"/>
      <c r="CB47" s="10">
        <f t="shared" si="3"/>
        <v>0</v>
      </c>
      <c r="CC47" s="220"/>
      <c r="CD47" s="220"/>
      <c r="CE47" s="220"/>
      <c r="CF47" s="220"/>
      <c r="CG47" s="220"/>
      <c r="CH47" s="220"/>
      <c r="CI47" s="220"/>
      <c r="CJ47" s="10" t="s">
        <v>344</v>
      </c>
      <c r="CK47" s="10" t="s">
        <v>344</v>
      </c>
      <c r="CL47" s="10" t="s">
        <v>344</v>
      </c>
      <c r="CM47" s="10">
        <v>0</v>
      </c>
      <c r="CN47" s="10">
        <v>0</v>
      </c>
      <c r="CO47" s="10">
        <v>0</v>
      </c>
      <c r="CP47" s="220"/>
      <c r="CQ47" s="220"/>
      <c r="CR47" s="220"/>
      <c r="CS47" s="238">
        <f t="shared" si="4"/>
        <v>0</v>
      </c>
      <c r="CT47" s="238">
        <v>50</v>
      </c>
      <c r="CU47" s="238">
        <v>79</v>
      </c>
      <c r="CV47" s="239"/>
    </row>
    <row r="48" ht="14.5" spans="1:100">
      <c r="A48" s="149" t="s">
        <v>425</v>
      </c>
      <c r="B48" s="154"/>
      <c r="C48" s="217" t="s">
        <v>426</v>
      </c>
      <c r="D48" s="217"/>
      <c r="E48" s="217"/>
      <c r="F48" s="10">
        <v>0</v>
      </c>
      <c r="G48" s="10"/>
      <c r="H48" s="10">
        <v>1</v>
      </c>
      <c r="I48" s="10"/>
      <c r="J48" s="217"/>
      <c r="K48" s="217"/>
      <c r="L48" s="10">
        <f t="shared" si="0"/>
        <v>1</v>
      </c>
      <c r="M48" s="217"/>
      <c r="N48" s="217"/>
      <c r="O48" s="217"/>
      <c r="P48" s="217"/>
      <c r="Q48" s="217"/>
      <c r="R48" s="217"/>
      <c r="S48" s="10" t="s">
        <v>344</v>
      </c>
      <c r="T48" s="10" t="s">
        <v>344</v>
      </c>
      <c r="U48" s="10">
        <v>2</v>
      </c>
      <c r="V48" s="10" t="s">
        <v>344</v>
      </c>
      <c r="W48" s="10"/>
      <c r="X48" s="10"/>
      <c r="Y48" s="10"/>
      <c r="Z48" s="10">
        <v>0.5</v>
      </c>
      <c r="AA48" s="10">
        <v>1</v>
      </c>
      <c r="AB48" s="10"/>
      <c r="AC48" s="10"/>
      <c r="AD48" s="10"/>
      <c r="AE48" s="10">
        <f t="shared" si="1"/>
        <v>3.5</v>
      </c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10"/>
      <c r="BB48" s="10"/>
      <c r="BC48" s="10">
        <v>0</v>
      </c>
      <c r="BD48" s="10">
        <v>0</v>
      </c>
      <c r="BE48" s="10">
        <v>2</v>
      </c>
      <c r="BF48" s="10">
        <v>0</v>
      </c>
      <c r="BG48" s="10"/>
      <c r="BH48" s="10"/>
      <c r="BI48" s="217"/>
      <c r="BJ48" s="217">
        <v>3</v>
      </c>
      <c r="BK48" s="217">
        <v>5</v>
      </c>
      <c r="BL48" s="217">
        <v>2</v>
      </c>
      <c r="BM48" s="217">
        <v>2</v>
      </c>
      <c r="BN48" s="217">
        <v>2</v>
      </c>
      <c r="BO48" s="217">
        <v>3</v>
      </c>
      <c r="BP48" s="217">
        <v>3</v>
      </c>
      <c r="BQ48" s="217">
        <v>2</v>
      </c>
      <c r="BR48" s="217"/>
      <c r="BS48" s="10" t="str">
        <f t="shared" si="2"/>
        <v>20</v>
      </c>
      <c r="BT48" s="10">
        <v>0</v>
      </c>
      <c r="BU48" s="10"/>
      <c r="BV48" s="10"/>
      <c r="BW48" s="10">
        <v>0</v>
      </c>
      <c r="BX48" s="10">
        <v>2</v>
      </c>
      <c r="BY48" s="10"/>
      <c r="BZ48" s="10"/>
      <c r="CA48" s="217"/>
      <c r="CB48" s="10">
        <f t="shared" si="3"/>
        <v>2</v>
      </c>
      <c r="CC48" s="217"/>
      <c r="CD48" s="217"/>
      <c r="CE48" s="217"/>
      <c r="CF48" s="217"/>
      <c r="CG48" s="217"/>
      <c r="CH48" s="217"/>
      <c r="CI48" s="217"/>
      <c r="CJ48" s="10" t="s">
        <v>344</v>
      </c>
      <c r="CK48" s="10" t="s">
        <v>344</v>
      </c>
      <c r="CL48" s="10">
        <v>2</v>
      </c>
      <c r="CM48" s="10">
        <v>0</v>
      </c>
      <c r="CN48" s="10">
        <v>0</v>
      </c>
      <c r="CO48" s="10">
        <v>2</v>
      </c>
      <c r="CP48" s="217">
        <v>2</v>
      </c>
      <c r="CQ48" s="217"/>
      <c r="CR48" s="217"/>
      <c r="CS48" s="217">
        <f t="shared" si="4"/>
        <v>6</v>
      </c>
      <c r="CT48" s="10">
        <v>50</v>
      </c>
      <c r="CU48" s="10">
        <f>SUM(CS48+CB48+BS48+AE48+L48+CT48)</f>
        <v>82.5</v>
      </c>
      <c r="CV48" s="14"/>
    </row>
    <row r="49" spans="1:100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</row>
    <row r="50" spans="1:100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</row>
    <row r="51" spans="1:94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</row>
    <row r="52" spans="1:94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</row>
    <row r="53" spans="1:94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</row>
    <row r="54" spans="1:9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</row>
    <row r="55" spans="1:94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</row>
    <row r="56" spans="1:94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</row>
    <row r="57" spans="1:94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</row>
  </sheetData>
  <mergeCells count="131">
    <mergeCell ref="D1:CU1"/>
    <mergeCell ref="D2:L2"/>
    <mergeCell ref="M2:AE2"/>
    <mergeCell ref="AF2:AJ2"/>
    <mergeCell ref="BT2:CA2"/>
    <mergeCell ref="CC2:CR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D5:D6"/>
    <mergeCell ref="E5:E6"/>
    <mergeCell ref="F5:F6"/>
    <mergeCell ref="G5:G6"/>
    <mergeCell ref="H5:H6"/>
    <mergeCell ref="J5:J6"/>
    <mergeCell ref="K5:K6"/>
    <mergeCell ref="L3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E3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R5:BR6"/>
    <mergeCell ref="BS3:BS6"/>
    <mergeCell ref="BT5:BT6"/>
    <mergeCell ref="BU5:BU6"/>
    <mergeCell ref="BV5:BV6"/>
    <mergeCell ref="BW5:BW6"/>
    <mergeCell ref="CA5:CA6"/>
    <mergeCell ref="CB3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R5:CR6"/>
    <mergeCell ref="CS3:CS6"/>
    <mergeCell ref="CT2:CT6"/>
    <mergeCell ref="CU2:CU6"/>
    <mergeCell ref="A1:C2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Z48"/>
  <sheetViews>
    <sheetView zoomScale="80" zoomScaleNormal="80" topLeftCell="EV4" workbookViewId="0">
      <selection activeCell="BZ4" sqref="BZ4"/>
    </sheetView>
  </sheetViews>
  <sheetFormatPr defaultColWidth="8.72727272727273" defaultRowHeight="14"/>
  <sheetData>
    <row r="1" ht="35.5" spans="1:182">
      <c r="A1" s="25" t="s">
        <v>0</v>
      </c>
      <c r="B1" s="25"/>
      <c r="C1" s="25"/>
      <c r="D1" s="26" t="s">
        <v>1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47"/>
    </row>
    <row r="2" ht="15" spans="1:182">
      <c r="A2" s="25"/>
      <c r="B2" s="25"/>
      <c r="C2" s="25"/>
      <c r="D2" s="27" t="s">
        <v>427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 t="s">
        <v>218</v>
      </c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 t="s">
        <v>219</v>
      </c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 t="s">
        <v>428</v>
      </c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 t="s">
        <v>221</v>
      </c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50" t="s">
        <v>7</v>
      </c>
      <c r="FY2" s="27" t="s">
        <v>8</v>
      </c>
      <c r="FZ2" s="47"/>
    </row>
    <row r="3" ht="15" spans="1:182">
      <c r="A3" s="27" t="s">
        <v>9</v>
      </c>
      <c r="B3" s="27"/>
      <c r="C3" s="27"/>
      <c r="D3" s="42"/>
      <c r="E3" s="42"/>
      <c r="F3" s="42"/>
      <c r="G3" s="42"/>
      <c r="H3" s="42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 t="s">
        <v>10</v>
      </c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27" t="s">
        <v>11</v>
      </c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27" t="s">
        <v>12</v>
      </c>
      <c r="CW3" s="42"/>
      <c r="CX3" s="29"/>
      <c r="CY3" s="42"/>
      <c r="CZ3" s="42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 t="s">
        <v>13</v>
      </c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42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42"/>
      <c r="FV3" s="42"/>
      <c r="FW3" s="27" t="s">
        <v>15</v>
      </c>
      <c r="FX3" s="56"/>
      <c r="FY3" s="27"/>
      <c r="FZ3" s="47"/>
    </row>
    <row r="4" ht="180" spans="1:182">
      <c r="A4" s="27" t="s">
        <v>16</v>
      </c>
      <c r="B4" s="27"/>
      <c r="C4" s="27"/>
      <c r="D4" s="42" t="s">
        <v>429</v>
      </c>
      <c r="E4" s="193" t="s">
        <v>306</v>
      </c>
      <c r="F4" s="194" t="s">
        <v>430</v>
      </c>
      <c r="G4" s="195" t="s">
        <v>431</v>
      </c>
      <c r="H4" s="196" t="s">
        <v>432</v>
      </c>
      <c r="I4" s="135" t="s">
        <v>433</v>
      </c>
      <c r="J4" s="42" t="s">
        <v>434</v>
      </c>
      <c r="K4" s="29" t="s">
        <v>435</v>
      </c>
      <c r="L4" s="200" t="s">
        <v>436</v>
      </c>
      <c r="M4" s="40" t="s">
        <v>437</v>
      </c>
      <c r="N4" s="71" t="s">
        <v>438</v>
      </c>
      <c r="O4" s="42"/>
      <c r="P4" s="29"/>
      <c r="Q4" s="200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5" t="s">
        <v>439</v>
      </c>
      <c r="AE4" s="203" t="s">
        <v>440</v>
      </c>
      <c r="AF4" s="204" t="s">
        <v>441</v>
      </c>
      <c r="AG4" s="195" t="s">
        <v>442</v>
      </c>
      <c r="AH4" s="40" t="s">
        <v>443</v>
      </c>
      <c r="AI4" s="40" t="s">
        <v>444</v>
      </c>
      <c r="AJ4" s="40" t="s">
        <v>445</v>
      </c>
      <c r="AK4" s="40" t="s">
        <v>446</v>
      </c>
      <c r="AL4" s="29" t="s">
        <v>267</v>
      </c>
      <c r="AM4" s="29" t="s">
        <v>447</v>
      </c>
      <c r="AN4" s="29" t="s">
        <v>448</v>
      </c>
      <c r="AO4" s="71" t="s">
        <v>449</v>
      </c>
      <c r="AP4" s="71" t="s">
        <v>450</v>
      </c>
      <c r="AQ4" s="71" t="s">
        <v>451</v>
      </c>
      <c r="AR4" s="71" t="s">
        <v>452</v>
      </c>
      <c r="AS4" s="27"/>
      <c r="AT4" s="205" t="s">
        <v>453</v>
      </c>
      <c r="AU4" s="139" t="s">
        <v>454</v>
      </c>
      <c r="AV4" s="139" t="s">
        <v>455</v>
      </c>
      <c r="AW4" s="139" t="s">
        <v>456</v>
      </c>
      <c r="AX4" s="206" t="s">
        <v>457</v>
      </c>
      <c r="AY4" s="139" t="s">
        <v>458</v>
      </c>
      <c r="AZ4" s="148" t="s">
        <v>459</v>
      </c>
      <c r="BA4" s="139" t="s">
        <v>460</v>
      </c>
      <c r="BB4" s="203" t="s">
        <v>461</v>
      </c>
      <c r="BC4" s="203" t="s">
        <v>462</v>
      </c>
      <c r="BD4" s="148" t="s">
        <v>463</v>
      </c>
      <c r="BE4" s="207" t="s">
        <v>464</v>
      </c>
      <c r="BF4" s="205" t="s">
        <v>465</v>
      </c>
      <c r="BG4" s="5" t="s">
        <v>466</v>
      </c>
      <c r="BH4" s="29" t="s">
        <v>467</v>
      </c>
      <c r="BI4" s="75" t="s">
        <v>468</v>
      </c>
      <c r="BJ4" s="75" t="s">
        <v>469</v>
      </c>
      <c r="BK4" s="75" t="s">
        <v>470</v>
      </c>
      <c r="BL4" s="27" t="s">
        <v>471</v>
      </c>
      <c r="BM4" s="27" t="s">
        <v>472</v>
      </c>
      <c r="BN4" s="27" t="s">
        <v>473</v>
      </c>
      <c r="BO4" s="71" t="s">
        <v>474</v>
      </c>
      <c r="BP4" s="71" t="s">
        <v>475</v>
      </c>
      <c r="BQ4" s="71" t="s">
        <v>476</v>
      </c>
      <c r="BR4" s="71" t="s">
        <v>477</v>
      </c>
      <c r="BS4" s="71" t="s">
        <v>478</v>
      </c>
      <c r="BT4" s="71" t="s">
        <v>479</v>
      </c>
      <c r="BU4" s="71" t="s">
        <v>480</v>
      </c>
      <c r="BV4" s="71" t="s">
        <v>481</v>
      </c>
      <c r="BW4" s="71" t="s">
        <v>482</v>
      </c>
      <c r="BX4" s="71" t="s">
        <v>483</v>
      </c>
      <c r="BY4" s="71" t="s">
        <v>484</v>
      </c>
      <c r="BZ4" s="71" t="s">
        <v>485</v>
      </c>
      <c r="CA4" s="27"/>
      <c r="CB4" s="27"/>
      <c r="CC4" s="27"/>
      <c r="CD4" s="27"/>
      <c r="CE4" s="27"/>
      <c r="CF4" s="27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5"/>
      <c r="CV4" s="27"/>
      <c r="CW4" s="139" t="s">
        <v>486</v>
      </c>
      <c r="CX4" s="139" t="s">
        <v>274</v>
      </c>
      <c r="CY4" s="48" t="s">
        <v>487</v>
      </c>
      <c r="CZ4" s="52" t="s">
        <v>488</v>
      </c>
      <c r="DA4" s="40" t="s">
        <v>489</v>
      </c>
      <c r="DB4" s="40" t="s">
        <v>490</v>
      </c>
      <c r="DC4" s="40" t="s">
        <v>491</v>
      </c>
      <c r="DD4" s="77" t="s">
        <v>492</v>
      </c>
      <c r="DE4" s="71" t="s">
        <v>493</v>
      </c>
      <c r="DF4" s="29" t="s">
        <v>303</v>
      </c>
      <c r="DG4" s="29" t="s">
        <v>494</v>
      </c>
      <c r="DH4" s="29" t="s">
        <v>495</v>
      </c>
      <c r="DI4" s="208" t="s">
        <v>493</v>
      </c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10" t="s">
        <v>107</v>
      </c>
      <c r="EP4" s="210" t="s">
        <v>496</v>
      </c>
      <c r="EQ4" s="139" t="s">
        <v>439</v>
      </c>
      <c r="ER4" s="207"/>
      <c r="ES4" s="204" t="s">
        <v>497</v>
      </c>
      <c r="ET4" s="139" t="s">
        <v>273</v>
      </c>
      <c r="EU4" s="139" t="s">
        <v>498</v>
      </c>
      <c r="EV4" s="139" t="s">
        <v>499</v>
      </c>
      <c r="EW4" s="207" t="s">
        <v>500</v>
      </c>
      <c r="EX4" s="204" t="s">
        <v>501</v>
      </c>
      <c r="EY4" s="136" t="s">
        <v>502</v>
      </c>
      <c r="EZ4" s="212" t="s">
        <v>503</v>
      </c>
      <c r="FA4" s="195" t="s">
        <v>504</v>
      </c>
      <c r="FB4" s="195" t="s">
        <v>505</v>
      </c>
      <c r="FC4" s="195" t="s">
        <v>506</v>
      </c>
      <c r="FD4" s="40" t="s">
        <v>507</v>
      </c>
      <c r="FE4" s="40" t="s">
        <v>508</v>
      </c>
      <c r="FF4" s="40" t="s">
        <v>509</v>
      </c>
      <c r="FG4" s="29" t="s">
        <v>510</v>
      </c>
      <c r="FH4" s="29" t="s">
        <v>511</v>
      </c>
      <c r="FI4" s="29" t="s">
        <v>512</v>
      </c>
      <c r="FJ4" s="29" t="s">
        <v>513</v>
      </c>
      <c r="FK4" s="71" t="s">
        <v>514</v>
      </c>
      <c r="FL4" s="29"/>
      <c r="FM4" s="29"/>
      <c r="FN4" s="29"/>
      <c r="FO4" s="29"/>
      <c r="FP4" s="29"/>
      <c r="FQ4" s="29"/>
      <c r="FR4" s="5"/>
      <c r="FS4" s="29"/>
      <c r="FT4" s="29"/>
      <c r="FU4" s="29"/>
      <c r="FV4" s="5"/>
      <c r="FW4" s="27"/>
      <c r="FX4" s="56"/>
      <c r="FY4" s="27"/>
      <c r="FZ4" s="47"/>
    </row>
    <row r="5" ht="15" spans="1:182">
      <c r="A5" s="27" t="s">
        <v>128</v>
      </c>
      <c r="B5" s="27"/>
      <c r="C5" s="27"/>
      <c r="D5" s="10"/>
      <c r="E5" s="10"/>
      <c r="F5" s="10"/>
      <c r="G5" s="55"/>
      <c r="H5" s="55"/>
      <c r="I5" s="135"/>
      <c r="J5" s="135"/>
      <c r="K5" s="135"/>
      <c r="L5" s="135"/>
      <c r="M5" s="135"/>
      <c r="N5" s="71"/>
      <c r="O5" s="42"/>
      <c r="P5" s="42"/>
      <c r="Q5" s="42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55"/>
      <c r="AE5" s="55"/>
      <c r="AF5" s="55"/>
      <c r="AG5" s="55"/>
      <c r="AH5" s="55"/>
      <c r="AI5" s="135"/>
      <c r="AJ5" s="135"/>
      <c r="AK5" s="135"/>
      <c r="AL5" s="135"/>
      <c r="AM5" s="71"/>
      <c r="AN5" s="71"/>
      <c r="AS5" s="27"/>
      <c r="AT5" s="10" t="s">
        <v>515</v>
      </c>
      <c r="AU5" s="10" t="s">
        <v>326</v>
      </c>
      <c r="AV5" s="10" t="s">
        <v>324</v>
      </c>
      <c r="AW5" s="55" t="s">
        <v>324</v>
      </c>
      <c r="AX5" s="10"/>
      <c r="AY5" s="55"/>
      <c r="AZ5" s="55"/>
      <c r="BA5" s="55"/>
      <c r="BB5" s="55"/>
      <c r="BC5" s="10"/>
      <c r="BD5" s="55"/>
      <c r="BE5" s="10"/>
      <c r="BF5" s="10"/>
      <c r="BG5" s="135"/>
      <c r="BH5" s="135"/>
      <c r="BI5" s="135"/>
      <c r="BJ5" s="135"/>
      <c r="BK5" s="71"/>
      <c r="BL5" s="71"/>
      <c r="BM5" s="71"/>
      <c r="BN5" s="71"/>
      <c r="CA5" s="50"/>
      <c r="CB5" s="50"/>
      <c r="CC5" s="50"/>
      <c r="CD5" s="50"/>
      <c r="CE5" s="50"/>
      <c r="CF5" s="50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27"/>
      <c r="CW5" s="10"/>
      <c r="CX5" s="10"/>
      <c r="CY5" s="10"/>
      <c r="CZ5" s="10"/>
      <c r="DA5" s="135"/>
      <c r="DB5" s="135"/>
      <c r="DC5" s="135"/>
      <c r="DD5" s="135"/>
      <c r="DE5" s="208"/>
      <c r="DF5" s="208"/>
      <c r="DG5" s="208"/>
      <c r="DH5" s="208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10" t="s">
        <v>516</v>
      </c>
      <c r="EP5" s="10" t="s">
        <v>324</v>
      </c>
      <c r="EQ5" s="55" t="s">
        <v>131</v>
      </c>
      <c r="ER5" s="55"/>
      <c r="ES5" s="55"/>
      <c r="ET5" s="10"/>
      <c r="EU5" s="10"/>
      <c r="EV5" s="55"/>
      <c r="EW5" s="55"/>
      <c r="EX5" s="55"/>
      <c r="EY5" s="55"/>
      <c r="EZ5" s="10"/>
      <c r="FA5" s="55"/>
      <c r="FB5" s="55"/>
      <c r="FC5" s="55"/>
      <c r="FD5" s="135"/>
      <c r="FE5" s="135"/>
      <c r="FF5" s="135"/>
      <c r="FG5" s="135"/>
      <c r="FH5" s="135"/>
      <c r="FI5" s="135"/>
      <c r="FJ5" s="135"/>
      <c r="FK5" s="135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27"/>
      <c r="FX5" s="56"/>
      <c r="FY5" s="27"/>
      <c r="FZ5" s="47"/>
    </row>
    <row r="6" ht="15" spans="1:182">
      <c r="A6" s="27" t="s">
        <v>135</v>
      </c>
      <c r="B6" s="27"/>
      <c r="C6" s="27" t="s">
        <v>136</v>
      </c>
      <c r="D6" s="10"/>
      <c r="E6" s="10"/>
      <c r="F6" s="10"/>
      <c r="G6" s="10"/>
      <c r="H6" s="10"/>
      <c r="I6" s="135"/>
      <c r="J6" s="135"/>
      <c r="K6" s="135"/>
      <c r="L6" s="135"/>
      <c r="M6" s="135"/>
      <c r="N6" s="71"/>
      <c r="O6" s="42"/>
      <c r="P6" s="42"/>
      <c r="Q6" s="42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10"/>
      <c r="AE6" s="10"/>
      <c r="AF6" s="10"/>
      <c r="AG6" s="10"/>
      <c r="AH6" s="10"/>
      <c r="AI6" s="135"/>
      <c r="AJ6" s="135"/>
      <c r="AK6" s="135"/>
      <c r="AL6" s="135"/>
      <c r="AM6" s="71"/>
      <c r="AN6" s="71"/>
      <c r="AO6" s="71"/>
      <c r="AP6" s="71"/>
      <c r="AQ6" s="71"/>
      <c r="AR6" s="71"/>
      <c r="AS6" s="27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35"/>
      <c r="BH6" s="135"/>
      <c r="BI6" s="135"/>
      <c r="BJ6" s="135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51"/>
      <c r="CB6" s="51"/>
      <c r="CC6" s="51"/>
      <c r="CD6" s="51"/>
      <c r="CE6" s="51"/>
      <c r="CF6" s="51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27"/>
      <c r="CW6" s="10"/>
      <c r="CX6" s="10"/>
      <c r="CY6" s="10"/>
      <c r="CZ6" s="10"/>
      <c r="DA6" s="135"/>
      <c r="DB6" s="135"/>
      <c r="DC6" s="135"/>
      <c r="DD6" s="135"/>
      <c r="DE6" s="209"/>
      <c r="DF6" s="209"/>
      <c r="DG6" s="209"/>
      <c r="DH6" s="209"/>
      <c r="DI6" s="209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35"/>
      <c r="FE6" s="135"/>
      <c r="FF6" s="135"/>
      <c r="FG6" s="135"/>
      <c r="FH6" s="135"/>
      <c r="FI6" s="135"/>
      <c r="FJ6" s="135"/>
      <c r="FK6" s="135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27"/>
      <c r="FX6" s="51"/>
      <c r="FY6" s="27"/>
      <c r="FZ6" s="47"/>
    </row>
    <row r="7" spans="1:182">
      <c r="A7" s="197" t="s">
        <v>517</v>
      </c>
      <c r="B7" s="198"/>
      <c r="C7" s="199" t="s">
        <v>518</v>
      </c>
      <c r="D7" s="10">
        <v>2</v>
      </c>
      <c r="E7" s="10"/>
      <c r="F7" s="10">
        <v>1</v>
      </c>
      <c r="G7" s="10">
        <v>1</v>
      </c>
      <c r="H7" s="10">
        <v>2</v>
      </c>
      <c r="I7" s="135">
        <v>2</v>
      </c>
      <c r="J7" s="42"/>
      <c r="K7" s="42"/>
      <c r="L7" s="42">
        <v>2</v>
      </c>
      <c r="M7" s="135"/>
      <c r="N7" s="135">
        <v>2</v>
      </c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 t="str">
        <f t="shared" ref="AC7:AC48" si="0">IF(SUM(D7:N7)&gt;5,"5",SUM(D7:N7))</f>
        <v>5</v>
      </c>
      <c r="AD7" s="10">
        <v>2</v>
      </c>
      <c r="AE7" s="10"/>
      <c r="AF7" s="10">
        <v>3</v>
      </c>
      <c r="AG7" s="10"/>
      <c r="AH7" s="10">
        <v>2</v>
      </c>
      <c r="AI7" s="135">
        <v>3</v>
      </c>
      <c r="AJ7" s="135"/>
      <c r="AK7" s="135"/>
      <c r="AL7" s="42"/>
      <c r="AM7" s="42">
        <v>2</v>
      </c>
      <c r="AN7" s="42"/>
      <c r="AO7" s="135"/>
      <c r="AP7" s="135">
        <v>3</v>
      </c>
      <c r="AQ7" s="135"/>
      <c r="AR7" s="135"/>
      <c r="AS7" s="42" t="str">
        <f t="shared" ref="AS7:AS48" si="1">IF(SUM(AD7:AR7)&gt;10,"10",IF(SUM(AD7:AR7)&lt;0,"0",SUM(AD7:AR7)))</f>
        <v>10</v>
      </c>
      <c r="AT7" s="10"/>
      <c r="AU7" s="10">
        <v>1</v>
      </c>
      <c r="AV7" s="10">
        <v>3</v>
      </c>
      <c r="AW7" s="10">
        <v>3</v>
      </c>
      <c r="AX7" s="10">
        <v>2</v>
      </c>
      <c r="AY7" s="10">
        <v>3</v>
      </c>
      <c r="AZ7" s="10"/>
      <c r="BA7" s="10">
        <v>8</v>
      </c>
      <c r="BB7" s="10"/>
      <c r="BC7" s="10"/>
      <c r="BD7" s="10"/>
      <c r="BE7" s="10"/>
      <c r="BF7" s="10"/>
      <c r="BG7" s="135"/>
      <c r="BH7" s="42"/>
      <c r="BI7" s="10">
        <v>3</v>
      </c>
      <c r="BJ7" s="42"/>
      <c r="BK7" s="10"/>
      <c r="BL7" s="42"/>
      <c r="BM7" s="42"/>
      <c r="BN7" s="42">
        <v>2</v>
      </c>
      <c r="BO7" s="135"/>
      <c r="BP7" s="135"/>
      <c r="BQ7" s="135"/>
      <c r="BR7" s="135"/>
      <c r="BS7" s="135"/>
      <c r="BT7" s="135">
        <v>3</v>
      </c>
      <c r="BU7" s="135"/>
      <c r="BV7" s="135"/>
      <c r="BW7" s="135">
        <v>2</v>
      </c>
      <c r="BX7" s="135"/>
      <c r="BY7" s="135"/>
      <c r="BZ7" s="135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 t="str">
        <f t="shared" ref="CV7:CV48" si="2">IF(SUM(AT7:CU7)&gt;20,"20",SUM(AT7:CU7))</f>
        <v>20</v>
      </c>
      <c r="CW7" s="10"/>
      <c r="CX7" s="10">
        <v>2</v>
      </c>
      <c r="CY7" s="10"/>
      <c r="CZ7" s="10"/>
      <c r="DA7" s="135">
        <v>2</v>
      </c>
      <c r="DB7" s="135"/>
      <c r="DC7" s="135"/>
      <c r="DD7" s="135"/>
      <c r="DE7" s="135">
        <v>2</v>
      </c>
      <c r="DF7" s="42">
        <v>2</v>
      </c>
      <c r="DG7" s="42"/>
      <c r="DH7" s="42">
        <v>2</v>
      </c>
      <c r="DI7" s="135">
        <v>2</v>
      </c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 t="str">
        <f t="shared" ref="EN7:EN48" si="3">IF(SUM(CW7:EM7)&gt;5,"5",SUM(CW7:EM7))</f>
        <v>5</v>
      </c>
      <c r="EO7" s="47"/>
      <c r="EP7" s="10"/>
      <c r="EQ7" s="10">
        <v>2</v>
      </c>
      <c r="ER7" s="10"/>
      <c r="ES7" s="10"/>
      <c r="ET7" s="10"/>
      <c r="EU7" s="10"/>
      <c r="EV7" s="10"/>
      <c r="EW7" s="10"/>
      <c r="EX7" s="10"/>
      <c r="EY7" s="10">
        <v>2</v>
      </c>
      <c r="EZ7" s="10">
        <v>3</v>
      </c>
      <c r="FA7" s="10">
        <v>3</v>
      </c>
      <c r="FB7" s="10">
        <v>3</v>
      </c>
      <c r="FC7" s="10">
        <v>2</v>
      </c>
      <c r="FD7" s="135">
        <v>3</v>
      </c>
      <c r="FE7" s="135"/>
      <c r="FF7" s="135"/>
      <c r="FG7" s="42"/>
      <c r="FH7" s="42">
        <v>2</v>
      </c>
      <c r="FI7" s="42">
        <v>2</v>
      </c>
      <c r="FJ7" s="42">
        <v>3</v>
      </c>
      <c r="FK7" s="135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 t="str">
        <f t="shared" ref="FW7:FW48" si="4">IF(SUM(EO7:FV7)&gt;10,"10",SUM(EO7:FV7))</f>
        <v>10</v>
      </c>
      <c r="FX7" s="42">
        <v>50</v>
      </c>
      <c r="FY7" s="42">
        <f t="shared" ref="FY7:FY46" si="5">SUM(FW7+EN7+CV7+AS7+AC7+FX7)</f>
        <v>100</v>
      </c>
      <c r="FZ7" s="47"/>
    </row>
    <row r="8" spans="1:182">
      <c r="A8" s="197" t="s">
        <v>519</v>
      </c>
      <c r="B8" s="198"/>
      <c r="C8" s="199" t="s">
        <v>520</v>
      </c>
      <c r="D8" s="10"/>
      <c r="E8" s="10"/>
      <c r="F8" s="10"/>
      <c r="G8" s="10"/>
      <c r="H8" s="10"/>
      <c r="I8" s="201"/>
      <c r="J8" s="42"/>
      <c r="K8" s="42"/>
      <c r="L8" s="42"/>
      <c r="M8" s="201"/>
      <c r="N8" s="201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>
        <f t="shared" si="0"/>
        <v>0</v>
      </c>
      <c r="AD8" s="10"/>
      <c r="AE8" s="10"/>
      <c r="AF8" s="10"/>
      <c r="AG8" s="10">
        <v>3</v>
      </c>
      <c r="AH8" s="10"/>
      <c r="AI8" s="201">
        <v>3</v>
      </c>
      <c r="AJ8" s="201"/>
      <c r="AK8" s="201"/>
      <c r="AL8" s="42"/>
      <c r="AM8" s="42">
        <v>2</v>
      </c>
      <c r="AN8" s="42"/>
      <c r="AO8" s="201"/>
      <c r="AP8" s="201"/>
      <c r="AQ8" s="201"/>
      <c r="AR8" s="201"/>
      <c r="AS8" s="42">
        <f t="shared" si="1"/>
        <v>8</v>
      </c>
      <c r="AT8" s="10">
        <v>2</v>
      </c>
      <c r="AU8" s="10"/>
      <c r="AV8" s="10"/>
      <c r="AW8" s="10"/>
      <c r="AX8" s="10">
        <v>2</v>
      </c>
      <c r="AY8" s="10"/>
      <c r="AZ8" s="10"/>
      <c r="BA8" s="10"/>
      <c r="BB8" s="10"/>
      <c r="BC8" s="10"/>
      <c r="BD8" s="10"/>
      <c r="BE8" s="10"/>
      <c r="BF8" s="10"/>
      <c r="BG8" s="201"/>
      <c r="BH8" s="42"/>
      <c r="BI8" s="10"/>
      <c r="BJ8" s="42"/>
      <c r="BK8" s="10"/>
      <c r="BL8" s="42"/>
      <c r="BM8" s="42"/>
      <c r="BN8" s="42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>
        <f t="shared" si="2"/>
        <v>4</v>
      </c>
      <c r="CW8" s="10"/>
      <c r="CX8" s="10">
        <v>2</v>
      </c>
      <c r="CY8" s="10"/>
      <c r="CZ8" s="10"/>
      <c r="DA8" s="201">
        <v>2</v>
      </c>
      <c r="DB8" s="201"/>
      <c r="DC8" s="201"/>
      <c r="DD8" s="201">
        <v>2</v>
      </c>
      <c r="DE8" s="201"/>
      <c r="DF8" s="42"/>
      <c r="DG8" s="42"/>
      <c r="DH8" s="42"/>
      <c r="DI8" s="201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 t="str">
        <f t="shared" si="3"/>
        <v>5</v>
      </c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>
        <v>3</v>
      </c>
      <c r="FA8" s="10"/>
      <c r="FB8" s="10"/>
      <c r="FC8" s="10"/>
      <c r="FD8" s="201"/>
      <c r="FE8" s="201"/>
      <c r="FF8" s="201"/>
      <c r="FG8" s="42"/>
      <c r="FH8" s="42"/>
      <c r="FI8" s="42"/>
      <c r="FJ8" s="42"/>
      <c r="FK8" s="201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>
        <f t="shared" si="4"/>
        <v>3</v>
      </c>
      <c r="FX8" s="42">
        <v>50</v>
      </c>
      <c r="FY8" s="42">
        <f t="shared" si="5"/>
        <v>70</v>
      </c>
      <c r="FZ8" s="47"/>
    </row>
    <row r="9" spans="1:182">
      <c r="A9" s="197" t="s">
        <v>521</v>
      </c>
      <c r="B9" s="198"/>
      <c r="C9" s="199" t="s">
        <v>522</v>
      </c>
      <c r="D9" s="10"/>
      <c r="E9" s="10"/>
      <c r="F9" s="10"/>
      <c r="G9" s="10"/>
      <c r="H9" s="10"/>
      <c r="I9" s="135"/>
      <c r="J9" s="42"/>
      <c r="K9" s="42"/>
      <c r="L9" s="42"/>
      <c r="M9" s="135"/>
      <c r="N9" s="135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>
        <f t="shared" si="0"/>
        <v>0</v>
      </c>
      <c r="AD9" s="10"/>
      <c r="AE9" s="10"/>
      <c r="AF9" s="10"/>
      <c r="AG9" s="10">
        <v>3</v>
      </c>
      <c r="AH9" s="10"/>
      <c r="AI9" s="135">
        <v>1</v>
      </c>
      <c r="AJ9" s="135"/>
      <c r="AK9" s="135"/>
      <c r="AL9" s="42"/>
      <c r="AM9" s="42">
        <v>2</v>
      </c>
      <c r="AN9" s="42"/>
      <c r="AO9" s="135"/>
      <c r="AP9" s="135"/>
      <c r="AQ9" s="135"/>
      <c r="AR9" s="135"/>
      <c r="AS9" s="42">
        <f t="shared" si="1"/>
        <v>6</v>
      </c>
      <c r="AT9" s="10"/>
      <c r="AU9" s="10">
        <v>1</v>
      </c>
      <c r="AV9" s="10"/>
      <c r="AW9" s="10">
        <v>3</v>
      </c>
      <c r="AX9" s="10">
        <v>2</v>
      </c>
      <c r="AY9" s="10"/>
      <c r="AZ9" s="10"/>
      <c r="BA9" s="10"/>
      <c r="BB9" s="10">
        <v>5</v>
      </c>
      <c r="BC9" s="10"/>
      <c r="BD9" s="10"/>
      <c r="BE9" s="10"/>
      <c r="BF9" s="10"/>
      <c r="BG9" s="135"/>
      <c r="BH9" s="42"/>
      <c r="BI9" s="10"/>
      <c r="BJ9" s="42"/>
      <c r="BK9" s="10"/>
      <c r="BL9" s="42"/>
      <c r="BM9" s="42"/>
      <c r="BN9" s="42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>
        <f t="shared" si="2"/>
        <v>11</v>
      </c>
      <c r="CW9" s="10"/>
      <c r="CX9" s="10">
        <v>2</v>
      </c>
      <c r="CY9" s="10"/>
      <c r="CZ9" s="10"/>
      <c r="DA9" s="135">
        <v>2</v>
      </c>
      <c r="DB9" s="135"/>
      <c r="DC9" s="135"/>
      <c r="DD9" s="135">
        <v>2</v>
      </c>
      <c r="DE9" s="135">
        <v>2</v>
      </c>
      <c r="DF9" s="42">
        <v>2</v>
      </c>
      <c r="DG9" s="42"/>
      <c r="DH9" s="42"/>
      <c r="DI9" s="135">
        <v>2</v>
      </c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 t="str">
        <f t="shared" si="3"/>
        <v>5</v>
      </c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>
        <v>3</v>
      </c>
      <c r="FA9" s="10"/>
      <c r="FB9" s="10"/>
      <c r="FC9" s="10"/>
      <c r="FD9" s="135"/>
      <c r="FE9" s="135"/>
      <c r="FF9" s="135"/>
      <c r="FG9" s="42"/>
      <c r="FH9" s="42"/>
      <c r="FI9" s="42"/>
      <c r="FJ9" s="42"/>
      <c r="FK9" s="135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>
        <f t="shared" si="4"/>
        <v>3</v>
      </c>
      <c r="FX9" s="42">
        <v>50</v>
      </c>
      <c r="FY9" s="42">
        <f t="shared" si="5"/>
        <v>75</v>
      </c>
      <c r="FZ9" s="47"/>
    </row>
    <row r="10" spans="1:182">
      <c r="A10" s="197" t="s">
        <v>523</v>
      </c>
      <c r="B10" s="198"/>
      <c r="C10" s="199" t="s">
        <v>524</v>
      </c>
      <c r="D10" s="10"/>
      <c r="E10" s="10"/>
      <c r="F10" s="10"/>
      <c r="G10" s="10"/>
      <c r="H10" s="10"/>
      <c r="I10" s="135"/>
      <c r="J10" s="42"/>
      <c r="K10" s="42"/>
      <c r="L10" s="42"/>
      <c r="M10" s="135"/>
      <c r="N10" s="135"/>
      <c r="O10" s="42"/>
      <c r="P10" s="45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>
        <f t="shared" si="0"/>
        <v>0</v>
      </c>
      <c r="AD10" s="10"/>
      <c r="AE10" s="10">
        <v>1</v>
      </c>
      <c r="AF10" s="10"/>
      <c r="AG10" s="10"/>
      <c r="AH10" s="10"/>
      <c r="AI10" s="135"/>
      <c r="AJ10" s="135"/>
      <c r="AK10" s="135"/>
      <c r="AL10" s="42"/>
      <c r="AM10" s="42"/>
      <c r="AN10" s="42"/>
      <c r="AO10" s="135"/>
      <c r="AP10" s="135"/>
      <c r="AQ10" s="135"/>
      <c r="AR10" s="135"/>
      <c r="AS10" s="42">
        <f t="shared" si="1"/>
        <v>1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35"/>
      <c r="BH10" s="42"/>
      <c r="BI10" s="10"/>
      <c r="BJ10" s="42"/>
      <c r="BK10" s="10"/>
      <c r="BL10" s="42"/>
      <c r="BM10" s="42"/>
      <c r="BN10" s="42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>
        <f t="shared" si="2"/>
        <v>0</v>
      </c>
      <c r="CW10" s="10"/>
      <c r="CX10" s="10"/>
      <c r="CY10" s="10"/>
      <c r="CZ10" s="10"/>
      <c r="DA10" s="135"/>
      <c r="DB10" s="135"/>
      <c r="DC10" s="135"/>
      <c r="DD10" s="135"/>
      <c r="DE10" s="135"/>
      <c r="DF10" s="42"/>
      <c r="DG10" s="42"/>
      <c r="DH10" s="42"/>
      <c r="DI10" s="135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>
        <f t="shared" si="3"/>
        <v>0</v>
      </c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35"/>
      <c r="FE10" s="135"/>
      <c r="FF10" s="135"/>
      <c r="FG10" s="42"/>
      <c r="FH10" s="42"/>
      <c r="FI10" s="42"/>
      <c r="FJ10" s="42"/>
      <c r="FK10" s="135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>
        <f t="shared" si="4"/>
        <v>0</v>
      </c>
      <c r="FX10" s="42">
        <v>50</v>
      </c>
      <c r="FY10" s="42">
        <f t="shared" si="5"/>
        <v>51</v>
      </c>
      <c r="FZ10" s="47"/>
    </row>
    <row r="11" spans="1:182">
      <c r="A11" s="197" t="s">
        <v>525</v>
      </c>
      <c r="B11" s="198"/>
      <c r="C11" s="199" t="s">
        <v>526</v>
      </c>
      <c r="D11" s="10"/>
      <c r="E11" s="10"/>
      <c r="F11" s="10"/>
      <c r="G11" s="10"/>
      <c r="H11" s="10"/>
      <c r="I11" s="135">
        <v>2</v>
      </c>
      <c r="J11" s="42"/>
      <c r="K11" s="45"/>
      <c r="L11" s="42"/>
      <c r="M11" s="135"/>
      <c r="N11" s="135"/>
      <c r="O11" s="42"/>
      <c r="P11" s="45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>
        <f t="shared" si="0"/>
        <v>2</v>
      </c>
      <c r="AD11" s="10"/>
      <c r="AE11" s="10">
        <v>1</v>
      </c>
      <c r="AF11" s="10"/>
      <c r="AG11" s="10"/>
      <c r="AH11" s="10"/>
      <c r="AI11" s="135"/>
      <c r="AJ11" s="135"/>
      <c r="AK11" s="135"/>
      <c r="AL11" s="42"/>
      <c r="AM11" s="42"/>
      <c r="AN11" s="42"/>
      <c r="AO11" s="135"/>
      <c r="AP11" s="135"/>
      <c r="AQ11" s="135"/>
      <c r="AR11" s="135"/>
      <c r="AS11" s="42">
        <f t="shared" si="1"/>
        <v>1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4</v>
      </c>
      <c r="BG11" s="135">
        <v>5</v>
      </c>
      <c r="BH11" s="42"/>
      <c r="BI11" s="10"/>
      <c r="BJ11" s="42"/>
      <c r="BK11" s="10"/>
      <c r="BL11" s="42"/>
      <c r="BM11" s="42"/>
      <c r="BN11" s="42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>
        <f t="shared" si="2"/>
        <v>9</v>
      </c>
      <c r="CW11" s="10"/>
      <c r="CX11" s="10"/>
      <c r="CY11" s="10"/>
      <c r="CZ11" s="10"/>
      <c r="DA11" s="135"/>
      <c r="DB11" s="135"/>
      <c r="DC11" s="135">
        <v>2</v>
      </c>
      <c r="DD11" s="135"/>
      <c r="DE11" s="135"/>
      <c r="DF11" s="42"/>
      <c r="DG11" s="42"/>
      <c r="DH11" s="42"/>
      <c r="DI11" s="135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>
        <f t="shared" si="3"/>
        <v>2</v>
      </c>
      <c r="EO11" s="10"/>
      <c r="EP11" s="10"/>
      <c r="EQ11" s="10"/>
      <c r="ER11" s="10"/>
      <c r="ES11" s="10"/>
      <c r="ET11" s="10"/>
      <c r="EU11" s="34"/>
      <c r="EV11" s="10"/>
      <c r="EW11" s="10"/>
      <c r="EX11" s="10"/>
      <c r="EY11" s="10"/>
      <c r="EZ11" s="10"/>
      <c r="FA11" s="10"/>
      <c r="FB11" s="10"/>
      <c r="FC11" s="10"/>
      <c r="FD11" s="135">
        <v>3</v>
      </c>
      <c r="FE11" s="135"/>
      <c r="FF11" s="135"/>
      <c r="FG11" s="42"/>
      <c r="FH11" s="42"/>
      <c r="FI11" s="42"/>
      <c r="FJ11" s="42"/>
      <c r="FK11" s="135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>
        <f t="shared" si="4"/>
        <v>3</v>
      </c>
      <c r="FX11" s="42">
        <v>50</v>
      </c>
      <c r="FY11" s="42">
        <f t="shared" si="5"/>
        <v>67</v>
      </c>
      <c r="FZ11" s="47"/>
    </row>
    <row r="12" ht="15" spans="1:182">
      <c r="A12" s="197" t="s">
        <v>527</v>
      </c>
      <c r="B12" s="198"/>
      <c r="C12" s="199" t="s">
        <v>528</v>
      </c>
      <c r="D12" s="10"/>
      <c r="E12" s="10"/>
      <c r="F12" s="10"/>
      <c r="G12" s="10"/>
      <c r="H12" s="10"/>
      <c r="I12" s="135"/>
      <c r="J12" s="42"/>
      <c r="K12" s="45"/>
      <c r="L12" s="42"/>
      <c r="M12" s="135"/>
      <c r="N12" s="135"/>
      <c r="O12" s="42"/>
      <c r="P12" s="45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>
        <f t="shared" si="0"/>
        <v>0</v>
      </c>
      <c r="AD12" s="10"/>
      <c r="AE12" s="10">
        <v>1</v>
      </c>
      <c r="AF12" s="10"/>
      <c r="AG12" s="10"/>
      <c r="AH12" s="10"/>
      <c r="AI12" s="135"/>
      <c r="AJ12" s="40"/>
      <c r="AK12" s="135"/>
      <c r="AL12" s="42"/>
      <c r="AM12" s="42"/>
      <c r="AN12" s="42"/>
      <c r="AO12" s="135"/>
      <c r="AP12" s="135"/>
      <c r="AQ12" s="135"/>
      <c r="AR12" s="135"/>
      <c r="AS12" s="42">
        <f t="shared" si="1"/>
        <v>1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35"/>
      <c r="BH12" s="42"/>
      <c r="BI12" s="10"/>
      <c r="BJ12" s="42"/>
      <c r="BK12" s="10"/>
      <c r="BL12" s="42"/>
      <c r="BM12" s="42"/>
      <c r="BN12" s="42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>
        <f t="shared" si="2"/>
        <v>0</v>
      </c>
      <c r="CW12" s="10"/>
      <c r="CX12" s="10"/>
      <c r="CY12" s="10"/>
      <c r="CZ12" s="10"/>
      <c r="DA12" s="135"/>
      <c r="DB12" s="135"/>
      <c r="DC12" s="135"/>
      <c r="DD12" s="135"/>
      <c r="DE12" s="135"/>
      <c r="DF12" s="42"/>
      <c r="DG12" s="42"/>
      <c r="DH12" s="42"/>
      <c r="DI12" s="135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>
        <f t="shared" si="3"/>
        <v>0</v>
      </c>
      <c r="EO12" s="10"/>
      <c r="EP12" s="10"/>
      <c r="EQ12" s="10"/>
      <c r="ER12" s="10"/>
      <c r="ES12" s="10"/>
      <c r="ET12" s="10"/>
      <c r="EU12" s="34"/>
      <c r="EV12" s="10"/>
      <c r="EW12" s="10"/>
      <c r="EX12" s="10"/>
      <c r="EY12" s="10"/>
      <c r="EZ12" s="10"/>
      <c r="FA12" s="10"/>
      <c r="FB12" s="10"/>
      <c r="FC12" s="10"/>
      <c r="FD12" s="135"/>
      <c r="FE12" s="135"/>
      <c r="FF12" s="135"/>
      <c r="FG12" s="42"/>
      <c r="FH12" s="42"/>
      <c r="FI12" s="42"/>
      <c r="FJ12" s="42"/>
      <c r="FK12" s="135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>
        <f t="shared" si="4"/>
        <v>0</v>
      </c>
      <c r="FX12" s="42">
        <v>50</v>
      </c>
      <c r="FY12" s="42">
        <f t="shared" si="5"/>
        <v>51</v>
      </c>
      <c r="FZ12" s="47"/>
    </row>
    <row r="13" spans="1:182">
      <c r="A13" s="197" t="s">
        <v>529</v>
      </c>
      <c r="B13" s="198"/>
      <c r="C13" s="199" t="s">
        <v>530</v>
      </c>
      <c r="D13" s="10"/>
      <c r="E13" s="10"/>
      <c r="F13" s="10"/>
      <c r="G13" s="10"/>
      <c r="H13" s="10"/>
      <c r="I13" s="135">
        <v>2</v>
      </c>
      <c r="J13" s="42">
        <v>2</v>
      </c>
      <c r="K13" s="45">
        <v>2</v>
      </c>
      <c r="L13" s="42"/>
      <c r="M13" s="135">
        <v>2</v>
      </c>
      <c r="N13" s="135"/>
      <c r="O13" s="42"/>
      <c r="P13" s="45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 t="str">
        <f t="shared" si="0"/>
        <v>5</v>
      </c>
      <c r="AD13" s="10"/>
      <c r="AE13" s="10"/>
      <c r="AF13" s="10"/>
      <c r="AG13" s="10"/>
      <c r="AH13" s="10">
        <v>2</v>
      </c>
      <c r="AI13" s="135"/>
      <c r="AJ13" s="135"/>
      <c r="AK13" s="135"/>
      <c r="AL13" s="42"/>
      <c r="AM13" s="42"/>
      <c r="AN13" s="42">
        <v>2</v>
      </c>
      <c r="AO13" s="135">
        <v>3</v>
      </c>
      <c r="AP13" s="135">
        <v>3</v>
      </c>
      <c r="AQ13" s="135"/>
      <c r="AR13" s="135">
        <v>3</v>
      </c>
      <c r="AS13" s="42" t="str">
        <f t="shared" si="1"/>
        <v>10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35"/>
      <c r="BH13" s="42"/>
      <c r="BI13" s="10"/>
      <c r="BJ13" s="42">
        <v>3</v>
      </c>
      <c r="BK13" s="10"/>
      <c r="BL13" s="42"/>
      <c r="BM13" s="42"/>
      <c r="BN13" s="42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>
        <f t="shared" si="2"/>
        <v>3</v>
      </c>
      <c r="CW13" s="10"/>
      <c r="CX13" s="10">
        <v>2</v>
      </c>
      <c r="CY13" s="10">
        <v>2</v>
      </c>
      <c r="CZ13" s="10"/>
      <c r="DA13" s="135">
        <v>2</v>
      </c>
      <c r="DB13" s="135"/>
      <c r="DC13" s="135"/>
      <c r="DD13" s="135">
        <v>2</v>
      </c>
      <c r="DE13" s="135">
        <v>2</v>
      </c>
      <c r="DF13" s="42"/>
      <c r="DG13" s="42">
        <v>2</v>
      </c>
      <c r="DH13" s="42"/>
      <c r="DI13" s="135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 t="str">
        <f t="shared" si="3"/>
        <v>5</v>
      </c>
      <c r="EO13" s="10"/>
      <c r="EP13" s="10"/>
      <c r="EQ13" s="10"/>
      <c r="ER13" s="10"/>
      <c r="ES13" s="10"/>
      <c r="ET13" s="10"/>
      <c r="EU13" s="34"/>
      <c r="EV13" s="10"/>
      <c r="EW13" s="10"/>
      <c r="EX13" s="10"/>
      <c r="EY13" s="10"/>
      <c r="EZ13" s="10"/>
      <c r="FA13" s="10"/>
      <c r="FB13" s="10"/>
      <c r="FC13" s="10"/>
      <c r="FD13" s="135">
        <v>3</v>
      </c>
      <c r="FE13" s="135"/>
      <c r="FF13" s="135"/>
      <c r="FG13" s="42"/>
      <c r="FH13" s="42"/>
      <c r="FI13" s="42">
        <v>2</v>
      </c>
      <c r="FJ13" s="42"/>
      <c r="FK13" s="135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>
        <f t="shared" si="4"/>
        <v>5</v>
      </c>
      <c r="FX13" s="42">
        <v>50</v>
      </c>
      <c r="FY13" s="42">
        <f t="shared" si="5"/>
        <v>78</v>
      </c>
      <c r="FZ13" s="47"/>
    </row>
    <row r="14" spans="1:182">
      <c r="A14" s="197" t="s">
        <v>531</v>
      </c>
      <c r="B14" s="198"/>
      <c r="C14" s="199" t="s">
        <v>532</v>
      </c>
      <c r="D14" s="10"/>
      <c r="E14" s="10"/>
      <c r="F14" s="10"/>
      <c r="G14" s="10"/>
      <c r="H14" s="10"/>
      <c r="I14" s="135">
        <v>2</v>
      </c>
      <c r="J14" s="42"/>
      <c r="K14" s="45">
        <v>2</v>
      </c>
      <c r="L14" s="42"/>
      <c r="M14" s="135"/>
      <c r="N14" s="135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>
        <f t="shared" si="0"/>
        <v>4</v>
      </c>
      <c r="AD14" s="10"/>
      <c r="AE14" s="10"/>
      <c r="AF14" s="10"/>
      <c r="AG14" s="10"/>
      <c r="AH14" s="10"/>
      <c r="AI14" s="135"/>
      <c r="AJ14" s="135"/>
      <c r="AK14" s="135"/>
      <c r="AL14" s="42"/>
      <c r="AM14" s="42"/>
      <c r="AN14" s="42">
        <v>2</v>
      </c>
      <c r="AO14" s="135"/>
      <c r="AP14" s="135"/>
      <c r="AQ14" s="135"/>
      <c r="AR14" s="135"/>
      <c r="AS14" s="42">
        <f t="shared" si="1"/>
        <v>2</v>
      </c>
      <c r="AT14" s="10"/>
      <c r="AU14" s="10"/>
      <c r="AV14" s="10"/>
      <c r="AW14" s="10"/>
      <c r="AX14" s="10"/>
      <c r="AY14" s="10"/>
      <c r="AZ14" s="10">
        <v>5</v>
      </c>
      <c r="BA14" s="10"/>
      <c r="BB14" s="10"/>
      <c r="BC14" s="10"/>
      <c r="BD14" s="10"/>
      <c r="BE14" s="10"/>
      <c r="BF14" s="10"/>
      <c r="BG14" s="135"/>
      <c r="BH14" s="42"/>
      <c r="BI14" s="10"/>
      <c r="BJ14" s="42">
        <v>3</v>
      </c>
      <c r="BK14" s="10"/>
      <c r="BL14" s="42"/>
      <c r="BM14" s="42"/>
      <c r="BN14" s="42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>
        <f t="shared" si="2"/>
        <v>8</v>
      </c>
      <c r="CW14" s="10"/>
      <c r="CX14" s="10">
        <v>2</v>
      </c>
      <c r="CY14" s="10">
        <v>2</v>
      </c>
      <c r="CZ14" s="10"/>
      <c r="DA14" s="135">
        <v>2</v>
      </c>
      <c r="DB14" s="135"/>
      <c r="DC14" s="135"/>
      <c r="DD14" s="135">
        <v>2</v>
      </c>
      <c r="DE14" s="135"/>
      <c r="DF14" s="42"/>
      <c r="DG14" s="42"/>
      <c r="DH14" s="42"/>
      <c r="DI14" s="135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 t="str">
        <f t="shared" si="3"/>
        <v>5</v>
      </c>
      <c r="EO14" s="10"/>
      <c r="EP14" s="10"/>
      <c r="EQ14" s="10"/>
      <c r="ER14" s="10"/>
      <c r="ES14" s="10"/>
      <c r="ET14" s="10"/>
      <c r="EU14" s="34"/>
      <c r="EV14" s="10"/>
      <c r="EW14" s="10"/>
      <c r="EX14" s="10"/>
      <c r="EY14" s="10"/>
      <c r="EZ14" s="10"/>
      <c r="FA14" s="10"/>
      <c r="FB14" s="10"/>
      <c r="FC14" s="10"/>
      <c r="FD14" s="135">
        <v>3</v>
      </c>
      <c r="FE14" s="135"/>
      <c r="FF14" s="135"/>
      <c r="FG14" s="42"/>
      <c r="FH14" s="42"/>
      <c r="FI14" s="42"/>
      <c r="FJ14" s="42"/>
      <c r="FK14" s="135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>
        <f t="shared" si="4"/>
        <v>3</v>
      </c>
      <c r="FX14" s="42">
        <v>50</v>
      </c>
      <c r="FY14" s="42">
        <f t="shared" si="5"/>
        <v>72</v>
      </c>
      <c r="FZ14" s="47"/>
    </row>
    <row r="15" spans="1:182">
      <c r="A15" s="197" t="s">
        <v>533</v>
      </c>
      <c r="B15" s="198"/>
      <c r="C15" s="199" t="s">
        <v>534</v>
      </c>
      <c r="D15" s="10"/>
      <c r="E15" s="10"/>
      <c r="F15" s="10"/>
      <c r="G15" s="10"/>
      <c r="H15" s="10"/>
      <c r="I15" s="135"/>
      <c r="J15" s="42"/>
      <c r="K15" s="42"/>
      <c r="L15" s="42"/>
      <c r="M15" s="135"/>
      <c r="N15" s="135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>
        <f t="shared" si="0"/>
        <v>0</v>
      </c>
      <c r="AD15" s="10"/>
      <c r="AE15" s="10"/>
      <c r="AF15" s="10"/>
      <c r="AG15" s="10"/>
      <c r="AH15" s="10"/>
      <c r="AI15" s="135"/>
      <c r="AJ15" s="135"/>
      <c r="AK15" s="135"/>
      <c r="AL15" s="42"/>
      <c r="AM15" s="42"/>
      <c r="AN15" s="42"/>
      <c r="AO15" s="135"/>
      <c r="AP15" s="135"/>
      <c r="AQ15" s="135"/>
      <c r="AR15" s="135"/>
      <c r="AS15" s="42">
        <f t="shared" si="1"/>
        <v>0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35"/>
      <c r="BH15" s="42"/>
      <c r="BI15" s="10"/>
      <c r="BJ15" s="42"/>
      <c r="BK15" s="10"/>
      <c r="BL15" s="42"/>
      <c r="BM15" s="42"/>
      <c r="BN15" s="42"/>
      <c r="BO15" s="135">
        <v>3</v>
      </c>
      <c r="BP15" s="135">
        <v>3</v>
      </c>
      <c r="BQ15" s="135"/>
      <c r="BR15" s="135"/>
      <c r="BS15" s="135"/>
      <c r="BT15" s="135"/>
      <c r="BU15" s="135"/>
      <c r="BV15" s="135"/>
      <c r="BW15" s="135"/>
      <c r="BX15" s="135"/>
      <c r="BY15" s="135">
        <v>3</v>
      </c>
      <c r="BZ15" s="135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>
        <f t="shared" si="2"/>
        <v>9</v>
      </c>
      <c r="CW15" s="10"/>
      <c r="CX15" s="10"/>
      <c r="CY15" s="10"/>
      <c r="CZ15" s="10"/>
      <c r="DA15" s="135"/>
      <c r="DB15" s="135"/>
      <c r="DC15" s="135"/>
      <c r="DD15" s="135">
        <v>2</v>
      </c>
      <c r="DE15" s="135"/>
      <c r="DF15" s="42"/>
      <c r="DG15" s="42"/>
      <c r="DH15" s="42"/>
      <c r="DI15" s="135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>
        <f t="shared" si="3"/>
        <v>2</v>
      </c>
      <c r="EO15" s="10"/>
      <c r="EP15" s="10"/>
      <c r="EQ15" s="10"/>
      <c r="ER15" s="10"/>
      <c r="ES15" s="10"/>
      <c r="ET15" s="10"/>
      <c r="EU15" s="211"/>
      <c r="EV15" s="10"/>
      <c r="EW15" s="10"/>
      <c r="EX15" s="10"/>
      <c r="EY15" s="10"/>
      <c r="EZ15" s="10"/>
      <c r="FA15" s="10"/>
      <c r="FB15" s="10"/>
      <c r="FC15" s="10"/>
      <c r="FD15" s="135"/>
      <c r="FE15" s="135"/>
      <c r="FF15" s="135"/>
      <c r="FG15" s="42"/>
      <c r="FH15" s="42"/>
      <c r="FI15" s="42"/>
      <c r="FJ15" s="42"/>
      <c r="FK15" s="135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>
        <f t="shared" si="4"/>
        <v>0</v>
      </c>
      <c r="FX15" s="42">
        <v>50</v>
      </c>
      <c r="FY15" s="42">
        <f t="shared" si="5"/>
        <v>61</v>
      </c>
      <c r="FZ15" s="47"/>
    </row>
    <row r="16" spans="1:182">
      <c r="A16" s="197" t="s">
        <v>535</v>
      </c>
      <c r="B16" s="198"/>
      <c r="C16" s="199" t="s">
        <v>536</v>
      </c>
      <c r="D16" s="10"/>
      <c r="E16" s="10"/>
      <c r="F16" s="10"/>
      <c r="G16" s="10"/>
      <c r="H16" s="10"/>
      <c r="I16" s="135"/>
      <c r="J16" s="42"/>
      <c r="K16" s="42"/>
      <c r="L16" s="42"/>
      <c r="M16" s="135"/>
      <c r="N16" s="135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>
        <f t="shared" si="0"/>
        <v>0</v>
      </c>
      <c r="AD16" s="10"/>
      <c r="AE16" s="10"/>
      <c r="AF16" s="10"/>
      <c r="AG16" s="10"/>
      <c r="AH16" s="10"/>
      <c r="AI16" s="135"/>
      <c r="AJ16" s="135"/>
      <c r="AK16" s="135"/>
      <c r="AL16" s="42"/>
      <c r="AM16" s="42"/>
      <c r="AN16" s="42"/>
      <c r="AO16" s="135"/>
      <c r="AP16" s="135"/>
      <c r="AQ16" s="135"/>
      <c r="AR16" s="135"/>
      <c r="AS16" s="42">
        <f t="shared" si="1"/>
        <v>0</v>
      </c>
      <c r="AT16" s="10"/>
      <c r="AU16" s="10">
        <v>1</v>
      </c>
      <c r="AV16" s="10"/>
      <c r="AW16" s="10">
        <v>3</v>
      </c>
      <c r="AX16" s="10"/>
      <c r="AY16" s="10">
        <v>3</v>
      </c>
      <c r="AZ16" s="10"/>
      <c r="BA16" s="10"/>
      <c r="BB16" s="10"/>
      <c r="BC16" s="10"/>
      <c r="BD16" s="10"/>
      <c r="BE16" s="10"/>
      <c r="BF16" s="10"/>
      <c r="BG16" s="135"/>
      <c r="BH16" s="42"/>
      <c r="BI16" s="10"/>
      <c r="BJ16" s="42"/>
      <c r="BK16" s="10"/>
      <c r="BL16" s="42"/>
      <c r="BM16" s="42"/>
      <c r="BN16" s="42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>
        <f t="shared" si="2"/>
        <v>7</v>
      </c>
      <c r="CW16" s="10"/>
      <c r="CX16" s="10"/>
      <c r="CY16" s="10"/>
      <c r="CZ16" s="10">
        <v>2</v>
      </c>
      <c r="DA16" s="135"/>
      <c r="DB16" s="135"/>
      <c r="DC16" s="135"/>
      <c r="DD16" s="135">
        <v>2</v>
      </c>
      <c r="DE16" s="135">
        <v>2</v>
      </c>
      <c r="DF16" s="42"/>
      <c r="DG16" s="42"/>
      <c r="DH16" s="42"/>
      <c r="DI16" s="135">
        <v>2</v>
      </c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 t="str">
        <f t="shared" si="3"/>
        <v>5</v>
      </c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35"/>
      <c r="FE16" s="135"/>
      <c r="FF16" s="135"/>
      <c r="FG16" s="42"/>
      <c r="FH16" s="42"/>
      <c r="FI16" s="42"/>
      <c r="FJ16" s="42"/>
      <c r="FK16" s="135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>
        <f t="shared" si="4"/>
        <v>0</v>
      </c>
      <c r="FX16" s="42">
        <v>50</v>
      </c>
      <c r="FY16" s="42">
        <f t="shared" si="5"/>
        <v>62</v>
      </c>
      <c r="FZ16" s="47"/>
    </row>
    <row r="17" spans="1:182">
      <c r="A17" s="197" t="s">
        <v>537</v>
      </c>
      <c r="B17" s="198"/>
      <c r="C17" s="199" t="s">
        <v>538</v>
      </c>
      <c r="D17" s="10"/>
      <c r="E17" s="10"/>
      <c r="F17" s="10"/>
      <c r="G17" s="10"/>
      <c r="H17" s="10"/>
      <c r="I17" s="135"/>
      <c r="J17" s="42"/>
      <c r="K17" s="42">
        <v>2</v>
      </c>
      <c r="L17" s="42"/>
      <c r="M17" s="135"/>
      <c r="N17" s="135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>
        <f t="shared" si="0"/>
        <v>2</v>
      </c>
      <c r="AD17" s="10"/>
      <c r="AE17" s="10"/>
      <c r="AF17" s="10"/>
      <c r="AG17" s="10"/>
      <c r="AH17" s="10"/>
      <c r="AI17" s="135"/>
      <c r="AJ17" s="135"/>
      <c r="AK17" s="135"/>
      <c r="AL17" s="42"/>
      <c r="AM17" s="42"/>
      <c r="AN17" s="42">
        <v>2</v>
      </c>
      <c r="AO17" s="135"/>
      <c r="AP17" s="135"/>
      <c r="AQ17" s="135"/>
      <c r="AR17" s="135"/>
      <c r="AS17" s="42">
        <f t="shared" si="1"/>
        <v>2</v>
      </c>
      <c r="AT17" s="10"/>
      <c r="AU17" s="10"/>
      <c r="AV17" s="10"/>
      <c r="AW17" s="10"/>
      <c r="AX17" s="10"/>
      <c r="AY17" s="10"/>
      <c r="AZ17" s="10">
        <v>5</v>
      </c>
      <c r="BA17" s="10"/>
      <c r="BB17" s="10"/>
      <c r="BC17" s="10"/>
      <c r="BD17" s="10"/>
      <c r="BE17" s="10"/>
      <c r="BF17" s="10"/>
      <c r="BG17" s="135"/>
      <c r="BH17" s="42"/>
      <c r="BI17" s="10"/>
      <c r="BJ17" s="42">
        <v>3</v>
      </c>
      <c r="BK17" s="10">
        <v>2</v>
      </c>
      <c r="BL17" s="42"/>
      <c r="BM17" s="42"/>
      <c r="BN17" s="42"/>
      <c r="BO17" s="135"/>
      <c r="BP17" s="135"/>
      <c r="BQ17" s="135"/>
      <c r="BR17" s="135"/>
      <c r="BS17" s="135"/>
      <c r="BT17" s="135"/>
      <c r="BU17" s="135"/>
      <c r="BV17" s="135"/>
      <c r="BW17" s="135">
        <v>2</v>
      </c>
      <c r="BX17" s="135"/>
      <c r="BY17" s="135"/>
      <c r="BZ17" s="135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>
        <f t="shared" si="2"/>
        <v>12</v>
      </c>
      <c r="CW17" s="10"/>
      <c r="CX17" s="10"/>
      <c r="CY17" s="10">
        <v>2</v>
      </c>
      <c r="CZ17" s="10"/>
      <c r="DA17" s="135"/>
      <c r="DB17" s="135"/>
      <c r="DC17" s="135"/>
      <c r="DD17" s="135"/>
      <c r="DE17" s="135"/>
      <c r="DF17" s="42"/>
      <c r="DG17" s="42"/>
      <c r="DH17" s="42"/>
      <c r="DI17" s="135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>
        <f t="shared" si="3"/>
        <v>2</v>
      </c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35"/>
      <c r="FE17" s="135"/>
      <c r="FF17" s="135"/>
      <c r="FG17" s="42"/>
      <c r="FH17" s="42"/>
      <c r="FI17" s="42"/>
      <c r="FJ17" s="42"/>
      <c r="FK17" s="135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>
        <f t="shared" si="4"/>
        <v>0</v>
      </c>
      <c r="FX17" s="42">
        <v>50</v>
      </c>
      <c r="FY17" s="42">
        <f t="shared" si="5"/>
        <v>68</v>
      </c>
      <c r="FZ17" s="47"/>
    </row>
    <row r="18" spans="1:182">
      <c r="A18" s="197" t="s">
        <v>539</v>
      </c>
      <c r="B18" s="198"/>
      <c r="C18" s="199" t="s">
        <v>540</v>
      </c>
      <c r="D18" s="10"/>
      <c r="E18" s="10"/>
      <c r="F18" s="10"/>
      <c r="G18" s="10"/>
      <c r="H18" s="10"/>
      <c r="I18" s="135"/>
      <c r="J18" s="42"/>
      <c r="K18" s="42"/>
      <c r="L18" s="42"/>
      <c r="M18" s="135"/>
      <c r="N18" s="135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>
        <f t="shared" si="0"/>
        <v>0</v>
      </c>
      <c r="AD18" s="10"/>
      <c r="AE18" s="10"/>
      <c r="AF18" s="10"/>
      <c r="AG18" s="10"/>
      <c r="AH18" s="10"/>
      <c r="AI18" s="135"/>
      <c r="AJ18" s="135"/>
      <c r="AK18" s="135"/>
      <c r="AL18" s="42"/>
      <c r="AM18" s="42"/>
      <c r="AN18" s="42"/>
      <c r="AO18" s="135"/>
      <c r="AP18" s="135"/>
      <c r="AQ18" s="135"/>
      <c r="AR18" s="135"/>
      <c r="AS18" s="42">
        <f t="shared" si="1"/>
        <v>0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35"/>
      <c r="BH18" s="42"/>
      <c r="BI18" s="10"/>
      <c r="BJ18" s="42"/>
      <c r="BK18" s="10"/>
      <c r="BL18" s="42"/>
      <c r="BM18" s="42"/>
      <c r="BN18" s="42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>
        <v>3</v>
      </c>
      <c r="BZ18" s="135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>
        <f t="shared" si="2"/>
        <v>3</v>
      </c>
      <c r="CW18" s="10"/>
      <c r="CX18" s="10"/>
      <c r="CY18" s="10"/>
      <c r="CZ18" s="10">
        <v>2</v>
      </c>
      <c r="DA18" s="135"/>
      <c r="DB18" s="135"/>
      <c r="DC18" s="135"/>
      <c r="DD18" s="135">
        <v>2</v>
      </c>
      <c r="DE18" s="135"/>
      <c r="DF18" s="42"/>
      <c r="DG18" s="42"/>
      <c r="DH18" s="42"/>
      <c r="DI18" s="135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>
        <f t="shared" si="3"/>
        <v>4</v>
      </c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35"/>
      <c r="FE18" s="135"/>
      <c r="FF18" s="135"/>
      <c r="FG18" s="42"/>
      <c r="FH18" s="42"/>
      <c r="FI18" s="42"/>
      <c r="FJ18" s="42"/>
      <c r="FK18" s="135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>
        <f t="shared" si="4"/>
        <v>0</v>
      </c>
      <c r="FX18" s="42">
        <v>50</v>
      </c>
      <c r="FY18" s="42">
        <f t="shared" si="5"/>
        <v>57</v>
      </c>
      <c r="FZ18" s="47"/>
    </row>
    <row r="19" spans="1:182">
      <c r="A19" s="197" t="s">
        <v>541</v>
      </c>
      <c r="B19" s="198"/>
      <c r="C19" s="199" t="s">
        <v>542</v>
      </c>
      <c r="D19" s="10"/>
      <c r="E19" s="10">
        <v>2</v>
      </c>
      <c r="F19" s="10"/>
      <c r="G19" s="10"/>
      <c r="H19" s="10"/>
      <c r="I19" s="135"/>
      <c r="J19" s="42"/>
      <c r="K19" s="42"/>
      <c r="L19" s="42"/>
      <c r="M19" s="135"/>
      <c r="N19" s="135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>
        <f t="shared" si="0"/>
        <v>2</v>
      </c>
      <c r="AD19" s="10"/>
      <c r="AE19" s="10">
        <v>1</v>
      </c>
      <c r="AF19" s="10">
        <v>3</v>
      </c>
      <c r="AG19" s="10"/>
      <c r="AH19" s="10"/>
      <c r="AI19" s="135"/>
      <c r="AJ19" s="135"/>
      <c r="AK19" s="135"/>
      <c r="AL19" s="42">
        <v>2</v>
      </c>
      <c r="AM19" s="42"/>
      <c r="AN19" s="42"/>
      <c r="AO19" s="135"/>
      <c r="AP19" s="135"/>
      <c r="AQ19" s="135"/>
      <c r="AR19" s="135"/>
      <c r="AS19" s="42">
        <f t="shared" si="1"/>
        <v>6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35"/>
      <c r="BH19" s="42"/>
      <c r="BI19" s="10"/>
      <c r="BJ19" s="42"/>
      <c r="BK19" s="10"/>
      <c r="BL19" s="42"/>
      <c r="BM19" s="42"/>
      <c r="BN19" s="42"/>
      <c r="BO19" s="135"/>
      <c r="BP19" s="135"/>
      <c r="BQ19" s="135">
        <v>3</v>
      </c>
      <c r="BR19" s="135">
        <v>3</v>
      </c>
      <c r="BS19" s="135"/>
      <c r="BT19" s="135"/>
      <c r="BU19" s="135"/>
      <c r="BV19" s="135"/>
      <c r="BW19" s="135"/>
      <c r="BX19" s="135"/>
      <c r="BY19" s="135"/>
      <c r="BZ19" s="135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>
        <f t="shared" si="2"/>
        <v>6</v>
      </c>
      <c r="CW19" s="10"/>
      <c r="CX19" s="10">
        <v>2</v>
      </c>
      <c r="CY19" s="10"/>
      <c r="CZ19" s="10"/>
      <c r="DA19" s="135"/>
      <c r="DB19" s="135">
        <v>2</v>
      </c>
      <c r="DC19" s="135"/>
      <c r="DD19" s="135">
        <v>2</v>
      </c>
      <c r="DE19" s="135">
        <v>2</v>
      </c>
      <c r="DF19" s="42">
        <v>2</v>
      </c>
      <c r="DG19" s="42"/>
      <c r="DH19" s="42"/>
      <c r="DI19" s="135">
        <v>2</v>
      </c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 t="str">
        <f t="shared" si="3"/>
        <v>5</v>
      </c>
      <c r="EO19" s="10"/>
      <c r="EP19" s="10"/>
      <c r="EQ19" s="10"/>
      <c r="ER19" s="10"/>
      <c r="ES19" s="10">
        <v>2</v>
      </c>
      <c r="ET19" s="10">
        <v>2</v>
      </c>
      <c r="EU19" s="10">
        <v>1</v>
      </c>
      <c r="EV19" s="10">
        <v>1</v>
      </c>
      <c r="EW19" s="10">
        <v>1</v>
      </c>
      <c r="EX19" s="10">
        <v>1</v>
      </c>
      <c r="EY19" s="10"/>
      <c r="EZ19" s="10"/>
      <c r="FA19" s="10"/>
      <c r="FB19" s="10"/>
      <c r="FC19" s="10"/>
      <c r="FD19" s="135"/>
      <c r="FE19" s="135">
        <v>3</v>
      </c>
      <c r="FF19" s="135"/>
      <c r="FG19" s="42">
        <v>3</v>
      </c>
      <c r="FH19" s="42"/>
      <c r="FI19" s="42"/>
      <c r="FJ19" s="42"/>
      <c r="FK19" s="135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 t="str">
        <f t="shared" si="4"/>
        <v>10</v>
      </c>
      <c r="FX19" s="42">
        <v>50</v>
      </c>
      <c r="FY19" s="42">
        <f t="shared" si="5"/>
        <v>79</v>
      </c>
      <c r="FZ19" s="47"/>
    </row>
    <row r="20" spans="1:182">
      <c r="A20" s="197" t="s">
        <v>543</v>
      </c>
      <c r="B20" s="198"/>
      <c r="C20" s="199" t="s">
        <v>544</v>
      </c>
      <c r="D20" s="10"/>
      <c r="E20" s="10"/>
      <c r="F20" s="10"/>
      <c r="G20" s="10"/>
      <c r="H20" s="10"/>
      <c r="I20" s="135"/>
      <c r="J20" s="42">
        <v>2</v>
      </c>
      <c r="K20" s="42"/>
      <c r="L20" s="42"/>
      <c r="M20" s="135">
        <v>2</v>
      </c>
      <c r="N20" s="135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>
        <f t="shared" si="0"/>
        <v>4</v>
      </c>
      <c r="AD20" s="10"/>
      <c r="AE20" s="10"/>
      <c r="AF20" s="10"/>
      <c r="AG20" s="10"/>
      <c r="AH20" s="10"/>
      <c r="AI20" s="135"/>
      <c r="AJ20" s="135"/>
      <c r="AK20" s="135"/>
      <c r="AL20" s="42"/>
      <c r="AM20" s="42"/>
      <c r="AN20" s="42"/>
      <c r="AO20" s="135">
        <v>3</v>
      </c>
      <c r="AP20" s="135">
        <v>1</v>
      </c>
      <c r="AQ20" s="135">
        <v>3</v>
      </c>
      <c r="AR20" s="135"/>
      <c r="AS20" s="42">
        <f t="shared" si="1"/>
        <v>7</v>
      </c>
      <c r="AT20" s="10">
        <v>3</v>
      </c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35"/>
      <c r="BH20" s="42"/>
      <c r="BI20" s="10"/>
      <c r="BJ20" s="42"/>
      <c r="BK20" s="10"/>
      <c r="BL20" s="42"/>
      <c r="BM20" s="42"/>
      <c r="BN20" s="42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>
        <f t="shared" si="2"/>
        <v>3</v>
      </c>
      <c r="CW20" s="10"/>
      <c r="CX20" s="10"/>
      <c r="CY20" s="10"/>
      <c r="CZ20" s="10">
        <v>2</v>
      </c>
      <c r="DA20" s="135"/>
      <c r="DB20" s="135"/>
      <c r="DC20" s="135"/>
      <c r="DD20" s="135">
        <v>2</v>
      </c>
      <c r="DE20" s="135"/>
      <c r="DF20" s="42"/>
      <c r="DG20" s="42">
        <v>2</v>
      </c>
      <c r="DH20" s="42"/>
      <c r="DI20" s="135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 t="str">
        <f t="shared" si="3"/>
        <v>5</v>
      </c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35"/>
      <c r="FE20" s="135"/>
      <c r="FF20" s="135"/>
      <c r="FG20" s="42"/>
      <c r="FH20" s="42"/>
      <c r="FI20" s="42"/>
      <c r="FJ20" s="42"/>
      <c r="FK20" s="135">
        <v>2</v>
      </c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>
        <f t="shared" si="4"/>
        <v>2</v>
      </c>
      <c r="FX20" s="42">
        <v>50</v>
      </c>
      <c r="FY20" s="42">
        <f t="shared" si="5"/>
        <v>71</v>
      </c>
      <c r="FZ20" s="47"/>
    </row>
    <row r="21" spans="1:182">
      <c r="A21" s="197" t="s">
        <v>545</v>
      </c>
      <c r="B21" s="198"/>
      <c r="C21" s="199" t="s">
        <v>546</v>
      </c>
      <c r="D21" s="10"/>
      <c r="E21" s="10"/>
      <c r="F21" s="10"/>
      <c r="G21" s="10"/>
      <c r="H21" s="10"/>
      <c r="I21" s="135"/>
      <c r="J21" s="42"/>
      <c r="K21" s="42"/>
      <c r="L21" s="42"/>
      <c r="M21" s="135"/>
      <c r="N21" s="135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>
        <f t="shared" si="0"/>
        <v>0</v>
      </c>
      <c r="AD21" s="10"/>
      <c r="AE21" s="10"/>
      <c r="AF21" s="10"/>
      <c r="AG21" s="10"/>
      <c r="AH21" s="10"/>
      <c r="AI21" s="135"/>
      <c r="AJ21" s="135"/>
      <c r="AK21" s="135"/>
      <c r="AL21" s="42"/>
      <c r="AM21" s="42"/>
      <c r="AN21" s="42"/>
      <c r="AO21" s="135"/>
      <c r="AP21" s="135"/>
      <c r="AQ21" s="135"/>
      <c r="AR21" s="135"/>
      <c r="AS21" s="42">
        <f t="shared" si="1"/>
        <v>0</v>
      </c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35"/>
      <c r="BH21" s="42"/>
      <c r="BI21" s="10"/>
      <c r="BJ21" s="42"/>
      <c r="BK21" s="10"/>
      <c r="BL21" s="42"/>
      <c r="BM21" s="42"/>
      <c r="BN21" s="42"/>
      <c r="BO21" s="135"/>
      <c r="BP21" s="135"/>
      <c r="BQ21" s="135"/>
      <c r="BR21" s="135"/>
      <c r="BS21" s="135">
        <v>3</v>
      </c>
      <c r="BT21" s="135"/>
      <c r="BU21" s="135"/>
      <c r="BV21" s="135"/>
      <c r="BW21" s="135"/>
      <c r="BX21" s="135"/>
      <c r="BY21" s="135">
        <v>3</v>
      </c>
      <c r="BZ21" s="135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>
        <f t="shared" si="2"/>
        <v>6</v>
      </c>
      <c r="CW21" s="10"/>
      <c r="CX21" s="10"/>
      <c r="CY21" s="10"/>
      <c r="CZ21" s="10"/>
      <c r="DA21" s="135"/>
      <c r="DB21" s="135"/>
      <c r="DC21" s="135"/>
      <c r="DD21" s="135">
        <v>2</v>
      </c>
      <c r="DE21" s="135"/>
      <c r="DF21" s="42"/>
      <c r="DG21" s="42"/>
      <c r="DH21" s="42"/>
      <c r="DI21" s="135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>
        <f t="shared" si="3"/>
        <v>2</v>
      </c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35"/>
      <c r="FE21" s="135"/>
      <c r="FF21" s="135"/>
      <c r="FG21" s="42"/>
      <c r="FH21" s="42"/>
      <c r="FI21" s="42"/>
      <c r="FJ21" s="42"/>
      <c r="FK21" s="135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>
        <f t="shared" si="4"/>
        <v>0</v>
      </c>
      <c r="FX21" s="42">
        <v>50</v>
      </c>
      <c r="FY21" s="42">
        <f t="shared" si="5"/>
        <v>58</v>
      </c>
      <c r="FZ21" s="47"/>
    </row>
    <row r="22" spans="1:182">
      <c r="A22" s="197" t="s">
        <v>547</v>
      </c>
      <c r="B22" s="198"/>
      <c r="C22" s="199" t="s">
        <v>548</v>
      </c>
      <c r="D22" s="10"/>
      <c r="E22" s="10"/>
      <c r="F22" s="10"/>
      <c r="G22" s="10"/>
      <c r="H22" s="10"/>
      <c r="I22" s="135"/>
      <c r="J22" s="42"/>
      <c r="K22" s="42"/>
      <c r="L22" s="42"/>
      <c r="M22" s="135"/>
      <c r="N22" s="135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>
        <f t="shared" si="0"/>
        <v>0</v>
      </c>
      <c r="AD22" s="10"/>
      <c r="AE22" s="10"/>
      <c r="AF22" s="10"/>
      <c r="AG22" s="10"/>
      <c r="AH22" s="10"/>
      <c r="AI22" s="135"/>
      <c r="AJ22" s="135"/>
      <c r="AK22" s="135"/>
      <c r="AL22" s="42"/>
      <c r="AM22" s="42"/>
      <c r="AN22" s="42"/>
      <c r="AO22" s="135"/>
      <c r="AP22" s="135"/>
      <c r="AQ22" s="135"/>
      <c r="AR22" s="135"/>
      <c r="AS22" s="42">
        <f t="shared" si="1"/>
        <v>0</v>
      </c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35"/>
      <c r="BH22" s="42"/>
      <c r="BI22" s="10"/>
      <c r="BJ22" s="42"/>
      <c r="BK22" s="10"/>
      <c r="BL22" s="42"/>
      <c r="BM22" s="42"/>
      <c r="BN22" s="42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>
        <f t="shared" si="2"/>
        <v>0</v>
      </c>
      <c r="CW22" s="10"/>
      <c r="CX22" s="10"/>
      <c r="CY22" s="10"/>
      <c r="CZ22" s="10"/>
      <c r="DA22" s="135"/>
      <c r="DB22" s="135"/>
      <c r="DC22" s="135"/>
      <c r="DD22" s="135"/>
      <c r="DE22" s="135"/>
      <c r="DF22" s="42"/>
      <c r="DG22" s="42"/>
      <c r="DH22" s="42"/>
      <c r="DI22" s="135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>
        <f t="shared" si="3"/>
        <v>0</v>
      </c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35"/>
      <c r="FE22" s="135"/>
      <c r="FF22" s="135"/>
      <c r="FG22" s="42"/>
      <c r="FH22" s="42"/>
      <c r="FI22" s="42"/>
      <c r="FJ22" s="42"/>
      <c r="FK22" s="135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>
        <f t="shared" si="4"/>
        <v>0</v>
      </c>
      <c r="FX22" s="42">
        <v>50</v>
      </c>
      <c r="FY22" s="42">
        <f t="shared" si="5"/>
        <v>50</v>
      </c>
      <c r="FZ22" s="47"/>
    </row>
    <row r="23" spans="1:182">
      <c r="A23" s="197" t="s">
        <v>549</v>
      </c>
      <c r="B23" s="198"/>
      <c r="C23" s="199" t="s">
        <v>550</v>
      </c>
      <c r="D23" s="10"/>
      <c r="E23" s="10"/>
      <c r="F23" s="10"/>
      <c r="G23" s="10"/>
      <c r="H23" s="10"/>
      <c r="I23" s="135">
        <v>1</v>
      </c>
      <c r="J23" s="42"/>
      <c r="K23" s="42"/>
      <c r="L23" s="42"/>
      <c r="M23" s="135"/>
      <c r="N23" s="135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>
        <f t="shared" si="0"/>
        <v>1</v>
      </c>
      <c r="AD23" s="10"/>
      <c r="AE23" s="10"/>
      <c r="AF23" s="10"/>
      <c r="AG23" s="10"/>
      <c r="AH23" s="10"/>
      <c r="AI23" s="135"/>
      <c r="AJ23" s="135"/>
      <c r="AK23" s="135"/>
      <c r="AL23" s="42">
        <v>2</v>
      </c>
      <c r="AM23" s="42"/>
      <c r="AN23" s="42"/>
      <c r="AO23" s="135"/>
      <c r="AP23" s="135"/>
      <c r="AQ23" s="135"/>
      <c r="AR23" s="135"/>
      <c r="AS23" s="42">
        <f t="shared" si="1"/>
        <v>2</v>
      </c>
      <c r="AT23" s="10"/>
      <c r="AU23" s="10"/>
      <c r="AV23" s="10">
        <v>3</v>
      </c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35"/>
      <c r="BH23" s="42"/>
      <c r="BI23" s="10"/>
      <c r="BJ23" s="42"/>
      <c r="BK23" s="10"/>
      <c r="BL23" s="42"/>
      <c r="BM23" s="42"/>
      <c r="BN23" s="42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>
        <f t="shared" si="2"/>
        <v>3</v>
      </c>
      <c r="CW23" s="10"/>
      <c r="CX23" s="10">
        <v>2</v>
      </c>
      <c r="CY23" s="10"/>
      <c r="CZ23" s="10"/>
      <c r="DA23" s="135"/>
      <c r="DB23" s="135"/>
      <c r="DC23" s="135"/>
      <c r="DD23" s="135"/>
      <c r="DE23" s="135">
        <v>2</v>
      </c>
      <c r="DF23" s="42"/>
      <c r="DG23" s="42"/>
      <c r="DH23" s="42"/>
      <c r="DI23" s="135">
        <v>2</v>
      </c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 t="str">
        <f t="shared" si="3"/>
        <v>5</v>
      </c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>
        <v>2</v>
      </c>
      <c r="FD23" s="135"/>
      <c r="FE23" s="135"/>
      <c r="FF23" s="135"/>
      <c r="FG23" s="42"/>
      <c r="FH23" s="42"/>
      <c r="FI23" s="42"/>
      <c r="FJ23" s="42"/>
      <c r="FK23" s="135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>
        <f t="shared" si="4"/>
        <v>2</v>
      </c>
      <c r="FX23" s="42">
        <v>50</v>
      </c>
      <c r="FY23" s="42">
        <f t="shared" si="5"/>
        <v>63</v>
      </c>
      <c r="FZ23" s="47"/>
    </row>
    <row r="24" spans="1:182">
      <c r="A24" s="197" t="s">
        <v>551</v>
      </c>
      <c r="B24" s="198"/>
      <c r="C24" s="199" t="s">
        <v>552</v>
      </c>
      <c r="D24" s="10"/>
      <c r="E24" s="10"/>
      <c r="F24" s="10"/>
      <c r="G24" s="10"/>
      <c r="H24" s="10"/>
      <c r="I24" s="135"/>
      <c r="J24" s="42"/>
      <c r="K24" s="42"/>
      <c r="L24" s="42"/>
      <c r="M24" s="135"/>
      <c r="N24" s="135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>
        <f t="shared" si="0"/>
        <v>0</v>
      </c>
      <c r="AD24" s="10"/>
      <c r="AE24" s="10"/>
      <c r="AF24" s="10"/>
      <c r="AG24" s="10"/>
      <c r="AH24" s="10"/>
      <c r="AI24" s="135"/>
      <c r="AJ24" s="135"/>
      <c r="AK24" s="135"/>
      <c r="AL24" s="42"/>
      <c r="AM24" s="42">
        <v>2</v>
      </c>
      <c r="AN24" s="42"/>
      <c r="AO24" s="135"/>
      <c r="AP24" s="135"/>
      <c r="AQ24" s="135"/>
      <c r="AR24" s="135"/>
      <c r="AS24" s="42">
        <f t="shared" si="1"/>
        <v>2</v>
      </c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35"/>
      <c r="BH24" s="42"/>
      <c r="BI24" s="10"/>
      <c r="BJ24" s="42"/>
      <c r="BK24" s="10"/>
      <c r="BL24" s="42"/>
      <c r="BM24" s="42"/>
      <c r="BN24" s="42"/>
      <c r="BO24" s="135"/>
      <c r="BP24" s="135"/>
      <c r="BQ24" s="135"/>
      <c r="BR24" s="135"/>
      <c r="BS24" s="135">
        <v>3</v>
      </c>
      <c r="BT24" s="135"/>
      <c r="BU24" s="135"/>
      <c r="BV24" s="135"/>
      <c r="BW24" s="135"/>
      <c r="BX24" s="135">
        <v>3</v>
      </c>
      <c r="BY24" s="135"/>
      <c r="BZ24" s="135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>
        <f t="shared" si="2"/>
        <v>6</v>
      </c>
      <c r="CW24" s="10"/>
      <c r="CX24" s="10"/>
      <c r="CY24" s="10"/>
      <c r="CZ24" s="10"/>
      <c r="DA24" s="135">
        <v>2</v>
      </c>
      <c r="DB24" s="135"/>
      <c r="DC24" s="135"/>
      <c r="DD24" s="135"/>
      <c r="DE24" s="135"/>
      <c r="DF24" s="42"/>
      <c r="DG24" s="42"/>
      <c r="DH24" s="42"/>
      <c r="DI24" s="135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>
        <f t="shared" si="3"/>
        <v>2</v>
      </c>
      <c r="EO24" s="10">
        <v>2</v>
      </c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35"/>
      <c r="FE24" s="135"/>
      <c r="FF24" s="135"/>
      <c r="FG24" s="42"/>
      <c r="FH24" s="42"/>
      <c r="FI24" s="42"/>
      <c r="FJ24" s="42"/>
      <c r="FK24" s="135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>
        <f t="shared" si="4"/>
        <v>2</v>
      </c>
      <c r="FX24" s="42">
        <v>50</v>
      </c>
      <c r="FY24" s="42">
        <f t="shared" si="5"/>
        <v>62</v>
      </c>
      <c r="FZ24" s="47"/>
    </row>
    <row r="25" spans="1:182">
      <c r="A25" s="197" t="s">
        <v>553</v>
      </c>
      <c r="B25" s="198"/>
      <c r="C25" s="199" t="s">
        <v>554</v>
      </c>
      <c r="D25" s="10"/>
      <c r="E25" s="10"/>
      <c r="F25" s="10"/>
      <c r="G25" s="10"/>
      <c r="H25" s="10"/>
      <c r="I25" s="135"/>
      <c r="J25" s="42"/>
      <c r="K25" s="42"/>
      <c r="L25" s="42"/>
      <c r="M25" s="135"/>
      <c r="N25" s="135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>
        <f t="shared" si="0"/>
        <v>0</v>
      </c>
      <c r="AD25" s="10"/>
      <c r="AE25" s="10"/>
      <c r="AF25" s="10"/>
      <c r="AG25" s="10">
        <v>3</v>
      </c>
      <c r="AH25" s="10"/>
      <c r="AI25" s="135"/>
      <c r="AJ25" s="135"/>
      <c r="AK25" s="135"/>
      <c r="AL25" s="42"/>
      <c r="AM25" s="42"/>
      <c r="AN25" s="42"/>
      <c r="AO25" s="135"/>
      <c r="AP25" s="135"/>
      <c r="AQ25" s="135"/>
      <c r="AR25" s="135"/>
      <c r="AS25" s="42">
        <f t="shared" si="1"/>
        <v>3</v>
      </c>
      <c r="AT25" s="10"/>
      <c r="AU25" s="10">
        <v>1</v>
      </c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35"/>
      <c r="BH25" s="42"/>
      <c r="BI25" s="10"/>
      <c r="BJ25" s="42"/>
      <c r="BK25" s="10"/>
      <c r="BL25" s="42"/>
      <c r="BM25" s="42"/>
      <c r="BN25" s="42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>
        <f t="shared" si="2"/>
        <v>1</v>
      </c>
      <c r="CW25" s="10"/>
      <c r="CX25" s="10"/>
      <c r="CY25" s="10"/>
      <c r="CZ25" s="10"/>
      <c r="DA25" s="135"/>
      <c r="DB25" s="135"/>
      <c r="DC25" s="135"/>
      <c r="DD25" s="135"/>
      <c r="DE25" s="135"/>
      <c r="DF25" s="42"/>
      <c r="DG25" s="42"/>
      <c r="DH25" s="42"/>
      <c r="DI25" s="135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>
        <f t="shared" si="3"/>
        <v>0</v>
      </c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35"/>
      <c r="FE25" s="135"/>
      <c r="FF25" s="135"/>
      <c r="FG25" s="42"/>
      <c r="FH25" s="42"/>
      <c r="FI25" s="42"/>
      <c r="FJ25" s="42"/>
      <c r="FK25" s="135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>
        <f t="shared" si="4"/>
        <v>0</v>
      </c>
      <c r="FX25" s="42">
        <v>50</v>
      </c>
      <c r="FY25" s="42">
        <f t="shared" si="5"/>
        <v>54</v>
      </c>
      <c r="FZ25" s="47"/>
    </row>
    <row r="26" spans="1:182">
      <c r="A26" s="197" t="s">
        <v>555</v>
      </c>
      <c r="B26" s="198"/>
      <c r="C26" s="199" t="s">
        <v>556</v>
      </c>
      <c r="D26" s="10"/>
      <c r="E26" s="10"/>
      <c r="F26" s="10"/>
      <c r="G26" s="10"/>
      <c r="H26" s="10"/>
      <c r="I26" s="135"/>
      <c r="J26" s="42"/>
      <c r="K26" s="42"/>
      <c r="L26" s="42"/>
      <c r="M26" s="135"/>
      <c r="N26" s="135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>
        <f t="shared" si="0"/>
        <v>0</v>
      </c>
      <c r="AD26" s="10"/>
      <c r="AE26" s="10"/>
      <c r="AF26" s="10"/>
      <c r="AG26" s="10"/>
      <c r="AH26" s="10"/>
      <c r="AI26" s="135"/>
      <c r="AJ26" s="135"/>
      <c r="AK26" s="135"/>
      <c r="AL26" s="42"/>
      <c r="AM26" s="42"/>
      <c r="AN26" s="42"/>
      <c r="AO26" s="135"/>
      <c r="AP26" s="135"/>
      <c r="AQ26" s="135"/>
      <c r="AR26" s="135"/>
      <c r="AS26" s="42">
        <f t="shared" si="1"/>
        <v>0</v>
      </c>
      <c r="AT26" s="10"/>
      <c r="AU26" s="10"/>
      <c r="AV26" s="10"/>
      <c r="AW26" s="10">
        <v>3</v>
      </c>
      <c r="AX26" s="10"/>
      <c r="AY26" s="10"/>
      <c r="AZ26" s="10"/>
      <c r="BA26" s="10"/>
      <c r="BB26" s="10"/>
      <c r="BC26" s="10"/>
      <c r="BD26" s="10"/>
      <c r="BE26" s="10"/>
      <c r="BF26" s="10"/>
      <c r="BG26" s="135"/>
      <c r="BH26" s="42"/>
      <c r="BI26" s="10"/>
      <c r="BJ26" s="42"/>
      <c r="BK26" s="10"/>
      <c r="BL26" s="42"/>
      <c r="BM26" s="42"/>
      <c r="BN26" s="42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>
        <f t="shared" si="2"/>
        <v>3</v>
      </c>
      <c r="CW26" s="10"/>
      <c r="CX26" s="10"/>
      <c r="CY26" s="10"/>
      <c r="CZ26" s="10"/>
      <c r="DA26" s="135">
        <v>2</v>
      </c>
      <c r="DB26" s="135"/>
      <c r="DC26" s="135"/>
      <c r="DD26" s="135">
        <v>2</v>
      </c>
      <c r="DE26" s="135"/>
      <c r="DF26" s="42"/>
      <c r="DG26" s="42"/>
      <c r="DH26" s="42"/>
      <c r="DI26" s="135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>
        <f t="shared" si="3"/>
        <v>4</v>
      </c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35"/>
      <c r="FE26" s="135"/>
      <c r="FF26" s="135"/>
      <c r="FG26" s="42"/>
      <c r="FH26" s="42"/>
      <c r="FI26" s="42"/>
      <c r="FJ26" s="42"/>
      <c r="FK26" s="135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>
        <f t="shared" si="4"/>
        <v>0</v>
      </c>
      <c r="FX26" s="42">
        <v>50</v>
      </c>
      <c r="FY26" s="42">
        <f t="shared" si="5"/>
        <v>57</v>
      </c>
      <c r="FZ26" s="47"/>
    </row>
    <row r="27" spans="1:182">
      <c r="A27" s="197" t="s">
        <v>557</v>
      </c>
      <c r="B27" s="198"/>
      <c r="C27" s="199" t="s">
        <v>558</v>
      </c>
      <c r="D27" s="10"/>
      <c r="E27" s="10"/>
      <c r="F27" s="10"/>
      <c r="G27" s="10"/>
      <c r="H27" s="10"/>
      <c r="I27" s="135"/>
      <c r="J27" s="42"/>
      <c r="K27" s="42"/>
      <c r="L27" s="42"/>
      <c r="M27" s="135"/>
      <c r="N27" s="135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>
        <f t="shared" si="0"/>
        <v>0</v>
      </c>
      <c r="AD27" s="10"/>
      <c r="AE27" s="10"/>
      <c r="AF27" s="10"/>
      <c r="AG27" s="10"/>
      <c r="AH27" s="10"/>
      <c r="AI27" s="135"/>
      <c r="AJ27" s="135"/>
      <c r="AK27" s="135"/>
      <c r="AL27" s="42"/>
      <c r="AM27" s="42"/>
      <c r="AN27" s="42"/>
      <c r="AO27" s="135"/>
      <c r="AP27" s="135"/>
      <c r="AQ27" s="135"/>
      <c r="AR27" s="135"/>
      <c r="AS27" s="42">
        <f t="shared" si="1"/>
        <v>0</v>
      </c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35"/>
      <c r="BH27" s="42"/>
      <c r="BI27" s="10"/>
      <c r="BJ27" s="42"/>
      <c r="BK27" s="10"/>
      <c r="BL27" s="42"/>
      <c r="BM27" s="42"/>
      <c r="BN27" s="42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>
        <f t="shared" si="2"/>
        <v>0</v>
      </c>
      <c r="CW27" s="10"/>
      <c r="CX27" s="10"/>
      <c r="CY27" s="10"/>
      <c r="CZ27" s="10"/>
      <c r="DA27" s="135"/>
      <c r="DB27" s="135"/>
      <c r="DC27" s="135"/>
      <c r="DD27" s="135"/>
      <c r="DE27" s="135"/>
      <c r="DF27" s="42"/>
      <c r="DG27" s="42"/>
      <c r="DH27" s="42"/>
      <c r="DI27" s="135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>
        <f t="shared" si="3"/>
        <v>0</v>
      </c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35"/>
      <c r="FE27" s="135"/>
      <c r="FF27" s="135"/>
      <c r="FG27" s="42"/>
      <c r="FH27" s="42"/>
      <c r="FI27" s="42"/>
      <c r="FJ27" s="42"/>
      <c r="FK27" s="135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>
        <f t="shared" si="4"/>
        <v>0</v>
      </c>
      <c r="FX27" s="42">
        <v>50</v>
      </c>
      <c r="FY27" s="42">
        <f t="shared" si="5"/>
        <v>50</v>
      </c>
      <c r="FZ27" s="47"/>
    </row>
    <row r="28" spans="1:182">
      <c r="A28" s="197" t="s">
        <v>559</v>
      </c>
      <c r="B28" s="198"/>
      <c r="C28" s="199" t="s">
        <v>560</v>
      </c>
      <c r="D28" s="10"/>
      <c r="E28" s="10"/>
      <c r="F28" s="10"/>
      <c r="G28" s="10"/>
      <c r="H28" s="10"/>
      <c r="I28" s="135"/>
      <c r="J28" s="42"/>
      <c r="K28" s="42"/>
      <c r="L28" s="42"/>
      <c r="M28" s="135"/>
      <c r="N28" s="135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>
        <f t="shared" si="0"/>
        <v>0</v>
      </c>
      <c r="AD28" s="10"/>
      <c r="AE28" s="10"/>
      <c r="AF28" s="10"/>
      <c r="AG28" s="10"/>
      <c r="AH28" s="10"/>
      <c r="AI28" s="135"/>
      <c r="AJ28" s="135"/>
      <c r="AK28" s="135"/>
      <c r="AL28" s="42"/>
      <c r="AM28" s="42"/>
      <c r="AN28" s="42"/>
      <c r="AO28" s="135"/>
      <c r="AP28" s="135"/>
      <c r="AQ28" s="135"/>
      <c r="AR28" s="135"/>
      <c r="AS28" s="42">
        <f t="shared" si="1"/>
        <v>0</v>
      </c>
      <c r="AT28" s="192"/>
      <c r="AU28" s="192"/>
      <c r="AV28" s="192"/>
      <c r="AW28" s="192">
        <v>3</v>
      </c>
      <c r="AX28" s="192"/>
      <c r="AY28" s="10"/>
      <c r="AZ28" s="10"/>
      <c r="BA28" s="10"/>
      <c r="BB28" s="10">
        <v>5</v>
      </c>
      <c r="BC28" s="10"/>
      <c r="BD28" s="10"/>
      <c r="BE28" s="10"/>
      <c r="BF28" s="10"/>
      <c r="BG28" s="135"/>
      <c r="BH28" s="42"/>
      <c r="BI28" s="10"/>
      <c r="BJ28" s="42"/>
      <c r="BK28" s="10"/>
      <c r="BL28" s="42"/>
      <c r="BM28" s="42"/>
      <c r="BN28" s="42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>
        <f t="shared" si="2"/>
        <v>8</v>
      </c>
      <c r="CW28" s="10"/>
      <c r="CX28" s="10"/>
      <c r="CY28" s="10"/>
      <c r="CZ28" s="10"/>
      <c r="DA28" s="135">
        <v>2</v>
      </c>
      <c r="DB28" s="135"/>
      <c r="DC28" s="135"/>
      <c r="DD28" s="135"/>
      <c r="DE28" s="135">
        <v>2</v>
      </c>
      <c r="DF28" s="42">
        <v>2</v>
      </c>
      <c r="DG28" s="42"/>
      <c r="DH28" s="42"/>
      <c r="DI28" s="135">
        <v>2</v>
      </c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 t="str">
        <f t="shared" si="3"/>
        <v>5</v>
      </c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>
        <v>3</v>
      </c>
      <c r="FA28" s="10"/>
      <c r="FB28" s="10"/>
      <c r="FC28" s="10"/>
      <c r="FD28" s="135"/>
      <c r="FE28" s="135"/>
      <c r="FF28" s="135"/>
      <c r="FG28" s="42">
        <v>3</v>
      </c>
      <c r="FH28" s="42"/>
      <c r="FI28" s="42"/>
      <c r="FJ28" s="42"/>
      <c r="FK28" s="135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>
        <f t="shared" si="4"/>
        <v>6</v>
      </c>
      <c r="FX28" s="42">
        <v>50</v>
      </c>
      <c r="FY28" s="42">
        <f t="shared" si="5"/>
        <v>69</v>
      </c>
      <c r="FZ28" s="47"/>
    </row>
    <row r="29" spans="1:182">
      <c r="A29" s="197" t="s">
        <v>561</v>
      </c>
      <c r="B29" s="198"/>
      <c r="C29" s="199" t="s">
        <v>562</v>
      </c>
      <c r="D29" s="10"/>
      <c r="E29" s="10"/>
      <c r="F29" s="10"/>
      <c r="G29" s="14"/>
      <c r="H29" s="10"/>
      <c r="I29" s="135"/>
      <c r="J29" s="42"/>
      <c r="K29" s="42"/>
      <c r="L29" s="42"/>
      <c r="M29" s="135"/>
      <c r="N29" s="135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>
        <f t="shared" si="0"/>
        <v>0</v>
      </c>
      <c r="AD29" s="14"/>
      <c r="AE29" s="10"/>
      <c r="AF29" s="14"/>
      <c r="AG29" s="10"/>
      <c r="AH29" s="10"/>
      <c r="AI29" s="135"/>
      <c r="AJ29" s="135"/>
      <c r="AK29" s="135"/>
      <c r="AL29" s="42"/>
      <c r="AM29" s="42"/>
      <c r="AN29" s="42"/>
      <c r="AO29" s="135"/>
      <c r="AP29" s="135"/>
      <c r="AQ29" s="135"/>
      <c r="AR29" s="135"/>
      <c r="AS29" s="42">
        <f t="shared" si="1"/>
        <v>0</v>
      </c>
      <c r="AT29" s="10"/>
      <c r="AU29" s="10"/>
      <c r="AV29" s="10"/>
      <c r="AW29" s="10"/>
      <c r="AX29" s="10"/>
      <c r="AY29" s="10"/>
      <c r="AZ29" s="10"/>
      <c r="BA29" s="10">
        <v>2</v>
      </c>
      <c r="BB29" s="10"/>
      <c r="BC29" s="10"/>
      <c r="BD29" s="10"/>
      <c r="BE29" s="10"/>
      <c r="BF29" s="10"/>
      <c r="BG29" s="135"/>
      <c r="BH29" s="42"/>
      <c r="BI29" s="10"/>
      <c r="BJ29" s="42"/>
      <c r="BK29" s="10"/>
      <c r="BL29" s="42"/>
      <c r="BM29" s="42"/>
      <c r="BN29" s="42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>
        <f t="shared" si="2"/>
        <v>2</v>
      </c>
      <c r="CW29" s="10"/>
      <c r="CX29" s="10"/>
      <c r="CY29" s="10"/>
      <c r="CZ29" s="10"/>
      <c r="DA29" s="135">
        <v>2</v>
      </c>
      <c r="DB29" s="135"/>
      <c r="DC29" s="135"/>
      <c r="DD29" s="135"/>
      <c r="DE29" s="135"/>
      <c r="DF29" s="42"/>
      <c r="DG29" s="42"/>
      <c r="DH29" s="42"/>
      <c r="DI29" s="135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>
        <f t="shared" si="3"/>
        <v>2</v>
      </c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35"/>
      <c r="FE29" s="135"/>
      <c r="FF29" s="135"/>
      <c r="FG29" s="42"/>
      <c r="FH29" s="42"/>
      <c r="FI29" s="42"/>
      <c r="FJ29" s="42"/>
      <c r="FK29" s="135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>
        <f t="shared" si="4"/>
        <v>0</v>
      </c>
      <c r="FX29" s="42">
        <v>50</v>
      </c>
      <c r="FY29" s="42">
        <f t="shared" si="5"/>
        <v>54</v>
      </c>
      <c r="FZ29" s="47"/>
    </row>
    <row r="30" spans="1:182">
      <c r="A30" s="197" t="s">
        <v>563</v>
      </c>
      <c r="B30" s="198"/>
      <c r="C30" s="199" t="s">
        <v>564</v>
      </c>
      <c r="D30" s="10"/>
      <c r="E30" s="10"/>
      <c r="F30" s="10"/>
      <c r="G30" s="10"/>
      <c r="H30" s="10"/>
      <c r="I30" s="135"/>
      <c r="J30" s="42"/>
      <c r="K30" s="42"/>
      <c r="L30" s="42"/>
      <c r="M30" s="135"/>
      <c r="N30" s="135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>
        <f t="shared" si="0"/>
        <v>0</v>
      </c>
      <c r="AD30" s="10"/>
      <c r="AE30" s="10"/>
      <c r="AF30" s="10"/>
      <c r="AG30" s="10"/>
      <c r="AH30" s="10"/>
      <c r="AI30" s="135"/>
      <c r="AJ30" s="135"/>
      <c r="AK30" s="135"/>
      <c r="AL30" s="42"/>
      <c r="AM30" s="42"/>
      <c r="AN30" s="42"/>
      <c r="AO30" s="135"/>
      <c r="AP30" s="135"/>
      <c r="AQ30" s="135"/>
      <c r="AR30" s="135"/>
      <c r="AS30" s="42">
        <f t="shared" si="1"/>
        <v>0</v>
      </c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35"/>
      <c r="BH30" s="42"/>
      <c r="BI30" s="10"/>
      <c r="BJ30" s="42"/>
      <c r="BK30" s="10"/>
      <c r="BL30" s="42"/>
      <c r="BM30" s="42"/>
      <c r="BN30" s="42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>
        <f t="shared" si="2"/>
        <v>0</v>
      </c>
      <c r="CW30" s="10"/>
      <c r="CX30" s="10"/>
      <c r="CY30" s="10"/>
      <c r="CZ30" s="10"/>
      <c r="DA30" s="135"/>
      <c r="DB30" s="135"/>
      <c r="DC30" s="135"/>
      <c r="DD30" s="135"/>
      <c r="DE30" s="135"/>
      <c r="DF30" s="42"/>
      <c r="DG30" s="42"/>
      <c r="DH30" s="42"/>
      <c r="DI30" s="135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>
        <f t="shared" si="3"/>
        <v>0</v>
      </c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35"/>
      <c r="FE30" s="135"/>
      <c r="FF30" s="135"/>
      <c r="FG30" s="42"/>
      <c r="FH30" s="42"/>
      <c r="FI30" s="42"/>
      <c r="FJ30" s="42"/>
      <c r="FK30" s="135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>
        <f t="shared" si="4"/>
        <v>0</v>
      </c>
      <c r="FX30" s="42">
        <v>50</v>
      </c>
      <c r="FY30" s="42">
        <f t="shared" si="5"/>
        <v>50</v>
      </c>
      <c r="FZ30" s="47"/>
    </row>
    <row r="31" spans="1:182">
      <c r="A31" s="197" t="s">
        <v>565</v>
      </c>
      <c r="B31" s="198"/>
      <c r="C31" s="199" t="s">
        <v>566</v>
      </c>
      <c r="D31" s="10"/>
      <c r="E31" s="10"/>
      <c r="F31" s="10"/>
      <c r="G31" s="10"/>
      <c r="H31" s="10"/>
      <c r="I31" s="135"/>
      <c r="J31" s="42"/>
      <c r="K31" s="42"/>
      <c r="L31" s="42"/>
      <c r="M31" s="135"/>
      <c r="N31" s="135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>
        <f t="shared" si="0"/>
        <v>0</v>
      </c>
      <c r="AD31" s="10"/>
      <c r="AE31" s="10"/>
      <c r="AF31" s="10"/>
      <c r="AG31" s="10"/>
      <c r="AH31" s="10"/>
      <c r="AI31" s="135"/>
      <c r="AJ31" s="135"/>
      <c r="AK31" s="135"/>
      <c r="AL31" s="42"/>
      <c r="AM31" s="42"/>
      <c r="AN31" s="42"/>
      <c r="AO31" s="135"/>
      <c r="AP31" s="135"/>
      <c r="AQ31" s="135"/>
      <c r="AR31" s="135"/>
      <c r="AS31" s="42">
        <f t="shared" si="1"/>
        <v>0</v>
      </c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35"/>
      <c r="BH31" s="42"/>
      <c r="BI31" s="10"/>
      <c r="BJ31" s="42"/>
      <c r="BK31" s="10"/>
      <c r="BL31" s="42"/>
      <c r="BM31" s="42"/>
      <c r="BN31" s="42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>
        <f t="shared" si="2"/>
        <v>0</v>
      </c>
      <c r="CW31" s="10"/>
      <c r="CX31" s="10"/>
      <c r="CY31" s="10"/>
      <c r="CZ31" s="10">
        <v>2</v>
      </c>
      <c r="DA31" s="135">
        <v>2</v>
      </c>
      <c r="DB31" s="135"/>
      <c r="DC31" s="135"/>
      <c r="DD31" s="135"/>
      <c r="DE31" s="135"/>
      <c r="DF31" s="42"/>
      <c r="DG31" s="42"/>
      <c r="DH31" s="42"/>
      <c r="DI31" s="135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>
        <f t="shared" si="3"/>
        <v>4</v>
      </c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35"/>
      <c r="FE31" s="135"/>
      <c r="FF31" s="135"/>
      <c r="FG31" s="42"/>
      <c r="FH31" s="42"/>
      <c r="FI31" s="42"/>
      <c r="FJ31" s="42"/>
      <c r="FK31" s="135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>
        <f t="shared" si="4"/>
        <v>0</v>
      </c>
      <c r="FX31" s="42">
        <v>50</v>
      </c>
      <c r="FY31" s="42">
        <f t="shared" si="5"/>
        <v>54</v>
      </c>
      <c r="FZ31" s="47"/>
    </row>
    <row r="32" spans="1:182">
      <c r="A32" s="197" t="s">
        <v>567</v>
      </c>
      <c r="B32" s="198"/>
      <c r="C32" s="199" t="s">
        <v>568</v>
      </c>
      <c r="D32" s="10"/>
      <c r="E32" s="10"/>
      <c r="F32" s="10"/>
      <c r="G32" s="10"/>
      <c r="H32" s="10"/>
      <c r="I32" s="135"/>
      <c r="J32" s="42"/>
      <c r="K32" s="42"/>
      <c r="L32" s="42"/>
      <c r="M32" s="135"/>
      <c r="N32" s="135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>
        <f t="shared" si="0"/>
        <v>0</v>
      </c>
      <c r="AD32" s="10"/>
      <c r="AE32" s="10"/>
      <c r="AF32" s="10"/>
      <c r="AG32" s="10"/>
      <c r="AH32" s="10"/>
      <c r="AI32" s="135"/>
      <c r="AJ32" s="135"/>
      <c r="AK32" s="135"/>
      <c r="AL32" s="42"/>
      <c r="AM32" s="42"/>
      <c r="AN32" s="42"/>
      <c r="AO32" s="135"/>
      <c r="AP32" s="135"/>
      <c r="AQ32" s="135"/>
      <c r="AR32" s="135"/>
      <c r="AS32" s="42">
        <f t="shared" si="1"/>
        <v>0</v>
      </c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35"/>
      <c r="BH32" s="42"/>
      <c r="BI32" s="10"/>
      <c r="BJ32" s="42"/>
      <c r="BK32" s="10"/>
      <c r="BL32" s="42"/>
      <c r="BM32" s="42"/>
      <c r="BN32" s="42"/>
      <c r="BO32" s="135"/>
      <c r="BP32" s="135"/>
      <c r="BQ32" s="135"/>
      <c r="BR32" s="135"/>
      <c r="BS32" s="135">
        <v>3</v>
      </c>
      <c r="BT32" s="135"/>
      <c r="BU32" s="135"/>
      <c r="BV32" s="135"/>
      <c r="BW32" s="135"/>
      <c r="BX32" s="135"/>
      <c r="BY32" s="135"/>
      <c r="BZ32" s="135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>
        <f t="shared" si="2"/>
        <v>3</v>
      </c>
      <c r="CW32" s="10">
        <v>2</v>
      </c>
      <c r="CX32" s="10"/>
      <c r="CY32" s="10"/>
      <c r="CZ32" s="10"/>
      <c r="DA32" s="135"/>
      <c r="DB32" s="135"/>
      <c r="DC32" s="135"/>
      <c r="DD32" s="135"/>
      <c r="DE32" s="135"/>
      <c r="DF32" s="42"/>
      <c r="DG32" s="42"/>
      <c r="DH32" s="42"/>
      <c r="DI32" s="135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>
        <f t="shared" si="3"/>
        <v>2</v>
      </c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35"/>
      <c r="FE32" s="135"/>
      <c r="FF32" s="135"/>
      <c r="FG32" s="42"/>
      <c r="FH32" s="42"/>
      <c r="FI32" s="42"/>
      <c r="FJ32" s="42"/>
      <c r="FK32" s="135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>
        <f t="shared" si="4"/>
        <v>0</v>
      </c>
      <c r="FX32" s="42">
        <v>50</v>
      </c>
      <c r="FY32" s="42">
        <f t="shared" si="5"/>
        <v>55</v>
      </c>
      <c r="FZ32" s="47"/>
    </row>
    <row r="33" spans="1:182">
      <c r="A33" s="197" t="s">
        <v>569</v>
      </c>
      <c r="B33" s="198"/>
      <c r="C33" s="199" t="s">
        <v>570</v>
      </c>
      <c r="D33" s="10"/>
      <c r="E33" s="10"/>
      <c r="F33" s="10"/>
      <c r="G33" s="10"/>
      <c r="H33" s="10"/>
      <c r="I33" s="135"/>
      <c r="J33" s="42"/>
      <c r="K33" s="42"/>
      <c r="L33" s="42"/>
      <c r="M33" s="135"/>
      <c r="N33" s="135"/>
      <c r="O33" s="42"/>
      <c r="P33" s="42"/>
      <c r="Q33" s="42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2">
        <f t="shared" si="0"/>
        <v>0</v>
      </c>
      <c r="AD33" s="10"/>
      <c r="AE33" s="10"/>
      <c r="AF33" s="10"/>
      <c r="AG33" s="10"/>
      <c r="AH33" s="10"/>
      <c r="AI33" s="135"/>
      <c r="AJ33" s="135"/>
      <c r="AK33" s="135"/>
      <c r="AL33" s="42"/>
      <c r="AM33" s="42"/>
      <c r="AN33" s="42"/>
      <c r="AO33" s="135"/>
      <c r="AP33" s="135"/>
      <c r="AQ33" s="135"/>
      <c r="AR33" s="135"/>
      <c r="AS33" s="42">
        <f t="shared" si="1"/>
        <v>0</v>
      </c>
      <c r="AT33" s="10"/>
      <c r="AU33" s="10"/>
      <c r="AV33" s="10"/>
      <c r="AW33" s="10"/>
      <c r="AX33" s="10"/>
      <c r="AY33" s="10"/>
      <c r="AZ33" s="10"/>
      <c r="BA33" s="10">
        <v>4</v>
      </c>
      <c r="BB33" s="10"/>
      <c r="BC33" s="10"/>
      <c r="BD33" s="10"/>
      <c r="BE33" s="10"/>
      <c r="BF33" s="10"/>
      <c r="BG33" s="135"/>
      <c r="BH33" s="42"/>
      <c r="BI33" s="10"/>
      <c r="BJ33" s="42"/>
      <c r="BK33" s="10"/>
      <c r="BL33" s="42"/>
      <c r="BM33" s="42"/>
      <c r="BN33" s="42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2">
        <f t="shared" si="2"/>
        <v>4</v>
      </c>
      <c r="CW33" s="10"/>
      <c r="CX33" s="10"/>
      <c r="CY33" s="54"/>
      <c r="CZ33" s="54"/>
      <c r="DA33" s="135"/>
      <c r="DB33" s="135"/>
      <c r="DC33" s="135"/>
      <c r="DD33" s="135"/>
      <c r="DE33" s="135"/>
      <c r="DF33" s="42"/>
      <c r="DG33" s="42"/>
      <c r="DH33" s="42"/>
      <c r="DI33" s="135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2">
        <f t="shared" si="3"/>
        <v>0</v>
      </c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35"/>
      <c r="FE33" s="135"/>
      <c r="FF33" s="135"/>
      <c r="FG33" s="42"/>
      <c r="FH33" s="42"/>
      <c r="FI33" s="42"/>
      <c r="FJ33" s="42"/>
      <c r="FK33" s="135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2">
        <f t="shared" si="4"/>
        <v>0</v>
      </c>
      <c r="FX33" s="42">
        <v>50</v>
      </c>
      <c r="FY33" s="42">
        <f t="shared" si="5"/>
        <v>54</v>
      </c>
      <c r="FZ33" s="47"/>
    </row>
    <row r="34" spans="1:182">
      <c r="A34" s="197" t="s">
        <v>571</v>
      </c>
      <c r="B34" s="198"/>
      <c r="C34" s="199" t="s">
        <v>572</v>
      </c>
      <c r="D34" s="10"/>
      <c r="E34" s="10"/>
      <c r="F34" s="10"/>
      <c r="G34" s="10"/>
      <c r="H34" s="10"/>
      <c r="I34" s="135"/>
      <c r="J34" s="42"/>
      <c r="K34" s="42"/>
      <c r="L34" s="42"/>
      <c r="M34" s="135"/>
      <c r="N34" s="135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>
        <f t="shared" si="0"/>
        <v>0</v>
      </c>
      <c r="AD34" s="10"/>
      <c r="AE34" s="10"/>
      <c r="AF34" s="10"/>
      <c r="AG34" s="10"/>
      <c r="AH34" s="10"/>
      <c r="AI34" s="135"/>
      <c r="AJ34" s="135"/>
      <c r="AK34" s="135"/>
      <c r="AL34" s="42"/>
      <c r="AM34" s="42"/>
      <c r="AN34" s="42"/>
      <c r="AO34" s="135"/>
      <c r="AP34" s="135"/>
      <c r="AQ34" s="135"/>
      <c r="AR34" s="135"/>
      <c r="AS34" s="42">
        <f t="shared" si="1"/>
        <v>0</v>
      </c>
      <c r="AT34" s="10"/>
      <c r="AU34" s="10"/>
      <c r="AV34" s="10"/>
      <c r="AW34" s="10"/>
      <c r="AX34" s="10"/>
      <c r="AY34" s="10">
        <v>3</v>
      </c>
      <c r="AZ34" s="10"/>
      <c r="BA34" s="10"/>
      <c r="BB34" s="10">
        <v>5</v>
      </c>
      <c r="BC34" s="10"/>
      <c r="BD34" s="10"/>
      <c r="BE34" s="10"/>
      <c r="BF34" s="10"/>
      <c r="BG34" s="135"/>
      <c r="BH34" s="42"/>
      <c r="BI34" s="10"/>
      <c r="BJ34" s="42"/>
      <c r="BK34" s="10"/>
      <c r="BL34" s="42"/>
      <c r="BM34" s="42"/>
      <c r="BN34" s="42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>
        <f t="shared" si="2"/>
        <v>8</v>
      </c>
      <c r="CW34" s="10"/>
      <c r="CX34" s="10"/>
      <c r="CY34" s="10"/>
      <c r="CZ34" s="10"/>
      <c r="DA34" s="135"/>
      <c r="DB34" s="135"/>
      <c r="DC34" s="135"/>
      <c r="DD34" s="135"/>
      <c r="DE34" s="135"/>
      <c r="DF34" s="42"/>
      <c r="DG34" s="42"/>
      <c r="DH34" s="42"/>
      <c r="DI34" s="135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>
        <f t="shared" si="3"/>
        <v>0</v>
      </c>
      <c r="EO34" s="10">
        <v>1</v>
      </c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35"/>
      <c r="FE34" s="135"/>
      <c r="FF34" s="135"/>
      <c r="FG34" s="42"/>
      <c r="FH34" s="42"/>
      <c r="FI34" s="42"/>
      <c r="FJ34" s="42"/>
      <c r="FK34" s="135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>
        <f t="shared" si="4"/>
        <v>1</v>
      </c>
      <c r="FX34" s="42">
        <v>50</v>
      </c>
      <c r="FY34" s="42">
        <f t="shared" si="5"/>
        <v>59</v>
      </c>
      <c r="FZ34" s="47"/>
    </row>
    <row r="35" spans="1:182">
      <c r="A35" s="197" t="s">
        <v>573</v>
      </c>
      <c r="B35" s="198"/>
      <c r="C35" s="199" t="s">
        <v>574</v>
      </c>
      <c r="D35" s="10"/>
      <c r="E35" s="10"/>
      <c r="F35" s="10"/>
      <c r="G35" s="10"/>
      <c r="H35" s="10"/>
      <c r="I35" s="135"/>
      <c r="J35" s="42"/>
      <c r="K35" s="42"/>
      <c r="L35" s="42"/>
      <c r="M35" s="135"/>
      <c r="N35" s="135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>
        <f t="shared" si="0"/>
        <v>0</v>
      </c>
      <c r="AD35" s="10"/>
      <c r="AE35" s="10"/>
      <c r="AF35" s="10"/>
      <c r="AG35" s="10"/>
      <c r="AH35" s="10"/>
      <c r="AI35" s="135"/>
      <c r="AJ35" s="135"/>
      <c r="AK35" s="135"/>
      <c r="AL35" s="42"/>
      <c r="AM35" s="42"/>
      <c r="AN35" s="42"/>
      <c r="AO35" s="135"/>
      <c r="AP35" s="135"/>
      <c r="AQ35" s="135"/>
      <c r="AR35" s="135"/>
      <c r="AS35" s="42">
        <f t="shared" si="1"/>
        <v>0</v>
      </c>
      <c r="AT35" s="10"/>
      <c r="AU35" s="10"/>
      <c r="AV35" s="10"/>
      <c r="AW35" s="10"/>
      <c r="AX35" s="10"/>
      <c r="AY35" s="10">
        <v>3</v>
      </c>
      <c r="AZ35" s="10"/>
      <c r="BA35" s="10">
        <v>8</v>
      </c>
      <c r="BB35" s="10">
        <v>5</v>
      </c>
      <c r="BC35" s="10"/>
      <c r="BD35" s="10">
        <v>2</v>
      </c>
      <c r="BE35" s="10">
        <v>4</v>
      </c>
      <c r="BF35" s="10">
        <v>4</v>
      </c>
      <c r="BG35" s="135"/>
      <c r="BH35" s="42"/>
      <c r="BI35" s="10"/>
      <c r="BJ35" s="42"/>
      <c r="BK35" s="10"/>
      <c r="BL35" s="42">
        <v>10</v>
      </c>
      <c r="BM35" s="42"/>
      <c r="BN35" s="42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>
        <v>3</v>
      </c>
      <c r="BZ35" s="135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 t="str">
        <f t="shared" si="2"/>
        <v>20</v>
      </c>
      <c r="CW35" s="10"/>
      <c r="CX35" s="10"/>
      <c r="CY35" s="10"/>
      <c r="CZ35" s="10"/>
      <c r="DA35" s="135">
        <v>2</v>
      </c>
      <c r="DB35" s="135"/>
      <c r="DC35" s="135"/>
      <c r="DD35" s="135"/>
      <c r="DE35" s="135"/>
      <c r="DF35" s="42"/>
      <c r="DG35" s="42"/>
      <c r="DH35" s="42"/>
      <c r="DI35" s="135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>
        <f t="shared" si="3"/>
        <v>2</v>
      </c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35"/>
      <c r="FE35" s="135"/>
      <c r="FF35" s="135"/>
      <c r="FG35" s="42"/>
      <c r="FH35" s="42"/>
      <c r="FI35" s="42"/>
      <c r="FJ35" s="42"/>
      <c r="FK35" s="135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>
        <f t="shared" si="4"/>
        <v>0</v>
      </c>
      <c r="FX35" s="42">
        <v>50</v>
      </c>
      <c r="FY35" s="42">
        <f t="shared" si="5"/>
        <v>72</v>
      </c>
      <c r="FZ35" s="47"/>
    </row>
    <row r="36" spans="1:182">
      <c r="A36" s="197" t="s">
        <v>575</v>
      </c>
      <c r="B36" s="198"/>
      <c r="C36" s="199" t="s">
        <v>576</v>
      </c>
      <c r="D36" s="10"/>
      <c r="E36" s="10"/>
      <c r="F36" s="10"/>
      <c r="G36" s="10"/>
      <c r="H36" s="10"/>
      <c r="I36" s="135"/>
      <c r="J36" s="42"/>
      <c r="K36" s="42"/>
      <c r="L36" s="42"/>
      <c r="M36" s="135"/>
      <c r="N36" s="135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>
        <f t="shared" si="0"/>
        <v>0</v>
      </c>
      <c r="AD36" s="10"/>
      <c r="AE36" s="10"/>
      <c r="AF36" s="10"/>
      <c r="AG36" s="10"/>
      <c r="AH36" s="10"/>
      <c r="AI36" s="135"/>
      <c r="AJ36" s="135"/>
      <c r="AK36" s="135"/>
      <c r="AL36" s="42"/>
      <c r="AM36" s="42"/>
      <c r="AN36" s="42"/>
      <c r="AO36" s="135"/>
      <c r="AP36" s="135"/>
      <c r="AQ36" s="135"/>
      <c r="AR36" s="135"/>
      <c r="AS36" s="42">
        <f t="shared" si="1"/>
        <v>0</v>
      </c>
      <c r="AT36" s="10"/>
      <c r="AU36" s="10"/>
      <c r="AV36" s="10"/>
      <c r="AW36" s="10"/>
      <c r="AX36" s="10"/>
      <c r="AY36" s="10">
        <v>3</v>
      </c>
      <c r="AZ36" s="10"/>
      <c r="BA36" s="10">
        <v>6</v>
      </c>
      <c r="BB36" s="10"/>
      <c r="BC36" s="10"/>
      <c r="BD36" s="10"/>
      <c r="BE36" s="10"/>
      <c r="BF36" s="10"/>
      <c r="BG36" s="135"/>
      <c r="BH36" s="42"/>
      <c r="BI36" s="10"/>
      <c r="BJ36" s="42"/>
      <c r="BK36" s="10"/>
      <c r="BL36" s="42"/>
      <c r="BM36" s="42"/>
      <c r="BN36" s="42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>
        <f t="shared" si="2"/>
        <v>9</v>
      </c>
      <c r="CW36" s="10"/>
      <c r="CX36" s="10"/>
      <c r="CY36" s="10"/>
      <c r="CZ36" s="10"/>
      <c r="DA36" s="135"/>
      <c r="DB36" s="135"/>
      <c r="DC36" s="135"/>
      <c r="DD36" s="135">
        <v>2</v>
      </c>
      <c r="DE36" s="135"/>
      <c r="DF36" s="42"/>
      <c r="DG36" s="42"/>
      <c r="DH36" s="42"/>
      <c r="DI36" s="135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>
        <f t="shared" si="3"/>
        <v>2</v>
      </c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35"/>
      <c r="FE36" s="135"/>
      <c r="FF36" s="135"/>
      <c r="FG36" s="42"/>
      <c r="FH36" s="42"/>
      <c r="FI36" s="42"/>
      <c r="FJ36" s="42"/>
      <c r="FK36" s="135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>
        <f t="shared" si="4"/>
        <v>0</v>
      </c>
      <c r="FX36" s="42">
        <v>50</v>
      </c>
      <c r="FY36" s="42">
        <f t="shared" si="5"/>
        <v>61</v>
      </c>
      <c r="FZ36" s="47"/>
    </row>
    <row r="37" spans="1:182">
      <c r="A37" s="197" t="s">
        <v>577</v>
      </c>
      <c r="B37" s="198"/>
      <c r="C37" s="199" t="s">
        <v>578</v>
      </c>
      <c r="D37" s="10"/>
      <c r="E37" s="10"/>
      <c r="F37" s="10"/>
      <c r="G37" s="10"/>
      <c r="H37" s="10"/>
      <c r="I37" s="135"/>
      <c r="J37" s="42"/>
      <c r="K37" s="42"/>
      <c r="L37" s="42"/>
      <c r="M37" s="135"/>
      <c r="N37" s="135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>
        <f t="shared" si="0"/>
        <v>0</v>
      </c>
      <c r="AD37" s="10"/>
      <c r="AE37" s="10"/>
      <c r="AF37" s="10"/>
      <c r="AG37" s="10"/>
      <c r="AH37" s="10"/>
      <c r="AI37" s="135"/>
      <c r="AJ37" s="135"/>
      <c r="AK37" s="135"/>
      <c r="AL37" s="42"/>
      <c r="AM37" s="42"/>
      <c r="AN37" s="42"/>
      <c r="AO37" s="135"/>
      <c r="AP37" s="135"/>
      <c r="AQ37" s="135"/>
      <c r="AR37" s="135"/>
      <c r="AS37" s="42">
        <f t="shared" si="1"/>
        <v>0</v>
      </c>
      <c r="AT37" s="10">
        <v>2</v>
      </c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35"/>
      <c r="BH37" s="42"/>
      <c r="BI37" s="10"/>
      <c r="BJ37" s="42"/>
      <c r="BK37" s="10"/>
      <c r="BL37" s="42"/>
      <c r="BM37" s="42"/>
      <c r="BN37" s="42"/>
      <c r="BO37" s="135">
        <v>3</v>
      </c>
      <c r="BP37" s="135">
        <v>3</v>
      </c>
      <c r="BQ37" s="135"/>
      <c r="BR37" s="135"/>
      <c r="BS37" s="135">
        <v>3</v>
      </c>
      <c r="BT37" s="135"/>
      <c r="BU37" s="135"/>
      <c r="BV37" s="135"/>
      <c r="BW37" s="135"/>
      <c r="BX37" s="135"/>
      <c r="BY37" s="135">
        <v>3</v>
      </c>
      <c r="BZ37" s="135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>
        <f t="shared" si="2"/>
        <v>14</v>
      </c>
      <c r="CW37" s="10"/>
      <c r="CX37" s="10"/>
      <c r="CY37" s="10"/>
      <c r="CZ37" s="10"/>
      <c r="DA37" s="135"/>
      <c r="DB37" s="135"/>
      <c r="DC37" s="135"/>
      <c r="DD37" s="135"/>
      <c r="DE37" s="135">
        <v>2</v>
      </c>
      <c r="DF37" s="42"/>
      <c r="DG37" s="42"/>
      <c r="DH37" s="42"/>
      <c r="DI37" s="135">
        <v>2</v>
      </c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>
        <f t="shared" si="3"/>
        <v>4</v>
      </c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35"/>
      <c r="FE37" s="135"/>
      <c r="FF37" s="135"/>
      <c r="FG37" s="42"/>
      <c r="FH37" s="42"/>
      <c r="FI37" s="42"/>
      <c r="FJ37" s="42"/>
      <c r="FK37" s="135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>
        <f t="shared" si="4"/>
        <v>0</v>
      </c>
      <c r="FX37" s="42">
        <v>50</v>
      </c>
      <c r="FY37" s="42">
        <f t="shared" si="5"/>
        <v>68</v>
      </c>
      <c r="FZ37" s="47"/>
    </row>
    <row r="38" spans="1:181">
      <c r="A38" s="197" t="s">
        <v>579</v>
      </c>
      <c r="B38" s="198"/>
      <c r="C38" s="199" t="s">
        <v>580</v>
      </c>
      <c r="D38" s="10"/>
      <c r="E38" s="10"/>
      <c r="F38" s="10"/>
      <c r="G38" s="10"/>
      <c r="H38" s="10"/>
      <c r="I38" s="135"/>
      <c r="J38" s="42"/>
      <c r="K38" s="42"/>
      <c r="L38" s="42"/>
      <c r="M38" s="135"/>
      <c r="N38" s="135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>
        <f t="shared" si="0"/>
        <v>0</v>
      </c>
      <c r="AD38" s="10"/>
      <c r="AE38" s="10"/>
      <c r="AF38" s="10"/>
      <c r="AG38" s="10"/>
      <c r="AH38" s="10"/>
      <c r="AI38" s="135"/>
      <c r="AJ38" s="135"/>
      <c r="AK38" s="135"/>
      <c r="AL38" s="42"/>
      <c r="AM38" s="42"/>
      <c r="AN38" s="42"/>
      <c r="AO38" s="135"/>
      <c r="AP38" s="135"/>
      <c r="AQ38" s="135"/>
      <c r="AR38" s="135"/>
      <c r="AS38" s="42">
        <f t="shared" si="1"/>
        <v>0</v>
      </c>
      <c r="AT38" s="10"/>
      <c r="AU38" s="10"/>
      <c r="AV38" s="10"/>
      <c r="AW38" s="10"/>
      <c r="AX38" s="10"/>
      <c r="AY38" s="10"/>
      <c r="AZ38" s="10"/>
      <c r="BA38" s="10">
        <v>6</v>
      </c>
      <c r="BB38" s="10"/>
      <c r="BC38" s="10"/>
      <c r="BD38" s="10"/>
      <c r="BE38" s="10">
        <v>2</v>
      </c>
      <c r="BF38" s="10"/>
      <c r="BG38" s="135"/>
      <c r="BH38" s="42"/>
      <c r="BI38" s="10"/>
      <c r="BJ38" s="42"/>
      <c r="BK38" s="10"/>
      <c r="BL38" s="42"/>
      <c r="BM38" s="42"/>
      <c r="BN38" s="42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>
        <f t="shared" si="2"/>
        <v>8</v>
      </c>
      <c r="CW38" s="10"/>
      <c r="CX38" s="10"/>
      <c r="CY38" s="10"/>
      <c r="CZ38" s="10"/>
      <c r="DA38" s="135"/>
      <c r="DB38" s="135"/>
      <c r="DC38" s="135"/>
      <c r="DD38" s="135"/>
      <c r="DE38" s="135"/>
      <c r="DF38" s="42"/>
      <c r="DG38" s="42"/>
      <c r="DH38" s="42"/>
      <c r="DI38" s="135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>
        <f t="shared" si="3"/>
        <v>0</v>
      </c>
      <c r="EO38" s="10">
        <v>1</v>
      </c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35"/>
      <c r="FE38" s="135"/>
      <c r="FF38" s="135"/>
      <c r="FG38" s="42"/>
      <c r="FH38" s="42"/>
      <c r="FI38" s="42"/>
      <c r="FJ38" s="42"/>
      <c r="FK38" s="135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>
        <f t="shared" si="4"/>
        <v>1</v>
      </c>
      <c r="FX38" s="42">
        <v>50</v>
      </c>
      <c r="FY38" s="42">
        <f t="shared" si="5"/>
        <v>59</v>
      </c>
    </row>
    <row r="39" spans="1:181">
      <c r="A39" s="197" t="s">
        <v>581</v>
      </c>
      <c r="B39" s="198"/>
      <c r="C39" s="199" t="s">
        <v>582</v>
      </c>
      <c r="D39" s="10"/>
      <c r="E39" s="10"/>
      <c r="F39" s="10"/>
      <c r="G39" s="10"/>
      <c r="H39" s="10"/>
      <c r="I39" s="135"/>
      <c r="J39" s="42"/>
      <c r="K39" s="42"/>
      <c r="L39" s="42"/>
      <c r="M39" s="135"/>
      <c r="N39" s="135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>
        <f t="shared" si="0"/>
        <v>0</v>
      </c>
      <c r="AD39" s="10"/>
      <c r="AE39" s="10"/>
      <c r="AF39" s="10"/>
      <c r="AG39" s="10"/>
      <c r="AH39" s="10"/>
      <c r="AI39" s="135"/>
      <c r="AJ39" s="135"/>
      <c r="AK39" s="135"/>
      <c r="AL39" s="42"/>
      <c r="AM39" s="42"/>
      <c r="AN39" s="42"/>
      <c r="AO39" s="135"/>
      <c r="AP39" s="135"/>
      <c r="AQ39" s="135"/>
      <c r="AR39" s="135"/>
      <c r="AS39" s="42">
        <f t="shared" si="1"/>
        <v>0</v>
      </c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35"/>
      <c r="BH39" s="42"/>
      <c r="BI39" s="10"/>
      <c r="BJ39" s="42"/>
      <c r="BK39" s="10"/>
      <c r="BL39" s="42"/>
      <c r="BM39" s="42"/>
      <c r="BN39" s="42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>
        <f t="shared" si="2"/>
        <v>0</v>
      </c>
      <c r="CW39" s="10"/>
      <c r="CX39" s="10"/>
      <c r="CY39" s="10"/>
      <c r="CZ39" s="10"/>
      <c r="DA39" s="135">
        <v>2</v>
      </c>
      <c r="DB39" s="135"/>
      <c r="DC39" s="135"/>
      <c r="DD39" s="135">
        <v>2</v>
      </c>
      <c r="DE39" s="135">
        <v>2</v>
      </c>
      <c r="DF39" s="42"/>
      <c r="DG39" s="42"/>
      <c r="DH39" s="42"/>
      <c r="DI39" s="135">
        <v>2</v>
      </c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 t="str">
        <f t="shared" si="3"/>
        <v>5</v>
      </c>
      <c r="EO39" s="10"/>
      <c r="EP39" s="10">
        <v>2</v>
      </c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>
        <v>3</v>
      </c>
      <c r="FB39" s="10"/>
      <c r="FC39" s="10"/>
      <c r="FD39" s="135"/>
      <c r="FE39" s="135"/>
      <c r="FF39" s="135"/>
      <c r="FG39" s="42"/>
      <c r="FH39" s="42"/>
      <c r="FI39" s="42"/>
      <c r="FJ39" s="42"/>
      <c r="FK39" s="135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>
        <f t="shared" si="4"/>
        <v>5</v>
      </c>
      <c r="FX39" s="42">
        <v>50</v>
      </c>
      <c r="FY39" s="42">
        <f t="shared" si="5"/>
        <v>60</v>
      </c>
    </row>
    <row r="40" spans="1:181">
      <c r="A40" s="197" t="s">
        <v>583</v>
      </c>
      <c r="B40" s="198"/>
      <c r="C40" s="199" t="s">
        <v>584</v>
      </c>
      <c r="D40" s="10"/>
      <c r="E40" s="10"/>
      <c r="F40" s="10"/>
      <c r="G40" s="10"/>
      <c r="H40" s="10"/>
      <c r="I40" s="135"/>
      <c r="J40" s="42"/>
      <c r="K40" s="42"/>
      <c r="L40" s="42"/>
      <c r="M40" s="135"/>
      <c r="N40" s="135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>
        <f t="shared" si="0"/>
        <v>0</v>
      </c>
      <c r="AD40" s="10"/>
      <c r="AE40" s="10"/>
      <c r="AF40" s="10"/>
      <c r="AG40" s="10"/>
      <c r="AH40" s="10"/>
      <c r="AI40" s="135"/>
      <c r="AJ40" s="135"/>
      <c r="AK40" s="135"/>
      <c r="AL40" s="42"/>
      <c r="AM40" s="42"/>
      <c r="AN40" s="42"/>
      <c r="AO40" s="135"/>
      <c r="AP40" s="135"/>
      <c r="AQ40" s="135">
        <v>1</v>
      </c>
      <c r="AR40" s="135"/>
      <c r="AS40" s="42">
        <f t="shared" si="1"/>
        <v>1</v>
      </c>
      <c r="AT40" s="10"/>
      <c r="AU40" s="10"/>
      <c r="AV40" s="10">
        <v>3</v>
      </c>
      <c r="AW40" s="10">
        <v>3</v>
      </c>
      <c r="AX40" s="10"/>
      <c r="AY40" s="10"/>
      <c r="AZ40" s="10"/>
      <c r="BA40" s="10"/>
      <c r="BB40" s="10">
        <v>5</v>
      </c>
      <c r="BC40" s="10"/>
      <c r="BD40" s="10"/>
      <c r="BE40" s="10"/>
      <c r="BF40" s="10"/>
      <c r="BG40" s="135"/>
      <c r="BH40" s="42"/>
      <c r="BI40" s="10"/>
      <c r="BJ40" s="42"/>
      <c r="BK40" s="10"/>
      <c r="BL40" s="42"/>
      <c r="BM40" s="42"/>
      <c r="BN40" s="42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>
        <v>5</v>
      </c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>
        <f t="shared" si="2"/>
        <v>16</v>
      </c>
      <c r="CW40" s="10"/>
      <c r="CX40" s="10"/>
      <c r="CY40" s="10"/>
      <c r="CZ40" s="10"/>
      <c r="DA40" s="135"/>
      <c r="DB40" s="135"/>
      <c r="DC40" s="135"/>
      <c r="DD40" s="135">
        <v>2</v>
      </c>
      <c r="DE40" s="135"/>
      <c r="DF40" s="42"/>
      <c r="DG40" s="42"/>
      <c r="DH40" s="42"/>
      <c r="DI40" s="135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>
        <f t="shared" si="3"/>
        <v>2</v>
      </c>
      <c r="EO40" s="10"/>
      <c r="EP40" s="10">
        <v>2</v>
      </c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35"/>
      <c r="FE40" s="135"/>
      <c r="FF40" s="135"/>
      <c r="FG40" s="42"/>
      <c r="FH40" s="42"/>
      <c r="FI40" s="42"/>
      <c r="FJ40" s="42"/>
      <c r="FK40" s="135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>
        <f t="shared" si="4"/>
        <v>2</v>
      </c>
      <c r="FX40" s="42">
        <v>50</v>
      </c>
      <c r="FY40" s="42">
        <f t="shared" si="5"/>
        <v>71</v>
      </c>
    </row>
    <row r="41" spans="1:181">
      <c r="A41" s="197" t="s">
        <v>585</v>
      </c>
      <c r="B41" s="198"/>
      <c r="C41" s="199" t="s">
        <v>586</v>
      </c>
      <c r="D41" s="10"/>
      <c r="E41" s="10"/>
      <c r="F41" s="10"/>
      <c r="G41" s="10"/>
      <c r="H41" s="10"/>
      <c r="I41" s="135"/>
      <c r="J41" s="42"/>
      <c r="K41" s="42"/>
      <c r="L41" s="42"/>
      <c r="M41" s="135"/>
      <c r="N41" s="135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>
        <f t="shared" si="0"/>
        <v>0</v>
      </c>
      <c r="AD41" s="10"/>
      <c r="AE41" s="10"/>
      <c r="AF41" s="10"/>
      <c r="AG41" s="10"/>
      <c r="AH41" s="10"/>
      <c r="AI41" s="135"/>
      <c r="AJ41" s="135"/>
      <c r="AK41" s="135"/>
      <c r="AL41" s="42"/>
      <c r="AM41" s="42"/>
      <c r="AN41" s="42"/>
      <c r="AO41" s="135"/>
      <c r="AP41" s="135"/>
      <c r="AQ41" s="135"/>
      <c r="AR41" s="135"/>
      <c r="AS41" s="42">
        <f t="shared" si="1"/>
        <v>0</v>
      </c>
      <c r="AT41" s="10"/>
      <c r="AU41" s="10"/>
      <c r="AV41" s="10"/>
      <c r="AW41" s="10"/>
      <c r="AX41" s="10"/>
      <c r="AY41" s="10"/>
      <c r="AZ41" s="10"/>
      <c r="BA41" s="10"/>
      <c r="BB41" s="10">
        <v>5</v>
      </c>
      <c r="BC41" s="10">
        <v>2</v>
      </c>
      <c r="BD41" s="10"/>
      <c r="BE41" s="10"/>
      <c r="BF41" s="10"/>
      <c r="BG41" s="135"/>
      <c r="BH41" s="42"/>
      <c r="BI41" s="10"/>
      <c r="BJ41" s="42"/>
      <c r="BK41" s="10"/>
      <c r="BL41" s="42"/>
      <c r="BM41" s="42"/>
      <c r="BN41" s="42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>
        <f t="shared" si="2"/>
        <v>7</v>
      </c>
      <c r="CW41" s="10"/>
      <c r="CX41" s="10"/>
      <c r="CY41" s="10"/>
      <c r="CZ41" s="10"/>
      <c r="DA41" s="135"/>
      <c r="DB41" s="135"/>
      <c r="DC41" s="135"/>
      <c r="DD41" s="135">
        <v>2</v>
      </c>
      <c r="DE41" s="135">
        <v>2</v>
      </c>
      <c r="DF41" s="42"/>
      <c r="DG41" s="42"/>
      <c r="DH41" s="42"/>
      <c r="DI41" s="135">
        <v>2</v>
      </c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 t="str">
        <f t="shared" si="3"/>
        <v>5</v>
      </c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>
        <v>1</v>
      </c>
      <c r="FD41" s="135"/>
      <c r="FE41" s="135"/>
      <c r="FF41" s="135"/>
      <c r="FG41" s="42"/>
      <c r="FH41" s="42"/>
      <c r="FI41" s="42"/>
      <c r="FJ41" s="42"/>
      <c r="FK41" s="135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>
        <f t="shared" si="4"/>
        <v>1</v>
      </c>
      <c r="FX41" s="42">
        <v>50</v>
      </c>
      <c r="FY41" s="42">
        <f t="shared" si="5"/>
        <v>63</v>
      </c>
    </row>
    <row r="42" spans="1:181">
      <c r="A42" s="197" t="s">
        <v>587</v>
      </c>
      <c r="B42" s="198"/>
      <c r="C42" s="199" t="s">
        <v>588</v>
      </c>
      <c r="D42" s="10"/>
      <c r="E42" s="10"/>
      <c r="F42" s="10"/>
      <c r="G42" s="10"/>
      <c r="H42" s="10"/>
      <c r="I42" s="135"/>
      <c r="J42" s="42"/>
      <c r="K42" s="42"/>
      <c r="L42" s="42"/>
      <c r="M42" s="135"/>
      <c r="N42" s="135"/>
      <c r="O42" s="42"/>
      <c r="P42" s="42"/>
      <c r="Q42" s="42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2">
        <f t="shared" si="0"/>
        <v>0</v>
      </c>
      <c r="AD42" s="10"/>
      <c r="AE42" s="10"/>
      <c r="AF42" s="10"/>
      <c r="AG42" s="10"/>
      <c r="AH42" s="10"/>
      <c r="AI42" s="135"/>
      <c r="AJ42" s="135"/>
      <c r="AK42" s="135"/>
      <c r="AL42" s="42"/>
      <c r="AM42" s="42"/>
      <c r="AN42" s="42"/>
      <c r="AO42" s="135"/>
      <c r="AP42" s="135"/>
      <c r="AQ42" s="135"/>
      <c r="AR42" s="135"/>
      <c r="AS42" s="42">
        <f t="shared" si="1"/>
        <v>0</v>
      </c>
      <c r="AT42" s="10"/>
      <c r="AU42" s="10"/>
      <c r="AV42" s="10"/>
      <c r="AW42" s="10">
        <v>3</v>
      </c>
      <c r="AX42" s="10"/>
      <c r="AY42" s="10"/>
      <c r="AZ42" s="10"/>
      <c r="BA42" s="10"/>
      <c r="BB42" s="10"/>
      <c r="BC42" s="10"/>
      <c r="BD42" s="10"/>
      <c r="BE42" s="10"/>
      <c r="BF42" s="10"/>
      <c r="BG42" s="135"/>
      <c r="BH42" s="42"/>
      <c r="BI42" s="10"/>
      <c r="BJ42" s="42"/>
      <c r="BK42" s="42"/>
      <c r="BL42" s="42"/>
      <c r="BM42" s="42"/>
      <c r="BN42" s="42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2">
        <f t="shared" si="2"/>
        <v>3</v>
      </c>
      <c r="CW42" s="10"/>
      <c r="CX42" s="10"/>
      <c r="CY42" s="10"/>
      <c r="CZ42" s="10"/>
      <c r="DA42" s="135"/>
      <c r="DB42" s="135"/>
      <c r="DC42" s="135"/>
      <c r="DD42" s="135"/>
      <c r="DE42" s="135"/>
      <c r="DF42" s="42"/>
      <c r="DG42" s="42"/>
      <c r="DH42" s="42"/>
      <c r="DI42" s="135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2">
        <f t="shared" si="3"/>
        <v>0</v>
      </c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35"/>
      <c r="FE42" s="135"/>
      <c r="FF42" s="135"/>
      <c r="FG42" s="42"/>
      <c r="FH42" s="42"/>
      <c r="FI42" s="42"/>
      <c r="FJ42" s="42"/>
      <c r="FK42" s="135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2">
        <f t="shared" si="4"/>
        <v>0</v>
      </c>
      <c r="FX42" s="42">
        <v>51</v>
      </c>
      <c r="FY42" s="42">
        <f t="shared" si="5"/>
        <v>54</v>
      </c>
    </row>
    <row r="43" spans="1:181">
      <c r="A43" s="197" t="s">
        <v>589</v>
      </c>
      <c r="B43" s="198"/>
      <c r="C43" s="199" t="s">
        <v>590</v>
      </c>
      <c r="D43" s="10"/>
      <c r="E43" s="10"/>
      <c r="F43" s="10"/>
      <c r="G43" s="10"/>
      <c r="H43" s="10"/>
      <c r="I43" s="135"/>
      <c r="J43" s="42"/>
      <c r="K43" s="42"/>
      <c r="L43" s="42"/>
      <c r="M43" s="135"/>
      <c r="N43" s="135"/>
      <c r="O43" s="42"/>
      <c r="P43" s="42"/>
      <c r="Q43" s="42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2">
        <f t="shared" si="0"/>
        <v>0</v>
      </c>
      <c r="AD43" s="10"/>
      <c r="AE43" s="10"/>
      <c r="AF43" s="10"/>
      <c r="AG43" s="10"/>
      <c r="AH43" s="10"/>
      <c r="AI43" s="135"/>
      <c r="AJ43" s="135"/>
      <c r="AK43" s="135"/>
      <c r="AL43" s="42"/>
      <c r="AM43" s="42"/>
      <c r="AN43" s="42"/>
      <c r="AO43" s="135">
        <v>3</v>
      </c>
      <c r="AP43" s="135"/>
      <c r="AQ43" s="135"/>
      <c r="AR43" s="135">
        <v>3</v>
      </c>
      <c r="AS43" s="42">
        <f t="shared" si="1"/>
        <v>6</v>
      </c>
      <c r="AT43" s="10">
        <v>3</v>
      </c>
      <c r="AU43" s="10"/>
      <c r="AV43" s="10"/>
      <c r="AW43" s="10"/>
      <c r="AX43" s="10"/>
      <c r="AY43" s="10"/>
      <c r="AZ43" s="10"/>
      <c r="BA43" s="10"/>
      <c r="BB43" s="10">
        <v>5</v>
      </c>
      <c r="BC43" s="10"/>
      <c r="BD43" s="10"/>
      <c r="BE43" s="10"/>
      <c r="BF43" s="10"/>
      <c r="BG43" s="135"/>
      <c r="BH43" s="42">
        <v>3</v>
      </c>
      <c r="BI43" s="10"/>
      <c r="BJ43" s="42">
        <v>3</v>
      </c>
      <c r="BK43" s="42"/>
      <c r="BL43" s="42"/>
      <c r="BM43" s="42">
        <v>2</v>
      </c>
      <c r="BN43" s="42"/>
      <c r="BO43" s="135"/>
      <c r="BP43" s="135"/>
      <c r="BQ43" s="135"/>
      <c r="BR43" s="135"/>
      <c r="BS43" s="135"/>
      <c r="BT43" s="135">
        <v>1</v>
      </c>
      <c r="BU43" s="135">
        <v>3</v>
      </c>
      <c r="BV43" s="135">
        <v>3</v>
      </c>
      <c r="BW43" s="135"/>
      <c r="BX43" s="135"/>
      <c r="BY43" s="135"/>
      <c r="BZ43" s="135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2" t="str">
        <f t="shared" si="2"/>
        <v>20</v>
      </c>
      <c r="CW43" s="10"/>
      <c r="CX43" s="10"/>
      <c r="CY43" s="10"/>
      <c r="CZ43" s="10"/>
      <c r="DA43" s="135"/>
      <c r="DB43" s="135"/>
      <c r="DC43" s="135"/>
      <c r="DD43" s="135"/>
      <c r="DE43" s="135"/>
      <c r="DF43" s="42"/>
      <c r="DG43" s="42"/>
      <c r="DH43" s="42"/>
      <c r="DI43" s="135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2">
        <f t="shared" si="3"/>
        <v>0</v>
      </c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35"/>
      <c r="FE43" s="135"/>
      <c r="FF43" s="135"/>
      <c r="FG43" s="42"/>
      <c r="FH43" s="42"/>
      <c r="FI43" s="42"/>
      <c r="FJ43" s="42"/>
      <c r="FK43" s="135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2">
        <f t="shared" si="4"/>
        <v>0</v>
      </c>
      <c r="FX43" s="42">
        <v>52</v>
      </c>
      <c r="FY43" s="42">
        <f t="shared" si="5"/>
        <v>78</v>
      </c>
    </row>
    <row r="44" ht="17.5" spans="1:181">
      <c r="A44" s="135" t="s">
        <v>591</v>
      </c>
      <c r="B44" s="135"/>
      <c r="C44" s="135" t="s">
        <v>592</v>
      </c>
      <c r="D44" s="10"/>
      <c r="E44" s="10"/>
      <c r="F44" s="10"/>
      <c r="G44" s="10"/>
      <c r="H44" s="10"/>
      <c r="I44" s="135"/>
      <c r="J44" s="42"/>
      <c r="K44" s="42"/>
      <c r="L44" s="42"/>
      <c r="M44" s="135"/>
      <c r="N44" s="135"/>
      <c r="O44" s="42"/>
      <c r="P44" s="42"/>
      <c r="Q44" s="42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2">
        <f t="shared" si="0"/>
        <v>0</v>
      </c>
      <c r="AD44" s="10"/>
      <c r="AE44" s="10"/>
      <c r="AF44" s="10"/>
      <c r="AG44" s="10"/>
      <c r="AH44" s="10"/>
      <c r="AI44" s="135"/>
      <c r="AJ44" s="135"/>
      <c r="AK44" s="135"/>
      <c r="AL44" s="42"/>
      <c r="AM44" s="42"/>
      <c r="AN44" s="42"/>
      <c r="AO44" s="135"/>
      <c r="AP44" s="135"/>
      <c r="AQ44" s="135"/>
      <c r="AR44" s="135"/>
      <c r="AS44" s="42">
        <f t="shared" si="1"/>
        <v>0</v>
      </c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35"/>
      <c r="BH44" s="42"/>
      <c r="BI44" s="10"/>
      <c r="BJ44" s="42"/>
      <c r="BK44" s="42"/>
      <c r="BL44" s="42"/>
      <c r="BM44" s="42"/>
      <c r="BN44" s="42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2">
        <f t="shared" si="2"/>
        <v>0</v>
      </c>
      <c r="CW44" s="10"/>
      <c r="CX44" s="10"/>
      <c r="CY44" s="10"/>
      <c r="CZ44" s="10"/>
      <c r="DA44" s="135"/>
      <c r="DB44" s="135"/>
      <c r="DC44" s="135"/>
      <c r="DD44" s="135"/>
      <c r="DE44" s="135"/>
      <c r="DF44" s="42"/>
      <c r="DG44" s="42"/>
      <c r="DH44" s="42"/>
      <c r="DI44" s="135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2">
        <f t="shared" si="3"/>
        <v>0</v>
      </c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35"/>
      <c r="FE44" s="135"/>
      <c r="FF44" s="135"/>
      <c r="FG44" s="42"/>
      <c r="FH44" s="42"/>
      <c r="FI44" s="42"/>
      <c r="FJ44" s="42"/>
      <c r="FK44" s="135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2">
        <f t="shared" si="4"/>
        <v>0</v>
      </c>
      <c r="FX44" s="42">
        <v>53</v>
      </c>
      <c r="FY44" s="42">
        <f t="shared" si="5"/>
        <v>53</v>
      </c>
    </row>
    <row r="45" spans="1:181">
      <c r="A45" s="135" t="s">
        <v>593</v>
      </c>
      <c r="B45" s="135"/>
      <c r="C45" s="135" t="s">
        <v>594</v>
      </c>
      <c r="D45" s="10"/>
      <c r="E45" s="10"/>
      <c r="F45" s="10"/>
      <c r="G45" s="10"/>
      <c r="H45" s="10"/>
      <c r="I45" s="135"/>
      <c r="J45" s="42"/>
      <c r="K45" s="42"/>
      <c r="L45" s="42"/>
      <c r="M45" s="135"/>
      <c r="N45" s="135"/>
      <c r="O45" s="42"/>
      <c r="P45" s="42"/>
      <c r="Q45" s="42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2">
        <f t="shared" si="0"/>
        <v>0</v>
      </c>
      <c r="AD45" s="10"/>
      <c r="AE45" s="10"/>
      <c r="AF45" s="10"/>
      <c r="AG45" s="10"/>
      <c r="AH45" s="10"/>
      <c r="AI45" s="135">
        <v>3</v>
      </c>
      <c r="AJ45" s="135">
        <v>3</v>
      </c>
      <c r="AK45" s="135">
        <v>3</v>
      </c>
      <c r="AL45" s="42"/>
      <c r="AM45" s="42"/>
      <c r="AN45" s="42"/>
      <c r="AO45" s="135"/>
      <c r="AP45" s="135"/>
      <c r="AQ45" s="135"/>
      <c r="AR45" s="135"/>
      <c r="AS45" s="42">
        <f t="shared" si="1"/>
        <v>9</v>
      </c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35"/>
      <c r="BH45" s="42"/>
      <c r="BI45" s="42"/>
      <c r="BJ45" s="42"/>
      <c r="BK45" s="42"/>
      <c r="BL45" s="42"/>
      <c r="BM45" s="42"/>
      <c r="BN45" s="42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2">
        <f t="shared" si="2"/>
        <v>0</v>
      </c>
      <c r="CW45" s="10"/>
      <c r="CX45" s="10"/>
      <c r="CY45" s="10"/>
      <c r="CZ45" s="10"/>
      <c r="DA45" s="135">
        <v>2</v>
      </c>
      <c r="DB45" s="135"/>
      <c r="DC45" s="135"/>
      <c r="DD45" s="135">
        <v>2</v>
      </c>
      <c r="DE45" s="135"/>
      <c r="DF45" s="135"/>
      <c r="DG45" s="135"/>
      <c r="DH45" s="135"/>
      <c r="DI45" s="135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2">
        <f t="shared" si="3"/>
        <v>4</v>
      </c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35"/>
      <c r="FE45" s="135"/>
      <c r="FF45" s="135">
        <v>2</v>
      </c>
      <c r="FG45" s="42"/>
      <c r="FH45" s="42"/>
      <c r="FI45" s="42"/>
      <c r="FJ45" s="42"/>
      <c r="FK45" s="135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2">
        <f t="shared" si="4"/>
        <v>2</v>
      </c>
      <c r="FX45" s="42">
        <v>54</v>
      </c>
      <c r="FY45" s="42">
        <f t="shared" si="5"/>
        <v>69</v>
      </c>
    </row>
    <row r="46" spans="1:181">
      <c r="A46" s="135" t="s">
        <v>595</v>
      </c>
      <c r="B46" s="135"/>
      <c r="C46" s="135" t="s">
        <v>596</v>
      </c>
      <c r="D46" s="14"/>
      <c r="E46" s="14"/>
      <c r="F46" s="14"/>
      <c r="G46" s="14"/>
      <c r="H46" s="14"/>
      <c r="I46" s="135"/>
      <c r="J46" s="135"/>
      <c r="K46" s="135"/>
      <c r="L46" s="135"/>
      <c r="M46" s="135"/>
      <c r="N46" s="135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2">
        <f t="shared" si="0"/>
        <v>0</v>
      </c>
      <c r="AD46" s="47"/>
      <c r="AH46" s="47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42">
        <f t="shared" si="1"/>
        <v>0</v>
      </c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2">
        <f t="shared" si="2"/>
        <v>0</v>
      </c>
      <c r="CW46" s="14"/>
      <c r="CX46" s="14"/>
      <c r="CY46" s="14"/>
      <c r="CZ46" s="14"/>
      <c r="DA46" s="135"/>
      <c r="DB46" s="135"/>
      <c r="DC46" s="135"/>
      <c r="DD46" s="135">
        <v>2</v>
      </c>
      <c r="DE46" s="135"/>
      <c r="DF46" s="135"/>
      <c r="DG46" s="135"/>
      <c r="DH46" s="135"/>
      <c r="DI46" s="135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2">
        <f t="shared" si="3"/>
        <v>2</v>
      </c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35"/>
      <c r="FE46" s="135"/>
      <c r="FF46" s="135"/>
      <c r="FG46" s="135"/>
      <c r="FH46" s="135"/>
      <c r="FI46" s="135"/>
      <c r="FJ46" s="135"/>
      <c r="FK46" s="135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2">
        <f t="shared" si="4"/>
        <v>0</v>
      </c>
      <c r="FX46" s="42">
        <v>55</v>
      </c>
      <c r="FY46" s="42">
        <f t="shared" si="5"/>
        <v>57</v>
      </c>
    </row>
    <row r="47" spans="1:181">
      <c r="A47" s="47"/>
      <c r="B47" s="47"/>
      <c r="C47" s="47"/>
      <c r="D47" s="14"/>
      <c r="E47" s="14"/>
      <c r="F47" s="14"/>
      <c r="G47" s="14"/>
      <c r="H47" s="14"/>
      <c r="I47" s="202"/>
      <c r="J47" s="202"/>
      <c r="K47" s="202"/>
      <c r="L47" s="202"/>
      <c r="M47" s="202"/>
      <c r="N47" s="202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2">
        <f t="shared" si="0"/>
        <v>0</v>
      </c>
      <c r="AD47" s="47"/>
      <c r="AH47" s="47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42">
        <f t="shared" si="1"/>
        <v>0</v>
      </c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2"/>
      <c r="BX47" s="202"/>
      <c r="BY47" s="202"/>
      <c r="BZ47" s="202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2">
        <f t="shared" si="2"/>
        <v>0</v>
      </c>
      <c r="CW47" s="14"/>
      <c r="CX47" s="14"/>
      <c r="CY47" s="14"/>
      <c r="CZ47" s="14"/>
      <c r="DA47" s="202"/>
      <c r="DB47" s="202"/>
      <c r="DC47" s="202"/>
      <c r="DD47" s="202"/>
      <c r="DE47" s="202"/>
      <c r="DF47" s="202"/>
      <c r="DG47" s="202"/>
      <c r="DH47" s="202"/>
      <c r="DI47" s="202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2">
        <f t="shared" si="3"/>
        <v>0</v>
      </c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202"/>
      <c r="FE47" s="202"/>
      <c r="FF47" s="202"/>
      <c r="FG47" s="202"/>
      <c r="FH47" s="202"/>
      <c r="FI47" s="202"/>
      <c r="FJ47" s="202"/>
      <c r="FK47" s="202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2">
        <f t="shared" si="4"/>
        <v>0</v>
      </c>
      <c r="FX47" s="47"/>
      <c r="FY47" s="47"/>
    </row>
    <row r="48" spans="1:181">
      <c r="A48" s="47"/>
      <c r="B48" s="47"/>
      <c r="C48" s="47"/>
      <c r="D48" s="14"/>
      <c r="E48" s="14"/>
      <c r="F48" s="14"/>
      <c r="G48" s="14"/>
      <c r="H48" s="14"/>
      <c r="I48" s="202"/>
      <c r="J48" s="202"/>
      <c r="K48" s="202"/>
      <c r="L48" s="202"/>
      <c r="M48" s="202"/>
      <c r="N48" s="202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2">
        <f t="shared" si="0"/>
        <v>0</v>
      </c>
      <c r="AD48" s="47"/>
      <c r="AE48" s="47"/>
      <c r="AF48" s="47"/>
      <c r="AG48" s="47"/>
      <c r="AH48" s="47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42">
        <f t="shared" si="1"/>
        <v>0</v>
      </c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2"/>
      <c r="BX48" s="202"/>
      <c r="BY48" s="202"/>
      <c r="BZ48" s="202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2">
        <f t="shared" si="2"/>
        <v>0</v>
      </c>
      <c r="CW48" s="14"/>
      <c r="CX48" s="14"/>
      <c r="CY48" s="14"/>
      <c r="CZ48" s="14"/>
      <c r="DA48" s="202"/>
      <c r="DB48" s="202"/>
      <c r="DC48" s="202"/>
      <c r="DD48" s="202"/>
      <c r="DE48" s="202"/>
      <c r="DF48" s="202"/>
      <c r="DG48" s="202"/>
      <c r="DH48" s="202"/>
      <c r="DI48" s="202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2">
        <f t="shared" si="3"/>
        <v>0</v>
      </c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202"/>
      <c r="FE48" s="202"/>
      <c r="FF48" s="202"/>
      <c r="FG48" s="202"/>
      <c r="FH48" s="202"/>
      <c r="FI48" s="202"/>
      <c r="FJ48" s="202"/>
      <c r="FK48" s="202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2">
        <f t="shared" si="4"/>
        <v>0</v>
      </c>
      <c r="FX48" s="47"/>
      <c r="FY48" s="47"/>
    </row>
  </sheetData>
  <mergeCells count="143">
    <mergeCell ref="D1:FY1"/>
    <mergeCell ref="D2:AC2"/>
    <mergeCell ref="AD2:AS2"/>
    <mergeCell ref="AT2:CU2"/>
    <mergeCell ref="CW2:CZ2"/>
    <mergeCell ref="FI2:FV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AC3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S3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CA5:CA6"/>
    <mergeCell ref="CB5:CB6"/>
    <mergeCell ref="CC5:CC6"/>
    <mergeCell ref="CD5:CD6"/>
    <mergeCell ref="CE5:CE6"/>
    <mergeCell ref="CF5:CF6"/>
    <mergeCell ref="CT5:CT6"/>
    <mergeCell ref="CU5:CU6"/>
    <mergeCell ref="CV3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EN3:EN6"/>
    <mergeCell ref="EO5:EO6"/>
    <mergeCell ref="EP5:EP6"/>
    <mergeCell ref="EQ5:EQ6"/>
    <mergeCell ref="ER5:ER6"/>
    <mergeCell ref="ES5:ES6"/>
    <mergeCell ref="ET5:ET6"/>
    <mergeCell ref="EU5:EU6"/>
    <mergeCell ref="EV5:EV6"/>
    <mergeCell ref="EW5:EW6"/>
    <mergeCell ref="EX5:EX6"/>
    <mergeCell ref="EY5:EY6"/>
    <mergeCell ref="EZ5:EZ6"/>
    <mergeCell ref="FA5:FA6"/>
    <mergeCell ref="FB5:FB6"/>
    <mergeCell ref="FC5:FC6"/>
    <mergeCell ref="FD5:FD6"/>
    <mergeCell ref="FE5:FE6"/>
    <mergeCell ref="FF5:FF6"/>
    <mergeCell ref="FG5:FG6"/>
    <mergeCell ref="FH5:FH6"/>
    <mergeCell ref="FI5:FI6"/>
    <mergeCell ref="FJ5:FJ6"/>
    <mergeCell ref="FK5:FK6"/>
    <mergeCell ref="FL5:FL6"/>
    <mergeCell ref="FM5:FM6"/>
    <mergeCell ref="FN5:FN6"/>
    <mergeCell ref="FO5:FO6"/>
    <mergeCell ref="FP5:FP6"/>
    <mergeCell ref="FQ5:FQ6"/>
    <mergeCell ref="FR5:FR6"/>
    <mergeCell ref="FU5:FU6"/>
    <mergeCell ref="FV5:FV6"/>
    <mergeCell ref="FW3:FW6"/>
    <mergeCell ref="FX2:FX6"/>
    <mergeCell ref="FY2:FY6"/>
    <mergeCell ref="A1:C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N54"/>
  <sheetViews>
    <sheetView zoomScale="80" zoomScaleNormal="80" topLeftCell="FK4" workbookViewId="0">
      <selection activeCell="A1" sqref="A1:GN53"/>
    </sheetView>
  </sheetViews>
  <sheetFormatPr defaultColWidth="9" defaultRowHeight="14"/>
  <sheetData>
    <row r="1" ht="35.5" spans="1:196">
      <c r="A1" s="25" t="s">
        <v>0</v>
      </c>
      <c r="B1" s="25"/>
      <c r="C1" s="25"/>
      <c r="D1" s="26" t="s">
        <v>1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</row>
    <row r="2" ht="15" spans="1:196">
      <c r="A2" s="25"/>
      <c r="B2" s="25"/>
      <c r="C2" s="25"/>
      <c r="D2" s="27" t="s">
        <v>427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 t="s">
        <v>218</v>
      </c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 t="s">
        <v>219</v>
      </c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 t="s">
        <v>428</v>
      </c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 t="s">
        <v>221</v>
      </c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50" t="s">
        <v>7</v>
      </c>
      <c r="GN2" s="27" t="s">
        <v>8</v>
      </c>
    </row>
    <row r="3" ht="15" spans="1:196">
      <c r="A3" s="27" t="s">
        <v>9</v>
      </c>
      <c r="B3" s="27"/>
      <c r="C3" s="27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27" t="s">
        <v>10</v>
      </c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27" t="s">
        <v>11</v>
      </c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27" t="s">
        <v>12</v>
      </c>
      <c r="EJ3" s="42"/>
      <c r="EK3" s="29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27" t="s">
        <v>13</v>
      </c>
      <c r="EY3" s="42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42"/>
      <c r="GK3" s="42"/>
      <c r="GL3" s="27" t="s">
        <v>15</v>
      </c>
      <c r="GM3" s="56"/>
      <c r="GN3" s="27"/>
    </row>
    <row r="4" ht="150" spans="1:196">
      <c r="A4" s="27" t="s">
        <v>16</v>
      </c>
      <c r="B4" s="27"/>
      <c r="C4" s="27"/>
      <c r="D4" s="42" t="s">
        <v>597</v>
      </c>
      <c r="E4" s="29" t="s">
        <v>598</v>
      </c>
      <c r="F4" s="30" t="s">
        <v>599</v>
      </c>
      <c r="G4" s="31" t="s">
        <v>600</v>
      </c>
      <c r="H4" s="40" t="s">
        <v>601</v>
      </c>
      <c r="I4" s="27" t="s">
        <v>602</v>
      </c>
      <c r="J4" s="165" t="s">
        <v>603</v>
      </c>
      <c r="K4" s="165" t="s">
        <v>604</v>
      </c>
      <c r="L4" s="165" t="s">
        <v>605</v>
      </c>
      <c r="M4" s="166" t="s">
        <v>606</v>
      </c>
      <c r="N4" s="167" t="s">
        <v>607</v>
      </c>
      <c r="O4" s="167" t="s">
        <v>608</v>
      </c>
      <c r="P4" s="167" t="s">
        <v>609</v>
      </c>
      <c r="Q4" s="167" t="s">
        <v>436</v>
      </c>
      <c r="R4" s="167" t="s">
        <v>251</v>
      </c>
      <c r="S4" s="168" t="s">
        <v>610</v>
      </c>
      <c r="T4" s="167" t="s">
        <v>611</v>
      </c>
      <c r="U4" s="42" t="s">
        <v>612</v>
      </c>
      <c r="V4" s="29" t="s">
        <v>613</v>
      </c>
      <c r="W4" s="30" t="s">
        <v>614</v>
      </c>
      <c r="X4" s="31" t="s">
        <v>431</v>
      </c>
      <c r="Y4" s="40" t="s">
        <v>615</v>
      </c>
      <c r="Z4" s="173" t="s">
        <v>616</v>
      </c>
      <c r="AA4" s="174" t="s">
        <v>617</v>
      </c>
      <c r="AB4" s="175" t="s">
        <v>618</v>
      </c>
      <c r="AC4" s="174" t="s">
        <v>619</v>
      </c>
      <c r="AD4" s="27"/>
      <c r="AE4" s="27" t="s">
        <v>620</v>
      </c>
      <c r="AF4" s="27" t="s">
        <v>621</v>
      </c>
      <c r="AG4" s="27" t="s">
        <v>607</v>
      </c>
      <c r="AH4" s="27"/>
      <c r="AI4" s="40" t="s">
        <v>622</v>
      </c>
      <c r="AJ4" s="40" t="s">
        <v>623</v>
      </c>
      <c r="AK4" s="167" t="s">
        <v>624</v>
      </c>
      <c r="AL4" s="167" t="s">
        <v>625</v>
      </c>
      <c r="AM4" s="167" t="s">
        <v>626</v>
      </c>
      <c r="AN4" s="167" t="s">
        <v>627</v>
      </c>
      <c r="AO4" s="167" t="s">
        <v>628</v>
      </c>
      <c r="AP4" s="167" t="s">
        <v>478</v>
      </c>
      <c r="AQ4" s="40" t="s">
        <v>629</v>
      </c>
      <c r="AR4" s="40" t="s">
        <v>630</v>
      </c>
      <c r="AS4" s="29" t="s">
        <v>631</v>
      </c>
      <c r="AT4" s="5" t="s">
        <v>276</v>
      </c>
      <c r="AU4" s="40" t="s">
        <v>632</v>
      </c>
      <c r="AV4" s="176" t="s">
        <v>633</v>
      </c>
      <c r="AW4" s="176" t="s">
        <v>634</v>
      </c>
      <c r="AX4" s="176" t="s">
        <v>441</v>
      </c>
      <c r="AY4" s="40"/>
      <c r="AZ4" s="40"/>
      <c r="BA4" s="40"/>
      <c r="BB4" s="40"/>
      <c r="BC4" s="40"/>
      <c r="BD4" s="40"/>
      <c r="BE4" s="40"/>
      <c r="BF4" s="29"/>
      <c r="BG4" s="27"/>
      <c r="BH4" s="5" t="s">
        <v>491</v>
      </c>
      <c r="BI4" s="5" t="s">
        <v>635</v>
      </c>
      <c r="BJ4" s="40" t="s">
        <v>636</v>
      </c>
      <c r="BK4" s="5" t="s">
        <v>637</v>
      </c>
      <c r="BL4" s="27" t="s">
        <v>638</v>
      </c>
      <c r="BM4" s="165" t="s">
        <v>639</v>
      </c>
      <c r="BN4" s="64" t="s">
        <v>262</v>
      </c>
      <c r="BO4" s="64" t="s">
        <v>302</v>
      </c>
      <c r="BP4" s="64" t="s">
        <v>640</v>
      </c>
      <c r="BQ4" s="64" t="s">
        <v>641</v>
      </c>
      <c r="BR4" s="177" t="s">
        <v>642</v>
      </c>
      <c r="BS4" s="167" t="s">
        <v>643</v>
      </c>
      <c r="BT4" s="167" t="s">
        <v>291</v>
      </c>
      <c r="BU4" s="167" t="s">
        <v>262</v>
      </c>
      <c r="BV4" s="167" t="s">
        <v>644</v>
      </c>
      <c r="BW4" s="168" t="s">
        <v>645</v>
      </c>
      <c r="BX4" s="167" t="s">
        <v>646</v>
      </c>
      <c r="BY4" s="167" t="s">
        <v>647</v>
      </c>
      <c r="BZ4" s="167" t="s">
        <v>648</v>
      </c>
      <c r="CA4" s="177" t="s">
        <v>649</v>
      </c>
      <c r="CB4" t="s">
        <v>650</v>
      </c>
      <c r="CC4" t="s">
        <v>91</v>
      </c>
      <c r="CD4" t="s">
        <v>651</v>
      </c>
      <c r="CE4" t="s">
        <v>652</v>
      </c>
      <c r="CF4" s="167" t="s">
        <v>474</v>
      </c>
      <c r="CG4" s="167" t="s">
        <v>476</v>
      </c>
      <c r="CH4" t="s">
        <v>653</v>
      </c>
      <c r="CI4" t="s">
        <v>477</v>
      </c>
      <c r="CJ4" t="s">
        <v>654</v>
      </c>
      <c r="CK4" s="168" t="s">
        <v>655</v>
      </c>
      <c r="CL4" s="167" t="s">
        <v>656</v>
      </c>
      <c r="CM4" t="s">
        <v>657</v>
      </c>
      <c r="CN4" t="s">
        <v>658</v>
      </c>
      <c r="CO4" t="s">
        <v>659</v>
      </c>
      <c r="CP4" t="s">
        <v>660</v>
      </c>
      <c r="CQ4" s="167" t="s">
        <v>661</v>
      </c>
      <c r="CR4" s="177" t="s">
        <v>662</v>
      </c>
      <c r="CS4" s="5" t="s">
        <v>663</v>
      </c>
      <c r="CT4" s="5" t="s">
        <v>664</v>
      </c>
      <c r="CU4" s="40" t="s">
        <v>665</v>
      </c>
      <c r="CV4" s="5" t="s">
        <v>666</v>
      </c>
      <c r="CW4" s="27" t="s">
        <v>667</v>
      </c>
      <c r="CX4" s="27" t="s">
        <v>461</v>
      </c>
      <c r="CY4" s="27" t="s">
        <v>668</v>
      </c>
      <c r="CZ4" s="27" t="s">
        <v>669</v>
      </c>
      <c r="DA4" s="27" t="s">
        <v>670</v>
      </c>
      <c r="DB4" s="96" t="s">
        <v>671</v>
      </c>
      <c r="DC4" s="96" t="s">
        <v>672</v>
      </c>
      <c r="DD4" s="96" t="s">
        <v>673</v>
      </c>
      <c r="DE4" s="96" t="s">
        <v>674</v>
      </c>
      <c r="DF4" s="178" t="s">
        <v>675</v>
      </c>
      <c r="DG4" s="179" t="s">
        <v>676</v>
      </c>
      <c r="DH4" s="180" t="s">
        <v>677</v>
      </c>
      <c r="DI4" s="5" t="s">
        <v>276</v>
      </c>
      <c r="DJ4" s="5" t="s">
        <v>678</v>
      </c>
      <c r="DK4" s="40" t="s">
        <v>275</v>
      </c>
      <c r="DL4" s="5" t="s">
        <v>273</v>
      </c>
      <c r="DM4" s="27" t="s">
        <v>679</v>
      </c>
      <c r="DN4" s="27" t="s">
        <v>680</v>
      </c>
      <c r="DO4" s="27" t="s">
        <v>681</v>
      </c>
      <c r="DP4" s="27" t="s">
        <v>682</v>
      </c>
      <c r="DQ4" s="27" t="s">
        <v>295</v>
      </c>
      <c r="DR4" s="27" t="s">
        <v>487</v>
      </c>
      <c r="DS4" s="27" t="s">
        <v>683</v>
      </c>
      <c r="DT4" s="27" t="s">
        <v>684</v>
      </c>
      <c r="DU4" s="27" t="s">
        <v>685</v>
      </c>
      <c r="DV4" s="27" t="s">
        <v>686</v>
      </c>
      <c r="DW4" s="183" t="s">
        <v>687</v>
      </c>
      <c r="DX4" t="s">
        <v>688</v>
      </c>
      <c r="DY4" s="186" t="s">
        <v>689</v>
      </c>
      <c r="DZ4" s="187" t="s">
        <v>690</v>
      </c>
      <c r="EA4" s="187" t="s">
        <v>691</v>
      </c>
      <c r="EB4" s="188" t="s">
        <v>692</v>
      </c>
      <c r="EC4" s="186" t="s">
        <v>693</v>
      </c>
      <c r="ED4" t="s">
        <v>694</v>
      </c>
      <c r="EE4" s="167" t="s">
        <v>695</v>
      </c>
      <c r="EF4" s="40"/>
      <c r="EG4" s="40"/>
      <c r="EH4" s="5"/>
      <c r="EI4" s="27"/>
      <c r="EJ4" s="189" t="s">
        <v>263</v>
      </c>
      <c r="EK4" s="29" t="s">
        <v>696</v>
      </c>
      <c r="EL4" s="29" t="s">
        <v>491</v>
      </c>
      <c r="EM4" s="5" t="s">
        <v>697</v>
      </c>
      <c r="EN4" s="27" t="s">
        <v>698</v>
      </c>
      <c r="EO4" s="27" t="s">
        <v>698</v>
      </c>
      <c r="EP4" s="27" t="s">
        <v>699</v>
      </c>
      <c r="EQ4" s="27" t="s">
        <v>700</v>
      </c>
      <c r="ER4" s="190" t="s">
        <v>701</v>
      </c>
      <c r="ES4" s="167" t="s">
        <v>702</v>
      </c>
      <c r="ET4" s="190" t="s">
        <v>703</v>
      </c>
      <c r="EU4" s="167" t="s">
        <v>493</v>
      </c>
      <c r="EV4" s="174" t="s">
        <v>704</v>
      </c>
      <c r="EW4" s="5"/>
      <c r="EX4" s="27"/>
      <c r="EY4" s="29" t="s">
        <v>311</v>
      </c>
      <c r="EZ4" s="29" t="s">
        <v>705</v>
      </c>
      <c r="FA4" s="29" t="s">
        <v>706</v>
      </c>
      <c r="FB4" s="165" t="s">
        <v>707</v>
      </c>
      <c r="FC4" s="64" t="s">
        <v>708</v>
      </c>
      <c r="FD4" s="64" t="s">
        <v>709</v>
      </c>
      <c r="FE4" s="64" t="s">
        <v>710</v>
      </c>
      <c r="FF4" s="64" t="s">
        <v>711</v>
      </c>
      <c r="FG4" s="64" t="s">
        <v>712</v>
      </c>
      <c r="FH4" s="64" t="s">
        <v>713</v>
      </c>
      <c r="FI4" s="64" t="s">
        <v>714</v>
      </c>
      <c r="FJ4" s="64" t="s">
        <v>715</v>
      </c>
      <c r="FK4" s="177" t="s">
        <v>716</v>
      </c>
      <c r="FL4" s="177" t="s">
        <v>701</v>
      </c>
      <c r="FM4" s="167" t="s">
        <v>717</v>
      </c>
      <c r="FN4" s="167" t="s">
        <v>718</v>
      </c>
      <c r="FO4" s="167" t="s">
        <v>719</v>
      </c>
      <c r="FP4" s="95" t="s">
        <v>106</v>
      </c>
      <c r="FQ4" s="29" t="s">
        <v>720</v>
      </c>
      <c r="FR4" s="29" t="s">
        <v>721</v>
      </c>
      <c r="FS4" s="29" t="s">
        <v>722</v>
      </c>
      <c r="FT4" s="5" t="s">
        <v>723</v>
      </c>
      <c r="FU4" s="27" t="s">
        <v>724</v>
      </c>
      <c r="FV4" s="27" t="s">
        <v>725</v>
      </c>
      <c r="FW4" s="29" t="s">
        <v>726</v>
      </c>
      <c r="FX4" s="192" t="s">
        <v>504</v>
      </c>
      <c r="FY4" s="29" t="s">
        <v>505</v>
      </c>
      <c r="FZ4" s="5" t="s">
        <v>727</v>
      </c>
      <c r="GA4" s="27" t="s">
        <v>728</v>
      </c>
      <c r="GB4" s="176" t="s">
        <v>729</v>
      </c>
      <c r="GC4" s="176" t="s">
        <v>729</v>
      </c>
      <c r="GD4" s="189"/>
      <c r="GE4" s="189" t="s">
        <v>730</v>
      </c>
      <c r="GF4" s="29"/>
      <c r="GG4" s="29"/>
      <c r="GH4" s="29"/>
      <c r="GI4" s="29"/>
      <c r="GJ4" s="29"/>
      <c r="GK4" s="5"/>
      <c r="GL4" s="27"/>
      <c r="GM4" s="56"/>
      <c r="GN4" s="27"/>
    </row>
    <row r="5" ht="15" spans="1:196">
      <c r="A5" s="27" t="s">
        <v>128</v>
      </c>
      <c r="B5" s="27"/>
      <c r="C5" s="27"/>
      <c r="D5" s="42" t="s">
        <v>130</v>
      </c>
      <c r="E5" s="42" t="s">
        <v>130</v>
      </c>
      <c r="F5" s="42" t="s">
        <v>130</v>
      </c>
      <c r="G5" s="42" t="s">
        <v>323</v>
      </c>
      <c r="H5" s="42" t="s">
        <v>130</v>
      </c>
      <c r="I5" s="50" t="s">
        <v>130</v>
      </c>
      <c r="J5" s="105" t="s">
        <v>323</v>
      </c>
      <c r="K5" s="105" t="s">
        <v>323</v>
      </c>
      <c r="L5" s="105" t="s">
        <v>130</v>
      </c>
      <c r="M5" s="166" t="s">
        <v>323</v>
      </c>
      <c r="N5" s="168" t="s">
        <v>130</v>
      </c>
      <c r="O5" s="168" t="s">
        <v>130</v>
      </c>
      <c r="P5" s="168" t="s">
        <v>323</v>
      </c>
      <c r="Q5" s="168" t="s">
        <v>323</v>
      </c>
      <c r="R5" s="168"/>
      <c r="S5" s="168"/>
      <c r="T5" s="168"/>
      <c r="U5" s="42" t="s">
        <v>130</v>
      </c>
      <c r="V5" s="42" t="s">
        <v>130</v>
      </c>
      <c r="W5" s="42" t="s">
        <v>130</v>
      </c>
      <c r="X5" s="42" t="s">
        <v>130</v>
      </c>
      <c r="Y5" s="42" t="s">
        <v>130</v>
      </c>
      <c r="Z5" s="50"/>
      <c r="AA5" s="50"/>
      <c r="AB5" s="50"/>
      <c r="AC5" s="50"/>
      <c r="AD5" s="50"/>
      <c r="AE5" s="50"/>
      <c r="AF5" s="50"/>
      <c r="AG5" s="50" t="s">
        <v>130</v>
      </c>
      <c r="AH5" s="27"/>
      <c r="AI5" s="42" t="s">
        <v>323</v>
      </c>
      <c r="AJ5" s="42" t="s">
        <v>323</v>
      </c>
      <c r="AK5" s="168" t="s">
        <v>323</v>
      </c>
      <c r="AL5" s="168" t="s">
        <v>130</v>
      </c>
      <c r="AM5" s="168" t="s">
        <v>323</v>
      </c>
      <c r="AN5" s="168"/>
      <c r="AO5" s="168"/>
      <c r="AP5" s="168"/>
      <c r="AQ5" s="42"/>
      <c r="AR5" s="42"/>
      <c r="AS5" s="42"/>
      <c r="AT5" s="27"/>
      <c r="AU5" s="27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27"/>
      <c r="BH5" s="42" t="s">
        <v>731</v>
      </c>
      <c r="BI5" s="42" t="s">
        <v>130</v>
      </c>
      <c r="BJ5" s="42"/>
      <c r="BK5" s="42" t="s">
        <v>130</v>
      </c>
      <c r="BL5" s="50" t="s">
        <v>130</v>
      </c>
      <c r="BM5" s="105" t="s">
        <v>323</v>
      </c>
      <c r="BN5" s="50" t="s">
        <v>323</v>
      </c>
      <c r="BO5" s="50" t="s">
        <v>323</v>
      </c>
      <c r="BP5" s="50" t="s">
        <v>323</v>
      </c>
      <c r="BQ5" s="50" t="s">
        <v>331</v>
      </c>
      <c r="BR5" s="166" t="s">
        <v>323</v>
      </c>
      <c r="BS5" s="168"/>
      <c r="BT5" s="168" t="s">
        <v>130</v>
      </c>
      <c r="BU5" s="168" t="s">
        <v>130</v>
      </c>
      <c r="BV5" s="168" t="s">
        <v>323</v>
      </c>
      <c r="BW5" s="168" t="s">
        <v>323</v>
      </c>
      <c r="BX5" s="168" t="s">
        <v>732</v>
      </c>
      <c r="BY5" s="168" t="s">
        <v>323</v>
      </c>
      <c r="BZ5" s="168"/>
      <c r="CA5" s="166" t="s">
        <v>323</v>
      </c>
      <c r="CB5" s="166"/>
      <c r="CC5" s="166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6"/>
      <c r="CS5" s="42" t="s">
        <v>733</v>
      </c>
      <c r="CT5" s="42"/>
      <c r="CU5" s="42" t="s">
        <v>130</v>
      </c>
      <c r="CV5" s="42"/>
      <c r="CW5" s="50"/>
      <c r="CX5" s="50" t="s">
        <v>328</v>
      </c>
      <c r="CY5" s="50" t="s">
        <v>734</v>
      </c>
      <c r="CZ5" s="50"/>
      <c r="DA5" s="50" t="s">
        <v>735</v>
      </c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184"/>
      <c r="DY5" s="184"/>
      <c r="DZ5" s="184"/>
      <c r="EA5" s="184"/>
      <c r="EB5" s="184"/>
      <c r="EC5" s="184"/>
      <c r="ED5" s="184"/>
      <c r="EE5" s="184"/>
      <c r="EF5" s="42"/>
      <c r="EG5" s="42"/>
      <c r="EH5" s="42"/>
      <c r="EI5" s="27"/>
      <c r="EJ5" s="42" t="s">
        <v>130</v>
      </c>
      <c r="EK5" s="42" t="s">
        <v>130</v>
      </c>
      <c r="EL5" s="42" t="s">
        <v>731</v>
      </c>
      <c r="EM5" s="42"/>
      <c r="EN5" s="50" t="s">
        <v>323</v>
      </c>
      <c r="EO5" s="50" t="s">
        <v>323</v>
      </c>
      <c r="EP5" s="50" t="s">
        <v>130</v>
      </c>
      <c r="EQ5" s="50" t="s">
        <v>130</v>
      </c>
      <c r="ER5" s="166" t="s">
        <v>323</v>
      </c>
      <c r="ES5" s="168" t="s">
        <v>323</v>
      </c>
      <c r="ET5" s="166"/>
      <c r="EU5" s="168"/>
      <c r="EV5" s="50"/>
      <c r="EW5" s="42"/>
      <c r="EX5" s="27"/>
      <c r="EY5" s="42" t="s">
        <v>130</v>
      </c>
      <c r="EZ5" s="42" t="s">
        <v>340</v>
      </c>
      <c r="FA5" s="42"/>
      <c r="FB5" s="105" t="s">
        <v>323</v>
      </c>
      <c r="FC5" s="50" t="s">
        <v>323</v>
      </c>
      <c r="FD5" s="50" t="s">
        <v>323</v>
      </c>
      <c r="FE5" s="50" t="s">
        <v>323</v>
      </c>
      <c r="FF5" s="50" t="s">
        <v>323</v>
      </c>
      <c r="FG5" s="50" t="s">
        <v>323</v>
      </c>
      <c r="FH5" s="50" t="s">
        <v>323</v>
      </c>
      <c r="FI5" s="50" t="s">
        <v>323</v>
      </c>
      <c r="FJ5" s="50" t="s">
        <v>130</v>
      </c>
      <c r="FK5" s="166" t="s">
        <v>130</v>
      </c>
      <c r="FL5" s="166" t="s">
        <v>323</v>
      </c>
      <c r="FM5" s="168" t="s">
        <v>323</v>
      </c>
      <c r="FN5" s="168" t="s">
        <v>323</v>
      </c>
      <c r="FO5" s="168"/>
      <c r="FP5" s="27"/>
      <c r="FQ5" s="27"/>
      <c r="FR5" s="27"/>
      <c r="FS5" s="27"/>
      <c r="FT5" s="27"/>
      <c r="FU5" s="27"/>
      <c r="FV5" s="27"/>
      <c r="FW5" s="42" t="s">
        <v>130</v>
      </c>
      <c r="FX5" s="42" t="s">
        <v>130</v>
      </c>
      <c r="FY5" s="42" t="s">
        <v>130</v>
      </c>
      <c r="FZ5" s="58"/>
      <c r="GA5" s="64" t="s">
        <v>340</v>
      </c>
      <c r="GB5" s="184"/>
      <c r="GC5" s="184"/>
      <c r="GD5" s="184"/>
      <c r="GE5" s="184"/>
      <c r="GF5" s="42"/>
      <c r="GG5" s="42"/>
      <c r="GH5" s="42"/>
      <c r="GI5" s="42"/>
      <c r="GJ5" s="42"/>
      <c r="GK5" s="42"/>
      <c r="GL5" s="27"/>
      <c r="GM5" s="56"/>
      <c r="GN5" s="27"/>
    </row>
    <row r="6" ht="15" spans="1:196">
      <c r="A6" s="27" t="s">
        <v>135</v>
      </c>
      <c r="B6" s="27"/>
      <c r="C6" s="27" t="s">
        <v>136</v>
      </c>
      <c r="D6" s="42"/>
      <c r="E6" s="42"/>
      <c r="F6" s="42"/>
      <c r="G6" s="42"/>
      <c r="H6" s="42"/>
      <c r="I6" s="51"/>
      <c r="J6" s="106"/>
      <c r="K6" s="106"/>
      <c r="L6" s="106"/>
      <c r="M6" s="166"/>
      <c r="N6" s="168"/>
      <c r="O6" s="168"/>
      <c r="P6" s="168"/>
      <c r="Q6" s="168"/>
      <c r="R6" s="168"/>
      <c r="S6" s="168"/>
      <c r="T6" s="168"/>
      <c r="U6" s="42"/>
      <c r="V6" s="42"/>
      <c r="W6" s="42"/>
      <c r="X6" s="42"/>
      <c r="Y6" s="42"/>
      <c r="Z6" s="51"/>
      <c r="AA6" s="51"/>
      <c r="AB6" s="51"/>
      <c r="AC6" s="51"/>
      <c r="AD6" s="51"/>
      <c r="AE6" s="51"/>
      <c r="AF6" s="51"/>
      <c r="AG6" s="51"/>
      <c r="AH6" s="27"/>
      <c r="AI6" s="42"/>
      <c r="AJ6" s="42"/>
      <c r="AK6" s="168"/>
      <c r="AL6" s="168"/>
      <c r="AM6" s="168"/>
      <c r="AN6" s="168"/>
      <c r="AO6" s="168"/>
      <c r="AP6" s="168"/>
      <c r="AQ6" s="42"/>
      <c r="AR6" s="42"/>
      <c r="AS6" s="42"/>
      <c r="AT6" s="27"/>
      <c r="AU6" s="27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27"/>
      <c r="BH6" s="42"/>
      <c r="BI6" s="42"/>
      <c r="BJ6" s="42"/>
      <c r="BK6" s="42"/>
      <c r="BL6" s="51"/>
      <c r="BM6" s="106"/>
      <c r="BN6" s="51"/>
      <c r="BO6" s="51"/>
      <c r="BP6" s="51"/>
      <c r="BQ6" s="51"/>
      <c r="BR6" s="166"/>
      <c r="BS6" s="168"/>
      <c r="BT6" s="168"/>
      <c r="BU6" s="168"/>
      <c r="BV6" s="168"/>
      <c r="BW6" s="168"/>
      <c r="BX6" s="168"/>
      <c r="BY6" s="168"/>
      <c r="BZ6" s="168"/>
      <c r="CA6" s="166"/>
      <c r="CB6" s="166"/>
      <c r="CC6" s="166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6"/>
      <c r="CS6" s="42"/>
      <c r="CT6" s="42"/>
      <c r="CU6" s="42"/>
      <c r="CV6" s="42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185"/>
      <c r="DY6" s="185"/>
      <c r="DZ6" s="185"/>
      <c r="EA6" s="185"/>
      <c r="EB6" s="185"/>
      <c r="EC6" s="185"/>
      <c r="ED6" s="185"/>
      <c r="EE6" s="185"/>
      <c r="EF6" s="42"/>
      <c r="EG6" s="42"/>
      <c r="EH6" s="42"/>
      <c r="EI6" s="27"/>
      <c r="EJ6" s="42"/>
      <c r="EK6" s="42"/>
      <c r="EL6" s="42"/>
      <c r="EM6" s="42"/>
      <c r="EN6" s="51"/>
      <c r="EO6" s="51"/>
      <c r="EP6" s="51"/>
      <c r="EQ6" s="51"/>
      <c r="ER6" s="166"/>
      <c r="ES6" s="168"/>
      <c r="ET6" s="166"/>
      <c r="EU6" s="168"/>
      <c r="EV6" s="51"/>
      <c r="EW6" s="42"/>
      <c r="EX6" s="27"/>
      <c r="EY6" s="42"/>
      <c r="EZ6" s="42"/>
      <c r="FA6" s="42"/>
      <c r="FB6" s="106"/>
      <c r="FC6" s="51"/>
      <c r="FD6" s="51"/>
      <c r="FE6" s="51"/>
      <c r="FF6" s="51"/>
      <c r="FG6" s="51"/>
      <c r="FH6" s="51"/>
      <c r="FI6" s="51"/>
      <c r="FJ6" s="51"/>
      <c r="FK6" s="166"/>
      <c r="FL6" s="166"/>
      <c r="FM6" s="168"/>
      <c r="FN6" s="168"/>
      <c r="FO6" s="168"/>
      <c r="FP6" s="27"/>
      <c r="FQ6" s="27"/>
      <c r="FR6" s="27"/>
      <c r="FS6" s="27"/>
      <c r="FT6" s="27"/>
      <c r="FU6" s="27"/>
      <c r="FV6" s="27"/>
      <c r="FW6" s="42"/>
      <c r="FX6" s="42"/>
      <c r="FY6" s="42"/>
      <c r="FZ6" s="58"/>
      <c r="GA6" s="64"/>
      <c r="GB6" s="185"/>
      <c r="GC6" s="185"/>
      <c r="GD6" s="185"/>
      <c r="GE6" s="185"/>
      <c r="GF6" s="42"/>
      <c r="GG6" s="42"/>
      <c r="GH6" s="42"/>
      <c r="GI6" s="42"/>
      <c r="GJ6" s="42"/>
      <c r="GK6" s="42"/>
      <c r="GL6" s="27"/>
      <c r="GM6" s="51"/>
      <c r="GN6" s="27"/>
    </row>
    <row r="7" spans="1:196">
      <c r="A7" s="37" t="s">
        <v>736</v>
      </c>
      <c r="B7" s="37"/>
      <c r="C7" s="37" t="s">
        <v>737</v>
      </c>
      <c r="D7" s="42"/>
      <c r="E7" s="42"/>
      <c r="F7" s="42"/>
      <c r="G7" s="42"/>
      <c r="H7" s="42"/>
      <c r="I7" s="42"/>
      <c r="J7" s="42"/>
      <c r="K7" s="42"/>
      <c r="L7" s="10"/>
      <c r="M7" s="166"/>
      <c r="N7" s="166"/>
      <c r="O7" s="166"/>
      <c r="P7" s="166"/>
      <c r="Q7" s="166"/>
      <c r="R7" s="166"/>
      <c r="S7" s="166"/>
      <c r="T7" s="166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>
        <f t="shared" ref="AH7:AH49" si="0">IF(SUM(D7:AG7)&gt;5,"5",SUM(D7:AG7))</f>
        <v>0</v>
      </c>
      <c r="AI7" s="42"/>
      <c r="AJ7" s="42"/>
      <c r="AK7" s="166"/>
      <c r="AL7" s="166"/>
      <c r="AM7" s="166"/>
      <c r="AN7" s="166"/>
      <c r="AO7" s="166"/>
      <c r="AP7" s="166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>
        <f t="shared" ref="BG7:BG49" si="1">IF(SUM(AI7:BF7)&gt;10,"10",IF(SUM(AI7:BF7)&lt;0,"0",SUM(AI7:BF7)))</f>
        <v>0</v>
      </c>
      <c r="BH7" s="42"/>
      <c r="BI7" s="42"/>
      <c r="BJ7" s="42"/>
      <c r="BK7" s="42"/>
      <c r="BL7" s="42"/>
      <c r="BM7" s="10"/>
      <c r="BN7" s="42"/>
      <c r="BO7" s="42"/>
      <c r="BP7" s="42"/>
      <c r="BQ7" s="42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166"/>
      <c r="DY7" s="166"/>
      <c r="DZ7" s="166"/>
      <c r="EA7" s="166"/>
      <c r="EB7" s="166"/>
      <c r="EC7" s="166"/>
      <c r="ED7" s="166"/>
      <c r="EE7" s="166"/>
      <c r="EF7" s="42"/>
      <c r="EG7" s="42"/>
      <c r="EH7" s="42"/>
      <c r="EI7" s="42">
        <f t="shared" ref="EI7:EI49" si="2">IF(SUM(BH7:EH7)&gt;20,"20",SUM(BH7:EH7))</f>
        <v>0</v>
      </c>
      <c r="EJ7" s="42"/>
      <c r="EK7" s="42"/>
      <c r="EL7" s="42"/>
      <c r="EM7" s="42"/>
      <c r="EN7" s="42"/>
      <c r="EO7" s="42"/>
      <c r="EP7" s="42"/>
      <c r="EQ7" s="42"/>
      <c r="ER7" s="166"/>
      <c r="ES7" s="166"/>
      <c r="ET7" s="166"/>
      <c r="EU7" s="166"/>
      <c r="EV7" s="42"/>
      <c r="EW7" s="42"/>
      <c r="EX7" s="42">
        <f t="shared" ref="EX7:EX49" si="3">IF(SUM(EJ7:EW7)&gt;5,"5",SUM(EJ7:EW7))</f>
        <v>0</v>
      </c>
      <c r="EY7" s="42"/>
      <c r="EZ7" s="42"/>
      <c r="FA7" s="42"/>
      <c r="FB7" s="10"/>
      <c r="FC7" s="42"/>
      <c r="FD7" s="42"/>
      <c r="FE7" s="42"/>
      <c r="FF7" s="42"/>
      <c r="FG7" s="42"/>
      <c r="FH7" s="42"/>
      <c r="FI7" s="42"/>
      <c r="FJ7" s="42"/>
      <c r="FK7" s="166"/>
      <c r="FL7" s="166"/>
      <c r="FM7" s="166"/>
      <c r="FN7" s="166"/>
      <c r="FO7" s="166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166"/>
      <c r="GC7" s="166"/>
      <c r="GD7" s="166"/>
      <c r="GE7" s="166"/>
      <c r="GF7" s="42"/>
      <c r="GG7" s="42"/>
      <c r="GH7" s="42"/>
      <c r="GI7" s="42"/>
      <c r="GJ7" s="42"/>
      <c r="GK7" s="42"/>
      <c r="GL7" s="42">
        <f t="shared" ref="GL7:GL51" si="4">IF(SUM(EY7:GK7)&gt;10,"10",SUM(EY7:GK7))</f>
        <v>0</v>
      </c>
      <c r="GM7" s="42">
        <v>50</v>
      </c>
      <c r="GN7" s="42">
        <f t="shared" ref="GN7:GN51" si="5">SUM(GL7+EX7+EI7+BG7+AH7+GM7)</f>
        <v>50</v>
      </c>
    </row>
    <row r="8" spans="1:196">
      <c r="A8" s="37" t="s">
        <v>738</v>
      </c>
      <c r="B8" s="37"/>
      <c r="C8" s="37" t="s">
        <v>739</v>
      </c>
      <c r="D8" s="42"/>
      <c r="E8" s="42"/>
      <c r="F8" s="42"/>
      <c r="G8" s="42"/>
      <c r="H8" s="42"/>
      <c r="I8" s="42">
        <v>2</v>
      </c>
      <c r="J8" s="42"/>
      <c r="K8" s="42"/>
      <c r="L8" s="10"/>
      <c r="M8" s="166"/>
      <c r="N8" s="166"/>
      <c r="O8" s="166"/>
      <c r="P8" s="166"/>
      <c r="Q8" s="166"/>
      <c r="R8" s="166"/>
      <c r="S8" s="166"/>
      <c r="T8" s="166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>
        <v>1</v>
      </c>
      <c r="AG8" s="42"/>
      <c r="AH8" s="42">
        <f t="shared" si="0"/>
        <v>3</v>
      </c>
      <c r="AI8" s="42"/>
      <c r="AJ8" s="42"/>
      <c r="AK8" s="166"/>
      <c r="AL8" s="166"/>
      <c r="AM8" s="166"/>
      <c r="AN8" s="166"/>
      <c r="AO8" s="166"/>
      <c r="AP8" s="166">
        <v>3</v>
      </c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>
        <f t="shared" si="1"/>
        <v>3</v>
      </c>
      <c r="BH8" s="42"/>
      <c r="BI8" s="42"/>
      <c r="BJ8" s="42">
        <v>1</v>
      </c>
      <c r="BK8" s="42"/>
      <c r="BL8" s="42"/>
      <c r="BM8" s="10"/>
      <c r="BN8" s="42"/>
      <c r="BO8" s="42"/>
      <c r="BP8" s="42"/>
      <c r="BQ8" s="42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>
        <v>3</v>
      </c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42">
        <v>5</v>
      </c>
      <c r="CT8" s="42"/>
      <c r="CU8" s="42"/>
      <c r="CV8" s="42"/>
      <c r="CW8" s="42"/>
      <c r="CX8" s="42">
        <v>5</v>
      </c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166">
        <v>2</v>
      </c>
      <c r="DY8" s="166"/>
      <c r="DZ8" s="166"/>
      <c r="EA8" s="166"/>
      <c r="EB8" s="166"/>
      <c r="EC8" s="166"/>
      <c r="ED8" s="166">
        <v>6</v>
      </c>
      <c r="EE8" s="166"/>
      <c r="EF8" s="42"/>
      <c r="EG8" s="42"/>
      <c r="EH8" s="42"/>
      <c r="EI8" s="42" t="str">
        <f t="shared" si="2"/>
        <v>20</v>
      </c>
      <c r="EJ8" s="42"/>
      <c r="EK8" s="42"/>
      <c r="EL8" s="42"/>
      <c r="EM8" s="42"/>
      <c r="EN8" s="42"/>
      <c r="EO8" s="42"/>
      <c r="EP8" s="42"/>
      <c r="EQ8" s="42"/>
      <c r="ER8" s="166"/>
      <c r="ES8" s="166"/>
      <c r="ET8" s="166">
        <v>2</v>
      </c>
      <c r="EU8" s="166"/>
      <c r="EV8" s="42"/>
      <c r="EW8" s="42"/>
      <c r="EX8" s="42">
        <f t="shared" si="3"/>
        <v>2</v>
      </c>
      <c r="EY8" s="42"/>
      <c r="EZ8" s="42"/>
      <c r="FA8" s="42"/>
      <c r="FB8" s="10"/>
      <c r="FC8" s="42"/>
      <c r="FD8" s="42"/>
      <c r="FE8" s="42"/>
      <c r="FF8" s="42"/>
      <c r="FG8" s="42"/>
      <c r="FH8" s="42"/>
      <c r="FI8" s="42"/>
      <c r="FJ8" s="42"/>
      <c r="FK8" s="166"/>
      <c r="FL8" s="166"/>
      <c r="FM8" s="166"/>
      <c r="FN8" s="166"/>
      <c r="FO8" s="166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>
        <v>2</v>
      </c>
      <c r="GB8" s="166"/>
      <c r="GC8" s="166"/>
      <c r="GD8" s="166"/>
      <c r="GE8" s="166">
        <v>2</v>
      </c>
      <c r="GF8" s="42"/>
      <c r="GG8" s="42"/>
      <c r="GH8" s="42"/>
      <c r="GI8" s="42"/>
      <c r="GJ8" s="42"/>
      <c r="GK8" s="42"/>
      <c r="GL8" s="42">
        <f t="shared" si="4"/>
        <v>4</v>
      </c>
      <c r="GM8" s="42">
        <v>50</v>
      </c>
      <c r="GN8" s="42">
        <f t="shared" si="5"/>
        <v>82</v>
      </c>
    </row>
    <row r="9" spans="1:196">
      <c r="A9" s="37" t="s">
        <v>740</v>
      </c>
      <c r="B9" s="37"/>
      <c r="C9" s="37" t="s">
        <v>741</v>
      </c>
      <c r="D9" s="42"/>
      <c r="E9" s="42"/>
      <c r="F9" s="42"/>
      <c r="G9" s="42"/>
      <c r="H9" s="42"/>
      <c r="I9" s="42"/>
      <c r="J9" s="42"/>
      <c r="K9" s="42"/>
      <c r="L9" s="10"/>
      <c r="M9" s="166"/>
      <c r="N9" s="166"/>
      <c r="O9" s="166"/>
      <c r="P9" s="166"/>
      <c r="Q9" s="166"/>
      <c r="R9" s="166"/>
      <c r="S9" s="166"/>
      <c r="T9" s="166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>
        <f t="shared" si="0"/>
        <v>0</v>
      </c>
      <c r="AI9" s="42"/>
      <c r="AJ9" s="42"/>
      <c r="AK9" s="166"/>
      <c r="AL9" s="166"/>
      <c r="AM9" s="166"/>
      <c r="AN9" s="166"/>
      <c r="AO9" s="166"/>
      <c r="AP9" s="166">
        <v>3</v>
      </c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>
        <f t="shared" si="1"/>
        <v>3</v>
      </c>
      <c r="BH9" s="42"/>
      <c r="BI9" s="42"/>
      <c r="BJ9" s="42">
        <v>3</v>
      </c>
      <c r="BK9" s="42"/>
      <c r="BL9" s="42"/>
      <c r="BM9" s="10"/>
      <c r="BN9" s="42"/>
      <c r="BO9" s="42"/>
      <c r="BP9" s="42"/>
      <c r="BQ9" s="42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42"/>
      <c r="CT9" s="42"/>
      <c r="CU9" s="42"/>
      <c r="CV9" s="42"/>
      <c r="CW9" s="42"/>
      <c r="CX9" s="42"/>
      <c r="CY9" s="42"/>
      <c r="CZ9" s="42"/>
      <c r="DA9" s="42">
        <v>5</v>
      </c>
      <c r="DB9" s="93"/>
      <c r="DC9" s="93"/>
      <c r="DD9" s="93"/>
      <c r="DE9" s="93"/>
      <c r="DF9" s="181"/>
      <c r="DG9" s="18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166"/>
      <c r="DY9" s="166"/>
      <c r="DZ9" s="166"/>
      <c r="EA9" s="166"/>
      <c r="EB9" s="166"/>
      <c r="EC9" s="166"/>
      <c r="ED9" s="166"/>
      <c r="EE9" s="166"/>
      <c r="EF9" s="42"/>
      <c r="EG9" s="42"/>
      <c r="EH9" s="42"/>
      <c r="EI9" s="42">
        <f t="shared" si="2"/>
        <v>8</v>
      </c>
      <c r="EJ9" s="42"/>
      <c r="EK9" s="42"/>
      <c r="EL9" s="42"/>
      <c r="EM9" s="42"/>
      <c r="EN9" s="42"/>
      <c r="EO9" s="42"/>
      <c r="EP9" s="42"/>
      <c r="EQ9" s="42"/>
      <c r="ER9" s="166"/>
      <c r="ES9" s="166"/>
      <c r="ET9" s="166"/>
      <c r="EU9" s="166"/>
      <c r="EV9" s="42"/>
      <c r="EW9" s="42"/>
      <c r="EX9" s="42">
        <f t="shared" si="3"/>
        <v>0</v>
      </c>
      <c r="EY9" s="42"/>
      <c r="EZ9" s="42"/>
      <c r="FA9" s="42"/>
      <c r="FB9" s="10"/>
      <c r="FC9" s="42"/>
      <c r="FD9" s="42"/>
      <c r="FE9" s="42"/>
      <c r="FF9" s="42"/>
      <c r="FG9" s="42"/>
      <c r="FH9" s="42"/>
      <c r="FI9" s="42"/>
      <c r="FJ9" s="42"/>
      <c r="FK9" s="166"/>
      <c r="FL9" s="166"/>
      <c r="FM9" s="166"/>
      <c r="FN9" s="166"/>
      <c r="FO9" s="166"/>
      <c r="FP9" s="191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166"/>
      <c r="GC9" s="166"/>
      <c r="GD9" s="166"/>
      <c r="GE9" s="166"/>
      <c r="GF9" s="42"/>
      <c r="GG9" s="42"/>
      <c r="GH9" s="42"/>
      <c r="GI9" s="42"/>
      <c r="GJ9" s="42"/>
      <c r="GK9" s="42"/>
      <c r="GL9" s="42">
        <f t="shared" si="4"/>
        <v>0</v>
      </c>
      <c r="GM9" s="42">
        <v>50</v>
      </c>
      <c r="GN9" s="42">
        <f t="shared" si="5"/>
        <v>61</v>
      </c>
    </row>
    <row r="10" spans="1:196">
      <c r="A10" s="37" t="s">
        <v>742</v>
      </c>
      <c r="B10" s="37"/>
      <c r="C10" s="37" t="s">
        <v>743</v>
      </c>
      <c r="D10" s="42"/>
      <c r="E10" s="42"/>
      <c r="F10" s="42"/>
      <c r="G10" s="42"/>
      <c r="H10" s="42"/>
      <c r="I10" s="42"/>
      <c r="J10" s="42"/>
      <c r="K10" s="42"/>
      <c r="L10" s="10"/>
      <c r="M10" s="166"/>
      <c r="N10" s="166"/>
      <c r="O10" s="166"/>
      <c r="P10" s="166"/>
      <c r="Q10" s="166"/>
      <c r="R10" s="166"/>
      <c r="S10" s="166"/>
      <c r="T10" s="166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>
        <f t="shared" si="0"/>
        <v>0</v>
      </c>
      <c r="AI10" s="42"/>
      <c r="AJ10" s="42"/>
      <c r="AK10" s="166"/>
      <c r="AL10" s="166"/>
      <c r="AM10" s="166"/>
      <c r="AN10" s="166"/>
      <c r="AO10" s="166"/>
      <c r="AP10" s="166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>
        <f t="shared" si="1"/>
        <v>0</v>
      </c>
      <c r="BH10" s="42"/>
      <c r="BI10" s="42"/>
      <c r="BJ10" s="42"/>
      <c r="BK10" s="42"/>
      <c r="BL10" s="42"/>
      <c r="BM10" s="10"/>
      <c r="BN10" s="42"/>
      <c r="BO10" s="42"/>
      <c r="BP10" s="42"/>
      <c r="BQ10" s="42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42"/>
      <c r="CT10" s="42">
        <v>4</v>
      </c>
      <c r="CU10" s="42"/>
      <c r="CV10" s="42"/>
      <c r="CW10" s="42"/>
      <c r="CX10" s="42"/>
      <c r="CY10" s="42"/>
      <c r="CZ10" s="42"/>
      <c r="DA10" s="42"/>
      <c r="DB10" s="93"/>
      <c r="DC10" s="93"/>
      <c r="DD10" s="93"/>
      <c r="DE10" s="93"/>
      <c r="DF10" s="181"/>
      <c r="DG10" s="18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>
        <v>4</v>
      </c>
      <c r="DV10" s="42"/>
      <c r="DW10" s="42"/>
      <c r="DX10" s="166"/>
      <c r="DY10" s="166"/>
      <c r="DZ10" s="166"/>
      <c r="EA10" s="166"/>
      <c r="EB10" s="166"/>
      <c r="EC10" s="166"/>
      <c r="ED10" s="166"/>
      <c r="EE10" s="166"/>
      <c r="EF10" s="42"/>
      <c r="EG10" s="42"/>
      <c r="EH10" s="42"/>
      <c r="EI10" s="42">
        <f t="shared" si="2"/>
        <v>8</v>
      </c>
      <c r="EJ10" s="42"/>
      <c r="EK10" s="42"/>
      <c r="EL10" s="42"/>
      <c r="EM10" s="42"/>
      <c r="EN10" s="42"/>
      <c r="EO10" s="42"/>
      <c r="EP10" s="42"/>
      <c r="EQ10" s="42"/>
      <c r="ER10" s="166"/>
      <c r="ES10" s="166"/>
      <c r="ET10" s="166">
        <v>2</v>
      </c>
      <c r="EU10" s="166"/>
      <c r="EV10" s="42"/>
      <c r="EW10" s="42"/>
      <c r="EX10" s="42">
        <f t="shared" si="3"/>
        <v>2</v>
      </c>
      <c r="EY10" s="42"/>
      <c r="EZ10" s="42"/>
      <c r="FA10" s="42"/>
      <c r="FB10" s="10"/>
      <c r="FC10" s="42"/>
      <c r="FD10" s="42"/>
      <c r="FE10" s="42"/>
      <c r="FF10" s="42"/>
      <c r="FG10" s="42"/>
      <c r="FH10" s="42"/>
      <c r="FI10" s="42"/>
      <c r="FJ10" s="42"/>
      <c r="FK10" s="166"/>
      <c r="FL10" s="166"/>
      <c r="FM10" s="166"/>
      <c r="FN10" s="166"/>
      <c r="FO10" s="166"/>
      <c r="FP10" s="191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166"/>
      <c r="GC10" s="166"/>
      <c r="GD10" s="166"/>
      <c r="GE10" s="166"/>
      <c r="GF10" s="42"/>
      <c r="GG10" s="42"/>
      <c r="GH10" s="42"/>
      <c r="GI10" s="42"/>
      <c r="GJ10" s="42"/>
      <c r="GK10" s="42"/>
      <c r="GL10" s="42">
        <f t="shared" si="4"/>
        <v>0</v>
      </c>
      <c r="GM10" s="42">
        <v>50</v>
      </c>
      <c r="GN10" s="42">
        <f t="shared" si="5"/>
        <v>60</v>
      </c>
    </row>
    <row r="11" spans="1:196">
      <c r="A11" s="37" t="s">
        <v>744</v>
      </c>
      <c r="B11" s="37"/>
      <c r="C11" s="37" t="s">
        <v>745</v>
      </c>
      <c r="D11" s="42"/>
      <c r="E11" s="45"/>
      <c r="F11" s="42"/>
      <c r="G11" s="42"/>
      <c r="H11" s="42"/>
      <c r="I11" s="42"/>
      <c r="J11" s="42"/>
      <c r="K11" s="42"/>
      <c r="L11" s="10"/>
      <c r="M11" s="166"/>
      <c r="N11" s="166">
        <v>1</v>
      </c>
      <c r="O11" s="166"/>
      <c r="P11" s="166"/>
      <c r="Q11" s="166"/>
      <c r="R11" s="166">
        <v>1</v>
      </c>
      <c r="S11" s="166"/>
      <c r="T11" s="166"/>
      <c r="U11" s="42"/>
      <c r="V11" s="45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>
        <v>1</v>
      </c>
      <c r="AH11" s="42">
        <f t="shared" si="0"/>
        <v>3</v>
      </c>
      <c r="AI11" s="42"/>
      <c r="AJ11" s="42"/>
      <c r="AK11" s="166"/>
      <c r="AL11" s="166"/>
      <c r="AM11" s="166"/>
      <c r="AN11" s="166"/>
      <c r="AO11" s="166"/>
      <c r="AP11" s="166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>
        <f t="shared" si="1"/>
        <v>0</v>
      </c>
      <c r="BH11" s="42"/>
      <c r="BI11" s="42"/>
      <c r="BJ11" s="42"/>
      <c r="BK11" s="42"/>
      <c r="BL11" s="42"/>
      <c r="BM11" s="10"/>
      <c r="BN11" s="42"/>
      <c r="BO11" s="42"/>
      <c r="BP11" s="42"/>
      <c r="BQ11" s="42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>
        <v>5</v>
      </c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42"/>
      <c r="CT11" s="42"/>
      <c r="CU11" s="42"/>
      <c r="CV11" s="42"/>
      <c r="CW11" s="42"/>
      <c r="CX11" s="42"/>
      <c r="CY11" s="42"/>
      <c r="CZ11" s="42"/>
      <c r="DA11" s="42"/>
      <c r="DB11" s="93"/>
      <c r="DC11" s="93"/>
      <c r="DD11" s="93"/>
      <c r="DE11" s="93"/>
      <c r="DF11" s="181"/>
      <c r="DG11" s="182">
        <v>3</v>
      </c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166"/>
      <c r="DY11" s="166"/>
      <c r="DZ11" s="166"/>
      <c r="EA11" s="166"/>
      <c r="EB11" s="166"/>
      <c r="EC11" s="166"/>
      <c r="ED11" s="166"/>
      <c r="EE11" s="166"/>
      <c r="EF11" s="42"/>
      <c r="EG11" s="42"/>
      <c r="EH11" s="42"/>
      <c r="EI11" s="42">
        <f t="shared" si="2"/>
        <v>8</v>
      </c>
      <c r="EJ11" s="42"/>
      <c r="EK11" s="42"/>
      <c r="EL11" s="42"/>
      <c r="EM11" s="42"/>
      <c r="EN11" s="42"/>
      <c r="EO11" s="42"/>
      <c r="EP11" s="42"/>
      <c r="EQ11" s="42"/>
      <c r="ER11" s="166">
        <v>2</v>
      </c>
      <c r="ES11" s="166"/>
      <c r="ET11" s="166"/>
      <c r="EU11" s="166">
        <v>2</v>
      </c>
      <c r="EV11" s="42"/>
      <c r="EW11" s="42"/>
      <c r="EX11" s="42">
        <f t="shared" si="3"/>
        <v>4</v>
      </c>
      <c r="EY11" s="42"/>
      <c r="EZ11" s="42"/>
      <c r="FA11" s="42"/>
      <c r="FB11" s="10"/>
      <c r="FC11" s="42"/>
      <c r="FD11" s="42"/>
      <c r="FE11" s="42"/>
      <c r="FF11" s="42"/>
      <c r="FG11" s="42"/>
      <c r="FH11" s="42"/>
      <c r="FI11" s="42"/>
      <c r="FJ11" s="42"/>
      <c r="FK11" s="166"/>
      <c r="FL11" s="166">
        <v>3</v>
      </c>
      <c r="FM11" s="166"/>
      <c r="FN11" s="166"/>
      <c r="FO11" s="166"/>
      <c r="FP11" s="191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>
        <v>2</v>
      </c>
      <c r="GB11" s="166"/>
      <c r="GC11" s="166"/>
      <c r="GD11" s="166"/>
      <c r="GE11" s="166"/>
      <c r="GF11" s="42"/>
      <c r="GG11" s="42"/>
      <c r="GH11" s="42"/>
      <c r="GI11" s="42"/>
      <c r="GJ11" s="42"/>
      <c r="GK11" s="42"/>
      <c r="GL11" s="42">
        <f t="shared" si="4"/>
        <v>5</v>
      </c>
      <c r="GM11" s="42">
        <v>50</v>
      </c>
      <c r="GN11" s="42">
        <f t="shared" si="5"/>
        <v>70</v>
      </c>
    </row>
    <row r="12" spans="1:196">
      <c r="A12" s="37" t="s">
        <v>746</v>
      </c>
      <c r="B12" s="37"/>
      <c r="C12" s="37" t="s">
        <v>747</v>
      </c>
      <c r="D12" s="42"/>
      <c r="E12" s="45"/>
      <c r="F12" s="42"/>
      <c r="G12" s="42"/>
      <c r="H12" s="42"/>
      <c r="I12" s="42"/>
      <c r="J12" s="42"/>
      <c r="K12" s="42"/>
      <c r="L12" s="10"/>
      <c r="M12" s="166"/>
      <c r="N12" s="166"/>
      <c r="O12" s="166"/>
      <c r="P12" s="166"/>
      <c r="Q12" s="166"/>
      <c r="R12" s="166"/>
      <c r="S12" s="166"/>
      <c r="T12" s="166"/>
      <c r="U12" s="42"/>
      <c r="V12" s="45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>
        <f t="shared" si="0"/>
        <v>0</v>
      </c>
      <c r="AI12" s="42"/>
      <c r="AJ12" s="42"/>
      <c r="AK12" s="166"/>
      <c r="AL12" s="166"/>
      <c r="AM12" s="166"/>
      <c r="AN12" s="166"/>
      <c r="AO12" s="166"/>
      <c r="AP12" s="166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>
        <f t="shared" si="1"/>
        <v>0</v>
      </c>
      <c r="BH12" s="42"/>
      <c r="BI12" s="42"/>
      <c r="BJ12" s="42">
        <v>1</v>
      </c>
      <c r="BK12" s="42">
        <v>2</v>
      </c>
      <c r="BL12" s="42"/>
      <c r="BM12" s="10"/>
      <c r="BN12" s="42"/>
      <c r="BO12" s="42"/>
      <c r="BP12" s="42"/>
      <c r="BQ12" s="42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>
        <v>5</v>
      </c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42"/>
      <c r="CT12" s="42"/>
      <c r="CU12" s="42"/>
      <c r="CV12" s="42"/>
      <c r="CW12" s="42"/>
      <c r="CX12" s="42"/>
      <c r="CY12" s="42"/>
      <c r="CZ12" s="42"/>
      <c r="DA12" s="42"/>
      <c r="DB12" s="93"/>
      <c r="DC12" s="93"/>
      <c r="DD12" s="93"/>
      <c r="DE12" s="93"/>
      <c r="DF12" s="181"/>
      <c r="DG12" s="18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166"/>
      <c r="DY12" s="166"/>
      <c r="DZ12" s="166"/>
      <c r="EA12" s="166"/>
      <c r="EB12" s="166"/>
      <c r="EC12" s="166"/>
      <c r="ED12" s="166"/>
      <c r="EE12" s="166"/>
      <c r="EF12" s="42"/>
      <c r="EG12" s="42"/>
      <c r="EH12" s="42"/>
      <c r="EI12" s="42">
        <f t="shared" si="2"/>
        <v>8</v>
      </c>
      <c r="EJ12" s="42"/>
      <c r="EK12" s="42"/>
      <c r="EL12" s="42"/>
      <c r="EM12" s="42">
        <v>2</v>
      </c>
      <c r="EN12" s="42"/>
      <c r="EO12" s="42"/>
      <c r="EP12" s="42"/>
      <c r="EQ12" s="42"/>
      <c r="ER12" s="166"/>
      <c r="ES12" s="166"/>
      <c r="ET12" s="166"/>
      <c r="EU12" s="166"/>
      <c r="EV12" s="42"/>
      <c r="EW12" s="42"/>
      <c r="EX12" s="42">
        <f t="shared" si="3"/>
        <v>2</v>
      </c>
      <c r="EY12" s="42"/>
      <c r="EZ12" s="42"/>
      <c r="FA12" s="42"/>
      <c r="FB12" s="10"/>
      <c r="FC12" s="42"/>
      <c r="FD12" s="42"/>
      <c r="FE12" s="42"/>
      <c r="FF12" s="42"/>
      <c r="FG12" s="42"/>
      <c r="FH12" s="42"/>
      <c r="FI12" s="42"/>
      <c r="FJ12" s="42"/>
      <c r="FK12" s="166"/>
      <c r="FL12" s="166"/>
      <c r="FM12" s="166"/>
      <c r="FN12" s="166"/>
      <c r="FO12" s="166"/>
      <c r="FP12" s="191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166"/>
      <c r="GC12" s="166"/>
      <c r="GD12" s="166"/>
      <c r="GE12" s="166"/>
      <c r="GF12" s="42"/>
      <c r="GG12" s="42"/>
      <c r="GH12" s="42"/>
      <c r="GI12" s="42"/>
      <c r="GJ12" s="42"/>
      <c r="GK12" s="42"/>
      <c r="GL12" s="42">
        <f t="shared" si="4"/>
        <v>0</v>
      </c>
      <c r="GM12" s="42">
        <v>50</v>
      </c>
      <c r="GN12" s="42">
        <f t="shared" si="5"/>
        <v>60</v>
      </c>
    </row>
    <row r="13" spans="1:196">
      <c r="A13" s="37" t="s">
        <v>748</v>
      </c>
      <c r="B13" s="37"/>
      <c r="C13" s="37" t="s">
        <v>749</v>
      </c>
      <c r="D13" s="42"/>
      <c r="E13" s="45"/>
      <c r="F13" s="42"/>
      <c r="G13" s="42"/>
      <c r="H13" s="42"/>
      <c r="I13" s="42"/>
      <c r="J13" s="42"/>
      <c r="K13" s="42"/>
      <c r="L13" s="10"/>
      <c r="M13" s="166"/>
      <c r="N13" s="166"/>
      <c r="O13" s="166"/>
      <c r="P13" s="166"/>
      <c r="Q13" s="166"/>
      <c r="R13" s="166"/>
      <c r="S13" s="166"/>
      <c r="T13" s="166"/>
      <c r="U13" s="42"/>
      <c r="V13" s="45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>
        <f t="shared" si="0"/>
        <v>0</v>
      </c>
      <c r="AI13" s="42"/>
      <c r="AJ13" s="42"/>
      <c r="AK13" s="166"/>
      <c r="AL13" s="166">
        <v>2</v>
      </c>
      <c r="AM13" s="166"/>
      <c r="AN13" s="166">
        <v>3</v>
      </c>
      <c r="AO13" s="166"/>
      <c r="AP13" s="166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>
        <f t="shared" si="1"/>
        <v>5</v>
      </c>
      <c r="BH13" s="42"/>
      <c r="BI13" s="42"/>
      <c r="BJ13" s="42">
        <v>3</v>
      </c>
      <c r="BK13" s="42"/>
      <c r="BL13" s="42"/>
      <c r="BM13" s="10"/>
      <c r="BN13" s="42"/>
      <c r="BO13" s="42"/>
      <c r="BP13" s="42"/>
      <c r="BQ13" s="42"/>
      <c r="BR13" s="166"/>
      <c r="BS13" s="166"/>
      <c r="BT13" s="166">
        <v>3</v>
      </c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42"/>
      <c r="CT13" s="42"/>
      <c r="CU13" s="42"/>
      <c r="CV13" s="42"/>
      <c r="CW13" s="42"/>
      <c r="CX13" s="42"/>
      <c r="CY13" s="42"/>
      <c r="CZ13" s="42"/>
      <c r="DA13" s="42"/>
      <c r="DB13" s="93"/>
      <c r="DC13" s="93"/>
      <c r="DD13" s="93"/>
      <c r="DE13" s="93"/>
      <c r="DF13" s="181"/>
      <c r="DG13" s="18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166">
        <v>2</v>
      </c>
      <c r="DY13" s="166"/>
      <c r="DZ13" s="166"/>
      <c r="EA13" s="166"/>
      <c r="EB13" s="166"/>
      <c r="EC13" s="166"/>
      <c r="ED13" s="166"/>
      <c r="EE13" s="166">
        <v>3</v>
      </c>
      <c r="EF13" s="42"/>
      <c r="EG13" s="42"/>
      <c r="EH13" s="42"/>
      <c r="EI13" s="42">
        <f t="shared" si="2"/>
        <v>11</v>
      </c>
      <c r="EJ13" s="42"/>
      <c r="EK13" s="42"/>
      <c r="EL13" s="42"/>
      <c r="EM13" s="42"/>
      <c r="EN13" s="42"/>
      <c r="EO13" s="42"/>
      <c r="EP13" s="42"/>
      <c r="EQ13" s="42"/>
      <c r="ER13" s="166"/>
      <c r="ES13" s="166"/>
      <c r="ET13" s="166"/>
      <c r="EU13" s="166"/>
      <c r="EV13" s="42"/>
      <c r="EW13" s="42"/>
      <c r="EX13" s="42">
        <f t="shared" si="3"/>
        <v>0</v>
      </c>
      <c r="EY13" s="42"/>
      <c r="EZ13" s="42"/>
      <c r="FA13" s="42"/>
      <c r="FB13" s="10"/>
      <c r="FC13" s="42"/>
      <c r="FD13" s="42"/>
      <c r="FE13" s="42"/>
      <c r="FF13" s="42"/>
      <c r="FG13" s="42"/>
      <c r="FH13" s="42"/>
      <c r="FI13" s="42"/>
      <c r="FJ13" s="42"/>
      <c r="FK13" s="166">
        <v>3</v>
      </c>
      <c r="FL13" s="166"/>
      <c r="FM13" s="166"/>
      <c r="FN13" s="166"/>
      <c r="FO13" s="166"/>
      <c r="FP13" s="191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166"/>
      <c r="GC13" s="166"/>
      <c r="GD13" s="166"/>
      <c r="GE13" s="166">
        <v>2</v>
      </c>
      <c r="GF13" s="42"/>
      <c r="GG13" s="42"/>
      <c r="GH13" s="42"/>
      <c r="GI13" s="42"/>
      <c r="GJ13" s="42"/>
      <c r="GK13" s="42"/>
      <c r="GL13" s="42">
        <f t="shared" si="4"/>
        <v>5</v>
      </c>
      <c r="GM13" s="42">
        <v>50</v>
      </c>
      <c r="GN13" s="42">
        <f t="shared" si="5"/>
        <v>71</v>
      </c>
    </row>
    <row r="14" spans="1:196">
      <c r="A14" s="37" t="s">
        <v>750</v>
      </c>
      <c r="B14" s="37"/>
      <c r="C14" s="37" t="s">
        <v>751</v>
      </c>
      <c r="D14" s="42"/>
      <c r="E14" s="45"/>
      <c r="F14" s="42"/>
      <c r="G14" s="42"/>
      <c r="H14" s="42"/>
      <c r="I14" s="42"/>
      <c r="J14" s="42"/>
      <c r="K14" s="42"/>
      <c r="L14" s="10"/>
      <c r="M14" s="166"/>
      <c r="N14" s="169"/>
      <c r="O14" s="166"/>
      <c r="P14" s="166"/>
      <c r="Q14" s="166"/>
      <c r="R14" s="166"/>
      <c r="S14" s="166"/>
      <c r="T14" s="166"/>
      <c r="U14" s="42"/>
      <c r="V14" s="45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>
        <f t="shared" si="0"/>
        <v>0</v>
      </c>
      <c r="AI14" s="42"/>
      <c r="AJ14" s="42"/>
      <c r="AK14" s="166"/>
      <c r="AL14" s="166"/>
      <c r="AM14" s="166"/>
      <c r="AN14" s="166"/>
      <c r="AO14" s="166"/>
      <c r="AP14" s="166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>
        <f t="shared" si="1"/>
        <v>0</v>
      </c>
      <c r="BH14" s="42">
        <v>5</v>
      </c>
      <c r="BI14" s="42"/>
      <c r="BJ14" s="42"/>
      <c r="BK14" s="42"/>
      <c r="BL14" s="42"/>
      <c r="BM14" s="10"/>
      <c r="BN14" s="42"/>
      <c r="BO14" s="42"/>
      <c r="BP14" s="42"/>
      <c r="BQ14" s="42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42"/>
      <c r="CT14" s="42"/>
      <c r="CU14" s="42"/>
      <c r="CV14" s="42"/>
      <c r="CW14" s="42"/>
      <c r="CX14" s="42">
        <v>5</v>
      </c>
      <c r="CY14" s="42">
        <v>4</v>
      </c>
      <c r="CZ14" s="42"/>
      <c r="DA14" s="42"/>
      <c r="DB14" s="93"/>
      <c r="DC14" s="93"/>
      <c r="DD14" s="93"/>
      <c r="DE14" s="93"/>
      <c r="DF14" s="181"/>
      <c r="DG14" s="18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166"/>
      <c r="DY14" s="166"/>
      <c r="DZ14" s="166"/>
      <c r="EA14" s="166"/>
      <c r="EB14" s="166"/>
      <c r="EC14" s="166"/>
      <c r="ED14" s="166">
        <v>6</v>
      </c>
      <c r="EE14" s="166"/>
      <c r="EF14" s="42"/>
      <c r="EG14" s="42"/>
      <c r="EH14" s="42"/>
      <c r="EI14" s="42">
        <f t="shared" si="2"/>
        <v>20</v>
      </c>
      <c r="EJ14" s="42"/>
      <c r="EK14" s="42"/>
      <c r="EL14" s="42"/>
      <c r="EM14" s="42"/>
      <c r="EN14" s="42"/>
      <c r="EO14" s="42"/>
      <c r="EP14" s="42"/>
      <c r="EQ14" s="42"/>
      <c r="ER14" s="166"/>
      <c r="ES14" s="166"/>
      <c r="ET14" s="166"/>
      <c r="EU14" s="166">
        <v>2</v>
      </c>
      <c r="EV14" s="42"/>
      <c r="EW14" s="42"/>
      <c r="EX14" s="42">
        <f t="shared" si="3"/>
        <v>2</v>
      </c>
      <c r="EY14" s="42"/>
      <c r="EZ14" s="42"/>
      <c r="FA14" s="42"/>
      <c r="FB14" s="10"/>
      <c r="FC14" s="42"/>
      <c r="FD14" s="42"/>
      <c r="FE14" s="42"/>
      <c r="FF14" s="42"/>
      <c r="FG14" s="42"/>
      <c r="FH14" s="42"/>
      <c r="FI14" s="42"/>
      <c r="FJ14" s="42"/>
      <c r="FK14" s="166"/>
      <c r="FL14" s="166"/>
      <c r="FM14" s="166"/>
      <c r="FN14" s="166"/>
      <c r="FO14" s="166"/>
      <c r="FP14" s="191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>
        <v>2</v>
      </c>
      <c r="GB14" s="166"/>
      <c r="GC14" s="166"/>
      <c r="GD14" s="166"/>
      <c r="GE14" s="166"/>
      <c r="GF14" s="42"/>
      <c r="GG14" s="42"/>
      <c r="GH14" s="42"/>
      <c r="GI14" s="42"/>
      <c r="GJ14" s="42"/>
      <c r="GK14" s="42"/>
      <c r="GL14" s="42">
        <f t="shared" si="4"/>
        <v>2</v>
      </c>
      <c r="GM14" s="42">
        <v>50</v>
      </c>
      <c r="GN14" s="42">
        <f t="shared" si="5"/>
        <v>74</v>
      </c>
    </row>
    <row r="15" spans="1:196">
      <c r="A15" s="37" t="s">
        <v>752</v>
      </c>
      <c r="B15" s="37"/>
      <c r="C15" s="37" t="s">
        <v>753</v>
      </c>
      <c r="D15" s="42"/>
      <c r="E15" s="42"/>
      <c r="F15" s="42"/>
      <c r="G15" s="42"/>
      <c r="H15" s="42"/>
      <c r="I15" s="42"/>
      <c r="J15" s="42"/>
      <c r="K15" s="42"/>
      <c r="L15" s="10"/>
      <c r="M15" s="166"/>
      <c r="N15" s="166"/>
      <c r="O15" s="166"/>
      <c r="P15" s="166"/>
      <c r="Q15" s="166"/>
      <c r="R15" s="166"/>
      <c r="S15" s="166"/>
      <c r="T15" s="166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>
        <f t="shared" si="0"/>
        <v>0</v>
      </c>
      <c r="AI15" s="42">
        <v>3</v>
      </c>
      <c r="AJ15" s="42"/>
      <c r="AK15" s="166"/>
      <c r="AL15" s="166"/>
      <c r="AM15" s="166"/>
      <c r="AN15" s="166"/>
      <c r="AO15" s="166"/>
      <c r="AP15" s="166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>
        <f t="shared" si="1"/>
        <v>3</v>
      </c>
      <c r="BH15" s="42"/>
      <c r="BI15" s="42"/>
      <c r="BJ15" s="42"/>
      <c r="BK15" s="42"/>
      <c r="BL15" s="42"/>
      <c r="BM15" s="10"/>
      <c r="BN15" s="42"/>
      <c r="BO15" s="42"/>
      <c r="BP15" s="42"/>
      <c r="BQ15" s="42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42"/>
      <c r="CT15" s="42"/>
      <c r="CU15" s="42"/>
      <c r="CV15" s="42"/>
      <c r="CW15" s="42"/>
      <c r="CX15" s="42"/>
      <c r="CY15" s="42"/>
      <c r="CZ15" s="42"/>
      <c r="DA15" s="42"/>
      <c r="DB15" s="93"/>
      <c r="DC15" s="93"/>
      <c r="DD15" s="93"/>
      <c r="DE15" s="93"/>
      <c r="DF15" s="181"/>
      <c r="DG15" s="18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166"/>
      <c r="DY15" s="166"/>
      <c r="DZ15" s="166"/>
      <c r="EA15" s="166"/>
      <c r="EB15" s="166"/>
      <c r="EC15" s="166"/>
      <c r="ED15" s="166"/>
      <c r="EE15" s="166"/>
      <c r="EF15" s="42"/>
      <c r="EG15" s="42"/>
      <c r="EH15" s="42"/>
      <c r="EI15" s="42">
        <f t="shared" si="2"/>
        <v>0</v>
      </c>
      <c r="EJ15" s="42"/>
      <c r="EK15" s="42"/>
      <c r="EL15" s="42"/>
      <c r="EM15" s="42"/>
      <c r="EN15" s="42"/>
      <c r="EO15" s="42"/>
      <c r="EP15" s="42"/>
      <c r="EQ15" s="42"/>
      <c r="ER15" s="166"/>
      <c r="ES15" s="166"/>
      <c r="ET15" s="166"/>
      <c r="EU15" s="166"/>
      <c r="EV15" s="42"/>
      <c r="EW15" s="42"/>
      <c r="EX15" s="42">
        <f t="shared" si="3"/>
        <v>0</v>
      </c>
      <c r="EY15" s="42"/>
      <c r="EZ15" s="42"/>
      <c r="FA15" s="42"/>
      <c r="FB15" s="10"/>
      <c r="FC15" s="42"/>
      <c r="FD15" s="42"/>
      <c r="FE15" s="42"/>
      <c r="FF15" s="42"/>
      <c r="FG15" s="42"/>
      <c r="FH15" s="42"/>
      <c r="FI15" s="42"/>
      <c r="FJ15" s="42"/>
      <c r="FK15" s="166"/>
      <c r="FL15" s="166"/>
      <c r="FM15" s="166"/>
      <c r="FN15" s="166"/>
      <c r="FO15" s="166"/>
      <c r="FP15" s="191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166"/>
      <c r="GC15" s="166"/>
      <c r="GD15" s="166"/>
      <c r="GE15" s="166"/>
      <c r="GF15" s="42"/>
      <c r="GG15" s="42"/>
      <c r="GH15" s="42"/>
      <c r="GI15" s="42"/>
      <c r="GJ15" s="42"/>
      <c r="GK15" s="42"/>
      <c r="GL15" s="42">
        <f t="shared" si="4"/>
        <v>0</v>
      </c>
      <c r="GM15" s="42">
        <v>50</v>
      </c>
      <c r="GN15" s="42">
        <f t="shared" si="5"/>
        <v>53</v>
      </c>
    </row>
    <row r="16" spans="1:196">
      <c r="A16" s="37" t="s">
        <v>754</v>
      </c>
      <c r="B16" s="37"/>
      <c r="C16" s="37" t="s">
        <v>755</v>
      </c>
      <c r="D16" s="42"/>
      <c r="E16" s="42"/>
      <c r="F16" s="42">
        <v>1</v>
      </c>
      <c r="G16" s="42"/>
      <c r="H16" s="42"/>
      <c r="I16" s="42"/>
      <c r="J16" s="42"/>
      <c r="K16" s="42">
        <v>2</v>
      </c>
      <c r="L16" s="10">
        <v>1</v>
      </c>
      <c r="M16" s="166"/>
      <c r="N16" s="166"/>
      <c r="O16" s="166"/>
      <c r="P16" s="166"/>
      <c r="Q16" s="166"/>
      <c r="R16" s="166"/>
      <c r="S16" s="166"/>
      <c r="T16" s="166"/>
      <c r="U16" s="42"/>
      <c r="V16" s="42"/>
      <c r="W16" s="42">
        <v>2</v>
      </c>
      <c r="X16" s="42"/>
      <c r="Y16" s="42"/>
      <c r="Z16" s="42"/>
      <c r="AA16" s="42"/>
      <c r="AB16" s="42"/>
      <c r="AC16" s="42"/>
      <c r="AD16" s="42"/>
      <c r="AE16" s="42">
        <v>2</v>
      </c>
      <c r="AF16" s="42"/>
      <c r="AG16" s="42"/>
      <c r="AH16" s="42" t="str">
        <f t="shared" si="0"/>
        <v>5</v>
      </c>
      <c r="AI16" s="42"/>
      <c r="AJ16" s="42"/>
      <c r="AK16" s="166"/>
      <c r="AL16" s="166"/>
      <c r="AM16" s="166"/>
      <c r="AN16" s="166">
        <v>1</v>
      </c>
      <c r="AO16" s="166"/>
      <c r="AP16" s="166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>
        <f t="shared" si="1"/>
        <v>1</v>
      </c>
      <c r="BH16" s="42"/>
      <c r="BI16" s="42">
        <v>2</v>
      </c>
      <c r="BJ16" s="42">
        <v>3</v>
      </c>
      <c r="BK16" s="42">
        <v>2</v>
      </c>
      <c r="BL16" s="42">
        <v>3</v>
      </c>
      <c r="BM16" s="10"/>
      <c r="BN16" s="42"/>
      <c r="BO16" s="42">
        <v>2</v>
      </c>
      <c r="BP16" s="42"/>
      <c r="BQ16" s="42"/>
      <c r="BR16" s="166"/>
      <c r="BS16" s="166"/>
      <c r="BT16" s="166">
        <v>3</v>
      </c>
      <c r="BU16" s="166"/>
      <c r="BV16" s="166"/>
      <c r="BW16" s="166"/>
      <c r="BX16" s="166"/>
      <c r="BY16" s="166"/>
      <c r="BZ16" s="166"/>
      <c r="CA16" s="166">
        <v>5</v>
      </c>
      <c r="CB16" s="166"/>
      <c r="CC16" s="166">
        <v>3</v>
      </c>
      <c r="CD16" s="166"/>
      <c r="CE16" s="166"/>
      <c r="CF16" s="166"/>
      <c r="CG16" s="166"/>
      <c r="CH16" s="166"/>
      <c r="CI16" s="166"/>
      <c r="CJ16" s="166"/>
      <c r="CK16" s="166"/>
      <c r="CL16" s="166"/>
      <c r="CM16" s="166">
        <v>2</v>
      </c>
      <c r="CN16" s="166"/>
      <c r="CO16" s="166">
        <v>2</v>
      </c>
      <c r="CP16" s="166">
        <v>3</v>
      </c>
      <c r="CQ16" s="166">
        <v>1</v>
      </c>
      <c r="CR16" s="166">
        <v>2</v>
      </c>
      <c r="CS16" s="42"/>
      <c r="CT16" s="42">
        <v>1</v>
      </c>
      <c r="CU16" s="42"/>
      <c r="CV16" s="42"/>
      <c r="CW16" s="42"/>
      <c r="CX16" s="42"/>
      <c r="CY16" s="42"/>
      <c r="CZ16" s="42"/>
      <c r="DA16" s="42"/>
      <c r="DB16" s="93"/>
      <c r="DC16" s="93"/>
      <c r="DD16" s="93"/>
      <c r="DE16" s="93"/>
      <c r="DF16" s="181"/>
      <c r="DG16" s="18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>
        <v>3</v>
      </c>
      <c r="DW16" s="42"/>
      <c r="DX16" s="166"/>
      <c r="DY16" s="166"/>
      <c r="DZ16" s="166"/>
      <c r="EA16" s="166"/>
      <c r="EB16" s="166"/>
      <c r="EC16" s="166"/>
      <c r="ED16" s="166"/>
      <c r="EE16" s="166"/>
      <c r="EF16" s="42"/>
      <c r="EG16" s="42"/>
      <c r="EH16" s="42"/>
      <c r="EI16" s="42" t="str">
        <f t="shared" si="2"/>
        <v>20</v>
      </c>
      <c r="EJ16" s="42"/>
      <c r="EK16" s="42"/>
      <c r="EL16" s="42"/>
      <c r="EM16" s="42"/>
      <c r="EN16" s="42">
        <v>2</v>
      </c>
      <c r="EO16" s="42"/>
      <c r="EP16" s="42">
        <v>1</v>
      </c>
      <c r="EQ16" s="42"/>
      <c r="ER16" s="166"/>
      <c r="ES16" s="166"/>
      <c r="ET16" s="166">
        <v>2</v>
      </c>
      <c r="EU16" s="166"/>
      <c r="EV16" s="42"/>
      <c r="EW16" s="42"/>
      <c r="EX16" s="42">
        <f t="shared" si="3"/>
        <v>5</v>
      </c>
      <c r="EY16" s="42"/>
      <c r="EZ16" s="42"/>
      <c r="FA16" s="42"/>
      <c r="FB16" s="10">
        <v>1</v>
      </c>
      <c r="FC16" s="42">
        <v>3</v>
      </c>
      <c r="FD16" s="42">
        <v>3</v>
      </c>
      <c r="FE16" s="42">
        <v>3</v>
      </c>
      <c r="FF16" s="42">
        <v>3</v>
      </c>
      <c r="FG16" s="42">
        <v>3</v>
      </c>
      <c r="FH16" s="42">
        <v>3</v>
      </c>
      <c r="FI16" s="42">
        <v>3</v>
      </c>
      <c r="FJ16" s="42">
        <v>2</v>
      </c>
      <c r="FK16" s="166"/>
      <c r="FL16" s="166"/>
      <c r="FM16" s="166"/>
      <c r="FN16" s="166"/>
      <c r="FO16" s="166"/>
      <c r="FP16" s="191"/>
      <c r="FQ16" s="42"/>
      <c r="FR16" s="42"/>
      <c r="FS16" s="42"/>
      <c r="FT16" s="42"/>
      <c r="FU16" s="42"/>
      <c r="FV16" s="42"/>
      <c r="FW16" s="42">
        <v>3</v>
      </c>
      <c r="FX16" s="42"/>
      <c r="FY16" s="42"/>
      <c r="FZ16" s="42"/>
      <c r="GA16" s="42"/>
      <c r="GB16" s="166"/>
      <c r="GC16" s="166"/>
      <c r="GD16" s="166"/>
      <c r="GE16" s="166"/>
      <c r="GF16" s="42"/>
      <c r="GG16" s="42"/>
      <c r="GH16" s="42"/>
      <c r="GI16" s="42"/>
      <c r="GJ16" s="42"/>
      <c r="GK16" s="42"/>
      <c r="GL16" s="42" t="str">
        <f t="shared" si="4"/>
        <v>10</v>
      </c>
      <c r="GM16" s="42">
        <v>50</v>
      </c>
      <c r="GN16" s="42">
        <f t="shared" si="5"/>
        <v>91</v>
      </c>
    </row>
    <row r="17" spans="1:196">
      <c r="A17" s="37" t="s">
        <v>756</v>
      </c>
      <c r="B17" s="37"/>
      <c r="C17" s="37" t="s">
        <v>757</v>
      </c>
      <c r="D17" s="42"/>
      <c r="E17" s="42"/>
      <c r="F17" s="42"/>
      <c r="G17" s="42"/>
      <c r="H17" s="42"/>
      <c r="I17" s="42"/>
      <c r="J17" s="42">
        <v>2</v>
      </c>
      <c r="K17" s="42"/>
      <c r="L17" s="10"/>
      <c r="M17" s="166"/>
      <c r="N17" s="166"/>
      <c r="O17" s="166"/>
      <c r="P17" s="166"/>
      <c r="Q17" s="166"/>
      <c r="R17" s="166"/>
      <c r="S17" s="166"/>
      <c r="T17" s="166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>
        <f t="shared" si="0"/>
        <v>2</v>
      </c>
      <c r="AI17" s="42"/>
      <c r="AJ17" s="42"/>
      <c r="AK17" s="166"/>
      <c r="AL17" s="166"/>
      <c r="AM17" s="166"/>
      <c r="AN17" s="166"/>
      <c r="AO17" s="166"/>
      <c r="AP17" s="166"/>
      <c r="AQ17" s="42"/>
      <c r="AR17" s="42"/>
      <c r="AS17" s="42">
        <v>3</v>
      </c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>
        <f t="shared" si="1"/>
        <v>3</v>
      </c>
      <c r="BH17" s="42"/>
      <c r="BI17" s="42"/>
      <c r="BJ17" s="42"/>
      <c r="BK17" s="42"/>
      <c r="BL17" s="42"/>
      <c r="BM17" s="10"/>
      <c r="BN17" s="42"/>
      <c r="BO17" s="42"/>
      <c r="BP17" s="42">
        <v>3</v>
      </c>
      <c r="BQ17" s="42"/>
      <c r="BR17" s="166"/>
      <c r="BS17" s="166"/>
      <c r="BT17" s="166"/>
      <c r="BU17" s="166"/>
      <c r="BV17" s="166"/>
      <c r="BW17" s="166">
        <v>3</v>
      </c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42"/>
      <c r="CT17" s="42"/>
      <c r="CU17" s="42"/>
      <c r="CV17" s="42"/>
      <c r="CW17" s="42"/>
      <c r="CX17" s="42"/>
      <c r="CY17" s="42"/>
      <c r="CZ17" s="42"/>
      <c r="DA17" s="42"/>
      <c r="DB17" s="93"/>
      <c r="DC17" s="93"/>
      <c r="DD17" s="93"/>
      <c r="DE17" s="93"/>
      <c r="DF17" s="181"/>
      <c r="DG17" s="182"/>
      <c r="DH17" s="42"/>
      <c r="DI17" s="42"/>
      <c r="DJ17" s="42"/>
      <c r="DK17" s="42"/>
      <c r="DL17" s="42"/>
      <c r="DM17" s="42"/>
      <c r="DN17" s="42"/>
      <c r="DO17" s="42"/>
      <c r="DP17" s="42">
        <v>3</v>
      </c>
      <c r="DQ17" s="42"/>
      <c r="DR17" s="42"/>
      <c r="DS17" s="42"/>
      <c r="DT17" s="42"/>
      <c r="DU17" s="42"/>
      <c r="DV17" s="42"/>
      <c r="DW17" s="42"/>
      <c r="DX17" s="166"/>
      <c r="DY17" s="166"/>
      <c r="DZ17" s="166"/>
      <c r="EA17" s="166"/>
      <c r="EB17" s="166"/>
      <c r="EC17" s="166"/>
      <c r="ED17" s="166"/>
      <c r="EE17" s="166"/>
      <c r="EF17" s="42"/>
      <c r="EG17" s="42"/>
      <c r="EH17" s="42"/>
      <c r="EI17" s="42">
        <f t="shared" si="2"/>
        <v>9</v>
      </c>
      <c r="EJ17" s="42"/>
      <c r="EK17" s="42"/>
      <c r="EL17" s="42"/>
      <c r="EM17" s="42"/>
      <c r="EN17" s="42"/>
      <c r="EO17" s="42"/>
      <c r="EP17" s="42"/>
      <c r="EQ17" s="42"/>
      <c r="ER17" s="166"/>
      <c r="ES17" s="166"/>
      <c r="ET17" s="166"/>
      <c r="EU17" s="166"/>
      <c r="EV17" s="42"/>
      <c r="EW17" s="42"/>
      <c r="EX17" s="42">
        <f t="shared" si="3"/>
        <v>0</v>
      </c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>
        <v>2</v>
      </c>
      <c r="FK17" s="166"/>
      <c r="FL17" s="166"/>
      <c r="FM17" s="166"/>
      <c r="FN17" s="166">
        <v>2</v>
      </c>
      <c r="FO17" s="166">
        <v>2</v>
      </c>
      <c r="FP17" s="191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166"/>
      <c r="GC17" s="166"/>
      <c r="GD17" s="166"/>
      <c r="GE17" s="166"/>
      <c r="GF17" s="42"/>
      <c r="GG17" s="42"/>
      <c r="GH17" s="42"/>
      <c r="GI17" s="42"/>
      <c r="GJ17" s="42"/>
      <c r="GK17" s="42"/>
      <c r="GL17" s="42">
        <f t="shared" si="4"/>
        <v>6</v>
      </c>
      <c r="GM17" s="42">
        <v>50</v>
      </c>
      <c r="GN17" s="42">
        <f t="shared" si="5"/>
        <v>70</v>
      </c>
    </row>
    <row r="18" spans="1:196">
      <c r="A18" s="37" t="s">
        <v>758</v>
      </c>
      <c r="B18" s="37"/>
      <c r="C18" s="37" t="s">
        <v>759</v>
      </c>
      <c r="D18" s="42"/>
      <c r="E18" s="42"/>
      <c r="F18" s="42"/>
      <c r="G18" s="42"/>
      <c r="H18" s="42"/>
      <c r="I18" s="42"/>
      <c r="J18" s="42"/>
      <c r="K18" s="42"/>
      <c r="L18" s="10"/>
      <c r="M18" s="166"/>
      <c r="N18" s="166"/>
      <c r="O18" s="166"/>
      <c r="P18" s="166"/>
      <c r="Q18" s="166"/>
      <c r="R18" s="166"/>
      <c r="S18" s="166"/>
      <c r="T18" s="166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>
        <f t="shared" si="0"/>
        <v>0</v>
      </c>
      <c r="AI18" s="42"/>
      <c r="AJ18" s="42"/>
      <c r="AK18" s="166">
        <v>2</v>
      </c>
      <c r="AL18" s="166"/>
      <c r="AM18" s="166"/>
      <c r="AN18" s="166"/>
      <c r="AO18" s="166"/>
      <c r="AP18" s="166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>
        <f t="shared" si="1"/>
        <v>2</v>
      </c>
      <c r="BH18" s="42"/>
      <c r="BI18" s="42"/>
      <c r="BJ18" s="42"/>
      <c r="BK18" s="42"/>
      <c r="BL18" s="42"/>
      <c r="BM18" s="10"/>
      <c r="BN18" s="42"/>
      <c r="BO18" s="42"/>
      <c r="BP18" s="42"/>
      <c r="BQ18" s="42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42"/>
      <c r="CT18" s="42"/>
      <c r="CU18" s="42"/>
      <c r="CV18" s="42"/>
      <c r="CW18" s="42"/>
      <c r="CX18" s="42"/>
      <c r="CY18" s="42"/>
      <c r="CZ18" s="42"/>
      <c r="DA18" s="42"/>
      <c r="DB18" s="93"/>
      <c r="DC18" s="93"/>
      <c r="DD18" s="93"/>
      <c r="DE18" s="93"/>
      <c r="DF18" s="181"/>
      <c r="DG18" s="18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166"/>
      <c r="DY18" s="166"/>
      <c r="DZ18" s="166"/>
      <c r="EA18" s="166"/>
      <c r="EB18" s="166"/>
      <c r="EC18" s="166"/>
      <c r="ED18" s="166">
        <v>6</v>
      </c>
      <c r="EE18" s="166"/>
      <c r="EF18" s="42"/>
      <c r="EG18" s="42"/>
      <c r="EH18" s="42"/>
      <c r="EI18" s="42">
        <f t="shared" si="2"/>
        <v>6</v>
      </c>
      <c r="EJ18" s="42"/>
      <c r="EK18" s="42"/>
      <c r="EL18" s="42"/>
      <c r="EM18" s="42"/>
      <c r="EN18" s="42"/>
      <c r="EO18" s="42"/>
      <c r="EP18" s="42"/>
      <c r="EQ18" s="42"/>
      <c r="ER18" s="166">
        <v>2</v>
      </c>
      <c r="ES18" s="166"/>
      <c r="ET18" s="166"/>
      <c r="EU18" s="166"/>
      <c r="EV18" s="42"/>
      <c r="EW18" s="42"/>
      <c r="EX18" s="42">
        <f t="shared" si="3"/>
        <v>2</v>
      </c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166"/>
      <c r="FL18" s="166"/>
      <c r="FM18" s="166"/>
      <c r="FN18" s="166"/>
      <c r="FO18" s="166"/>
      <c r="FP18" s="191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166"/>
      <c r="GC18" s="166"/>
      <c r="GD18" s="166"/>
      <c r="GE18" s="166"/>
      <c r="GF18" s="42"/>
      <c r="GG18" s="42"/>
      <c r="GH18" s="42"/>
      <c r="GI18" s="42"/>
      <c r="GJ18" s="42"/>
      <c r="GK18" s="42"/>
      <c r="GL18" s="42">
        <f t="shared" si="4"/>
        <v>0</v>
      </c>
      <c r="GM18" s="42">
        <v>50</v>
      </c>
      <c r="GN18" s="42">
        <f t="shared" si="5"/>
        <v>60</v>
      </c>
    </row>
    <row r="19" spans="1:196">
      <c r="A19" s="37" t="s">
        <v>760</v>
      </c>
      <c r="B19" s="37"/>
      <c r="C19" s="37" t="s">
        <v>761</v>
      </c>
      <c r="D19" s="42"/>
      <c r="E19" s="42"/>
      <c r="F19" s="42"/>
      <c r="G19" s="42"/>
      <c r="H19" s="42"/>
      <c r="I19" s="42"/>
      <c r="J19" s="42"/>
      <c r="K19" s="42"/>
      <c r="L19" s="10"/>
      <c r="M19" s="166"/>
      <c r="N19" s="166"/>
      <c r="O19" s="166"/>
      <c r="P19" s="166"/>
      <c r="Q19" s="166"/>
      <c r="R19" s="166"/>
      <c r="S19" s="171"/>
      <c r="T19" s="166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>
        <f t="shared" si="0"/>
        <v>0</v>
      </c>
      <c r="AI19" s="42"/>
      <c r="AJ19" s="42"/>
      <c r="AK19" s="166">
        <v>2</v>
      </c>
      <c r="AL19" s="166"/>
      <c r="AM19" s="166"/>
      <c r="AN19" s="166"/>
      <c r="AO19" s="166"/>
      <c r="AP19" s="166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>
        <f t="shared" si="1"/>
        <v>2</v>
      </c>
      <c r="BH19" s="42"/>
      <c r="BI19" s="42"/>
      <c r="BJ19" s="42"/>
      <c r="BK19" s="42"/>
      <c r="BL19" s="42"/>
      <c r="BM19" s="10"/>
      <c r="BN19" s="42"/>
      <c r="BO19" s="42"/>
      <c r="BP19" s="42"/>
      <c r="BQ19" s="42"/>
      <c r="BR19" s="166"/>
      <c r="BS19" s="166"/>
      <c r="BT19" s="166"/>
      <c r="BU19" s="166"/>
      <c r="BV19" s="166"/>
      <c r="BW19" s="166"/>
      <c r="BX19" s="166"/>
      <c r="BY19" s="166"/>
      <c r="BZ19" s="166"/>
      <c r="CA19" s="166"/>
      <c r="CB19" s="166"/>
      <c r="CC19" s="166"/>
      <c r="CD19" s="166"/>
      <c r="CE19" s="166"/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42"/>
      <c r="CT19" s="42"/>
      <c r="CU19" s="42"/>
      <c r="CV19" s="42"/>
      <c r="CW19" s="42"/>
      <c r="CX19" s="42"/>
      <c r="CY19" s="42"/>
      <c r="CZ19" s="42"/>
      <c r="DA19" s="42"/>
      <c r="DB19" s="93"/>
      <c r="DC19" s="93"/>
      <c r="DD19" s="93"/>
      <c r="DE19" s="93"/>
      <c r="DF19" s="181"/>
      <c r="DG19" s="18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166"/>
      <c r="DY19" s="166"/>
      <c r="DZ19" s="166"/>
      <c r="EA19" s="166"/>
      <c r="EB19" s="166"/>
      <c r="EC19" s="166"/>
      <c r="ED19" s="166">
        <v>6</v>
      </c>
      <c r="EE19" s="166"/>
      <c r="EF19" s="42"/>
      <c r="EG19" s="42"/>
      <c r="EH19" s="42"/>
      <c r="EI19" s="42">
        <f t="shared" si="2"/>
        <v>6</v>
      </c>
      <c r="EJ19" s="42"/>
      <c r="EK19" s="42"/>
      <c r="EL19" s="42"/>
      <c r="EM19" s="42"/>
      <c r="EN19" s="42"/>
      <c r="EO19" s="42"/>
      <c r="EP19" s="42"/>
      <c r="EQ19" s="42"/>
      <c r="ER19" s="166">
        <v>2</v>
      </c>
      <c r="ES19" s="166"/>
      <c r="ET19" s="166"/>
      <c r="EU19" s="166"/>
      <c r="EV19" s="42"/>
      <c r="EW19" s="42"/>
      <c r="EX19" s="42">
        <f t="shared" si="3"/>
        <v>2</v>
      </c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166"/>
      <c r="FL19" s="166"/>
      <c r="FM19" s="166"/>
      <c r="FN19" s="166"/>
      <c r="FO19" s="166"/>
      <c r="FP19" s="191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166"/>
      <c r="GC19" s="166"/>
      <c r="GD19" s="166"/>
      <c r="GE19" s="166"/>
      <c r="GF19" s="42"/>
      <c r="GG19" s="42"/>
      <c r="GH19" s="42"/>
      <c r="GI19" s="42"/>
      <c r="GJ19" s="42"/>
      <c r="GK19" s="42"/>
      <c r="GL19" s="42">
        <f t="shared" si="4"/>
        <v>0</v>
      </c>
      <c r="GM19" s="42">
        <v>50</v>
      </c>
      <c r="GN19" s="42">
        <f t="shared" si="5"/>
        <v>60</v>
      </c>
    </row>
    <row r="20" spans="1:196">
      <c r="A20" s="37" t="s">
        <v>762</v>
      </c>
      <c r="B20" s="37"/>
      <c r="C20" s="37" t="s">
        <v>763</v>
      </c>
      <c r="D20" s="42"/>
      <c r="E20" s="42"/>
      <c r="F20" s="42"/>
      <c r="G20" s="42">
        <v>2</v>
      </c>
      <c r="H20" s="42">
        <v>2</v>
      </c>
      <c r="I20" s="42">
        <v>2</v>
      </c>
      <c r="J20" s="42"/>
      <c r="K20" s="42">
        <v>1</v>
      </c>
      <c r="L20" s="42"/>
      <c r="M20" s="166"/>
      <c r="N20" s="166"/>
      <c r="O20" s="166"/>
      <c r="P20" s="166"/>
      <c r="Q20" s="166">
        <v>2</v>
      </c>
      <c r="R20" s="166"/>
      <c r="S20" s="166"/>
      <c r="T20" s="166"/>
      <c r="U20" s="42">
        <v>2</v>
      </c>
      <c r="V20" s="42"/>
      <c r="W20" s="42"/>
      <c r="X20" s="42">
        <v>1</v>
      </c>
      <c r="Y20" s="42">
        <v>2</v>
      </c>
      <c r="Z20" s="42"/>
      <c r="AA20" s="42"/>
      <c r="AB20" s="42"/>
      <c r="AC20" s="42"/>
      <c r="AD20" s="42"/>
      <c r="AE20" s="42">
        <v>2</v>
      </c>
      <c r="AF20" s="42"/>
      <c r="AG20" s="42"/>
      <c r="AH20" s="42" t="str">
        <f t="shared" si="0"/>
        <v>5</v>
      </c>
      <c r="AI20" s="42"/>
      <c r="AJ20" s="42"/>
      <c r="AK20" s="166"/>
      <c r="AL20" s="166"/>
      <c r="AM20" s="166"/>
      <c r="AN20" s="166"/>
      <c r="AO20" s="166"/>
      <c r="AP20" s="166"/>
      <c r="AQ20" s="42"/>
      <c r="AR20" s="42"/>
      <c r="AS20" s="42">
        <v>2</v>
      </c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>
        <f t="shared" si="1"/>
        <v>2</v>
      </c>
      <c r="BH20" s="42"/>
      <c r="BI20" s="42"/>
      <c r="BJ20" s="42">
        <v>3</v>
      </c>
      <c r="BK20" s="42"/>
      <c r="BL20" s="42"/>
      <c r="BM20" s="10"/>
      <c r="BN20" s="42">
        <v>3</v>
      </c>
      <c r="BO20" s="42"/>
      <c r="BP20" s="42"/>
      <c r="BQ20" s="42"/>
      <c r="BR20" s="166"/>
      <c r="BS20" s="166"/>
      <c r="BT20" s="166"/>
      <c r="BU20" s="166">
        <v>3</v>
      </c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42"/>
      <c r="CT20" s="42"/>
      <c r="CU20" s="42"/>
      <c r="CV20" s="42"/>
      <c r="CW20" s="42">
        <v>2</v>
      </c>
      <c r="CX20" s="42"/>
      <c r="CY20" s="42"/>
      <c r="CZ20" s="42">
        <v>3</v>
      </c>
      <c r="DA20" s="42">
        <v>4</v>
      </c>
      <c r="DB20" s="93"/>
      <c r="DC20" s="93"/>
      <c r="DD20" s="93"/>
      <c r="DE20" s="93"/>
      <c r="DF20" s="181"/>
      <c r="DG20" s="182"/>
      <c r="DH20" s="42"/>
      <c r="DI20" s="42"/>
      <c r="DJ20" s="42"/>
      <c r="DK20" s="42">
        <v>3</v>
      </c>
      <c r="DL20" s="42"/>
      <c r="DM20" s="42"/>
      <c r="DN20" s="42"/>
      <c r="DO20" s="42"/>
      <c r="DP20" s="42">
        <v>3</v>
      </c>
      <c r="DQ20" s="42"/>
      <c r="DR20" s="42"/>
      <c r="DS20" s="42"/>
      <c r="DT20" s="42">
        <v>2</v>
      </c>
      <c r="DU20" s="42"/>
      <c r="DV20" s="42"/>
      <c r="DW20" s="42"/>
      <c r="DX20" s="166"/>
      <c r="DY20" s="166"/>
      <c r="DZ20" s="166"/>
      <c r="EA20" s="166"/>
      <c r="EB20" s="166"/>
      <c r="EC20" s="166"/>
      <c r="ED20" s="166">
        <v>6</v>
      </c>
      <c r="EE20" s="166"/>
      <c r="EF20" s="42"/>
      <c r="EG20" s="42"/>
      <c r="EH20" s="42"/>
      <c r="EI20" s="42" t="str">
        <f t="shared" si="2"/>
        <v>20</v>
      </c>
      <c r="EJ20" s="42"/>
      <c r="EK20" s="42"/>
      <c r="EL20" s="42"/>
      <c r="EM20" s="42"/>
      <c r="EN20" s="42"/>
      <c r="EO20" s="42"/>
      <c r="EP20" s="42"/>
      <c r="EQ20" s="42"/>
      <c r="ER20" s="166"/>
      <c r="ES20" s="166">
        <v>2</v>
      </c>
      <c r="ET20" s="166"/>
      <c r="EU20" s="166"/>
      <c r="EV20" s="42"/>
      <c r="EW20" s="42"/>
      <c r="EX20" s="42">
        <f t="shared" si="3"/>
        <v>2</v>
      </c>
      <c r="EY20" s="42"/>
      <c r="EZ20" s="42"/>
      <c r="FA20" s="42">
        <v>2</v>
      </c>
      <c r="FB20" s="42"/>
      <c r="FC20" s="42"/>
      <c r="FD20" s="42"/>
      <c r="FE20" s="42"/>
      <c r="FF20" s="42"/>
      <c r="FG20" s="42"/>
      <c r="FH20" s="42"/>
      <c r="FI20" s="42"/>
      <c r="FJ20" s="42"/>
      <c r="FK20" s="166"/>
      <c r="FL20" s="166"/>
      <c r="FM20" s="166"/>
      <c r="FN20" s="166"/>
      <c r="FO20" s="166"/>
      <c r="FP20" s="191"/>
      <c r="FQ20" s="42"/>
      <c r="FR20" s="42"/>
      <c r="FS20" s="42"/>
      <c r="FT20" s="42"/>
      <c r="FU20" s="42"/>
      <c r="FV20" s="42"/>
      <c r="FW20" s="42"/>
      <c r="FX20" s="42">
        <v>3</v>
      </c>
      <c r="FY20" s="42"/>
      <c r="FZ20" s="42"/>
      <c r="GA20" s="42"/>
      <c r="GB20" s="166"/>
      <c r="GC20" s="166"/>
      <c r="GD20" s="166"/>
      <c r="GE20" s="166"/>
      <c r="GF20" s="42"/>
      <c r="GG20" s="42"/>
      <c r="GH20" s="42"/>
      <c r="GI20" s="42"/>
      <c r="GJ20" s="42"/>
      <c r="GK20" s="42"/>
      <c r="GL20" s="42">
        <f t="shared" si="4"/>
        <v>5</v>
      </c>
      <c r="GM20" s="42">
        <v>50</v>
      </c>
      <c r="GN20" s="42">
        <f t="shared" si="5"/>
        <v>84</v>
      </c>
    </row>
    <row r="21" spans="1:196">
      <c r="A21" s="37" t="s">
        <v>764</v>
      </c>
      <c r="B21" s="37"/>
      <c r="C21" s="37" t="s">
        <v>765</v>
      </c>
      <c r="D21" s="42"/>
      <c r="E21" s="42"/>
      <c r="F21" s="42"/>
      <c r="G21" s="42"/>
      <c r="H21" s="42"/>
      <c r="I21" s="42"/>
      <c r="J21" s="42"/>
      <c r="K21" s="42"/>
      <c r="L21" s="42"/>
      <c r="M21" s="166"/>
      <c r="N21" s="166"/>
      <c r="O21" s="166"/>
      <c r="P21" s="166"/>
      <c r="Q21" s="166"/>
      <c r="R21" s="166"/>
      <c r="S21" s="166"/>
      <c r="T21" s="166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>
        <f t="shared" si="0"/>
        <v>0</v>
      </c>
      <c r="AI21" s="42"/>
      <c r="AJ21" s="42"/>
      <c r="AK21" s="166"/>
      <c r="AL21" s="166"/>
      <c r="AM21" s="166"/>
      <c r="AN21" s="166"/>
      <c r="AO21" s="166"/>
      <c r="AP21" s="166"/>
      <c r="AQ21" s="42"/>
      <c r="AR21" s="42"/>
      <c r="AS21" s="42">
        <v>2</v>
      </c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>
        <f t="shared" si="1"/>
        <v>2</v>
      </c>
      <c r="BH21" s="42"/>
      <c r="BI21" s="42"/>
      <c r="BJ21" s="42">
        <v>1</v>
      </c>
      <c r="BK21" s="42"/>
      <c r="BL21" s="42"/>
      <c r="BM21" s="10"/>
      <c r="BN21" s="42"/>
      <c r="BO21" s="42"/>
      <c r="BP21" s="42"/>
      <c r="BQ21" s="42"/>
      <c r="BR21" s="166"/>
      <c r="BS21" s="166"/>
      <c r="BT21" s="166">
        <v>1</v>
      </c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42">
        <v>5</v>
      </c>
      <c r="CT21" s="42"/>
      <c r="CU21" s="42"/>
      <c r="CV21" s="42"/>
      <c r="CW21" s="42"/>
      <c r="CX21" s="42"/>
      <c r="CY21" s="42"/>
      <c r="CZ21" s="42"/>
      <c r="DA21" s="42"/>
      <c r="DB21" s="93"/>
      <c r="DC21" s="93"/>
      <c r="DD21" s="93"/>
      <c r="DE21" s="93"/>
      <c r="DF21" s="181"/>
      <c r="DG21" s="18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>
        <v>2</v>
      </c>
      <c r="DU21" s="42"/>
      <c r="DV21" s="42"/>
      <c r="DW21" s="42"/>
      <c r="DX21" s="166"/>
      <c r="DY21" s="166"/>
      <c r="DZ21" s="166"/>
      <c r="EA21" s="166"/>
      <c r="EB21" s="166"/>
      <c r="EC21" s="166"/>
      <c r="ED21" s="166">
        <v>6</v>
      </c>
      <c r="EE21" s="166"/>
      <c r="EF21" s="42"/>
      <c r="EG21" s="42"/>
      <c r="EH21" s="42"/>
      <c r="EI21" s="42">
        <f t="shared" si="2"/>
        <v>15</v>
      </c>
      <c r="EJ21" s="42"/>
      <c r="EK21" s="42"/>
      <c r="EL21" s="42"/>
      <c r="EM21" s="42"/>
      <c r="EN21" s="42"/>
      <c r="EO21" s="42"/>
      <c r="EP21" s="42"/>
      <c r="EQ21" s="42"/>
      <c r="ER21" s="166"/>
      <c r="ES21" s="166"/>
      <c r="ET21" s="166"/>
      <c r="EU21" s="166"/>
      <c r="EV21" s="42"/>
      <c r="EW21" s="42"/>
      <c r="EX21" s="42">
        <f t="shared" si="3"/>
        <v>0</v>
      </c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166"/>
      <c r="FL21" s="166"/>
      <c r="FM21" s="166"/>
      <c r="FN21" s="166"/>
      <c r="FO21" s="166"/>
      <c r="FP21" s="191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166"/>
      <c r="GC21" s="166"/>
      <c r="GD21" s="166"/>
      <c r="GE21" s="166"/>
      <c r="GF21" s="42"/>
      <c r="GG21" s="42"/>
      <c r="GH21" s="42"/>
      <c r="GI21" s="42"/>
      <c r="GJ21" s="42"/>
      <c r="GK21" s="42"/>
      <c r="GL21" s="42">
        <f t="shared" si="4"/>
        <v>0</v>
      </c>
      <c r="GM21" s="42">
        <v>50</v>
      </c>
      <c r="GN21" s="42">
        <f t="shared" si="5"/>
        <v>67</v>
      </c>
    </row>
    <row r="22" spans="1:196">
      <c r="A22" s="37" t="s">
        <v>766</v>
      </c>
      <c r="B22" s="37"/>
      <c r="C22" s="37" t="s">
        <v>767</v>
      </c>
      <c r="D22" s="42"/>
      <c r="E22" s="42"/>
      <c r="F22" s="42"/>
      <c r="G22" s="42"/>
      <c r="H22" s="42"/>
      <c r="I22" s="42"/>
      <c r="J22" s="42"/>
      <c r="K22" s="42"/>
      <c r="L22" s="42"/>
      <c r="M22" s="166"/>
      <c r="N22" s="166"/>
      <c r="O22" s="166">
        <v>2</v>
      </c>
      <c r="P22" s="166"/>
      <c r="Q22" s="166"/>
      <c r="R22" s="166"/>
      <c r="S22" s="166"/>
      <c r="T22" s="166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>
        <f t="shared" si="0"/>
        <v>2</v>
      </c>
      <c r="AI22" s="42"/>
      <c r="AJ22" s="42"/>
      <c r="AK22" s="166"/>
      <c r="AL22" s="166"/>
      <c r="AM22" s="166"/>
      <c r="AN22" s="166"/>
      <c r="AO22" s="166"/>
      <c r="AP22" s="166"/>
      <c r="AQ22" s="42">
        <v>1</v>
      </c>
      <c r="AR22" s="42"/>
      <c r="AS22" s="42"/>
      <c r="AT22" s="42">
        <v>1</v>
      </c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>
        <f t="shared" si="1"/>
        <v>2</v>
      </c>
      <c r="BH22" s="42"/>
      <c r="BI22" s="42"/>
      <c r="BJ22" s="42">
        <v>1</v>
      </c>
      <c r="BK22" s="42"/>
      <c r="BL22" s="42"/>
      <c r="BM22" s="10">
        <v>3</v>
      </c>
      <c r="BN22" s="42"/>
      <c r="BO22" s="42"/>
      <c r="BP22" s="42"/>
      <c r="BQ22" s="42"/>
      <c r="BR22" s="166"/>
      <c r="BS22" s="166"/>
      <c r="BT22" s="166"/>
      <c r="BU22" s="166"/>
      <c r="BV22" s="166"/>
      <c r="BW22" s="166"/>
      <c r="BX22" s="166"/>
      <c r="BY22" s="166">
        <v>3</v>
      </c>
      <c r="BZ22" s="166"/>
      <c r="CA22" s="166"/>
      <c r="CB22" s="166"/>
      <c r="CC22" s="166"/>
      <c r="CD22" s="166"/>
      <c r="CE22" s="166"/>
      <c r="CF22" s="166"/>
      <c r="CG22" s="166"/>
      <c r="CH22" s="166"/>
      <c r="CI22" s="166"/>
      <c r="CJ22" s="166"/>
      <c r="CK22" s="166">
        <v>3</v>
      </c>
      <c r="CL22" s="166"/>
      <c r="CM22" s="166"/>
      <c r="CN22" s="166"/>
      <c r="CO22" s="166"/>
      <c r="CP22" s="166"/>
      <c r="CQ22" s="166"/>
      <c r="CR22" s="166"/>
      <c r="CS22" s="42"/>
      <c r="CT22" s="42"/>
      <c r="CU22" s="42"/>
      <c r="CV22" s="42"/>
      <c r="CW22" s="42"/>
      <c r="CX22" s="42"/>
      <c r="CY22" s="42"/>
      <c r="CZ22" s="42"/>
      <c r="DA22" s="42">
        <v>5</v>
      </c>
      <c r="DB22" s="93"/>
      <c r="DC22" s="93"/>
      <c r="DD22" s="93"/>
      <c r="DE22" s="93"/>
      <c r="DF22" s="181"/>
      <c r="DG22" s="18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>
        <v>2</v>
      </c>
      <c r="DS22" s="42">
        <v>5</v>
      </c>
      <c r="DT22" s="42"/>
      <c r="DU22" s="42"/>
      <c r="DV22" s="42"/>
      <c r="DW22" s="42"/>
      <c r="DX22" s="166"/>
      <c r="DY22" s="166"/>
      <c r="DZ22" s="166"/>
      <c r="EA22" s="166"/>
      <c r="EB22" s="166"/>
      <c r="EC22" s="166"/>
      <c r="ED22" s="166">
        <v>6</v>
      </c>
      <c r="EE22" s="166"/>
      <c r="EF22" s="42"/>
      <c r="EG22" s="42"/>
      <c r="EH22" s="42"/>
      <c r="EI22" s="42" t="str">
        <f t="shared" si="2"/>
        <v>20</v>
      </c>
      <c r="EJ22" s="42"/>
      <c r="EK22" s="42"/>
      <c r="EL22" s="42"/>
      <c r="EM22" s="42"/>
      <c r="EN22" s="42"/>
      <c r="EO22" s="42"/>
      <c r="EP22" s="42"/>
      <c r="EQ22" s="42"/>
      <c r="ER22" s="166"/>
      <c r="ES22" s="166"/>
      <c r="ET22" s="166"/>
      <c r="EU22" s="166"/>
      <c r="EV22" s="42"/>
      <c r="EW22" s="42"/>
      <c r="EX22" s="42">
        <f t="shared" si="3"/>
        <v>0</v>
      </c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166"/>
      <c r="FL22" s="166"/>
      <c r="FM22" s="166"/>
      <c r="FN22" s="166"/>
      <c r="FO22" s="166"/>
      <c r="FP22" s="191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166"/>
      <c r="GC22" s="166"/>
      <c r="GD22" s="166"/>
      <c r="GE22" s="166"/>
      <c r="GF22" s="42"/>
      <c r="GG22" s="42"/>
      <c r="GH22" s="42"/>
      <c r="GI22" s="42"/>
      <c r="GJ22" s="42"/>
      <c r="GK22" s="42"/>
      <c r="GL22" s="42">
        <f t="shared" si="4"/>
        <v>0</v>
      </c>
      <c r="GM22" s="42">
        <v>50</v>
      </c>
      <c r="GN22" s="42">
        <f t="shared" si="5"/>
        <v>74</v>
      </c>
    </row>
    <row r="23" spans="1:196">
      <c r="A23" s="37" t="s">
        <v>768</v>
      </c>
      <c r="B23" s="37"/>
      <c r="C23" s="37" t="s">
        <v>769</v>
      </c>
      <c r="D23" s="42">
        <v>2</v>
      </c>
      <c r="E23" s="42"/>
      <c r="F23" s="42"/>
      <c r="G23" s="42"/>
      <c r="H23" s="42"/>
      <c r="I23" s="42"/>
      <c r="J23" s="42"/>
      <c r="K23" s="42"/>
      <c r="L23" s="42"/>
      <c r="M23" s="166"/>
      <c r="N23" s="166"/>
      <c r="O23" s="166"/>
      <c r="P23" s="166"/>
      <c r="Q23" s="166"/>
      <c r="R23" s="166"/>
      <c r="S23" s="166"/>
      <c r="T23" s="166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>
        <f t="shared" si="0"/>
        <v>2</v>
      </c>
      <c r="AI23" s="42"/>
      <c r="AJ23" s="42"/>
      <c r="AK23" s="166"/>
      <c r="AL23" s="166"/>
      <c r="AM23" s="166"/>
      <c r="AN23" s="166"/>
      <c r="AO23" s="166"/>
      <c r="AP23" s="166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>
        <f t="shared" si="1"/>
        <v>0</v>
      </c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166"/>
      <c r="BS23" s="166"/>
      <c r="BT23" s="166">
        <v>1</v>
      </c>
      <c r="BU23" s="166"/>
      <c r="BV23" s="166"/>
      <c r="BW23" s="166"/>
      <c r="BX23" s="166"/>
      <c r="BY23" s="166"/>
      <c r="BZ23" s="166"/>
      <c r="CA23" s="166"/>
      <c r="CB23" s="166">
        <v>5</v>
      </c>
      <c r="CC23" s="166"/>
      <c r="CD23" s="166"/>
      <c r="CE23" s="166"/>
      <c r="CF23" s="166"/>
      <c r="CG23" s="166"/>
      <c r="CH23" s="166"/>
      <c r="CI23" s="166"/>
      <c r="CJ23" s="166"/>
      <c r="CK23" s="166"/>
      <c r="CL23" s="166"/>
      <c r="CM23" s="166"/>
      <c r="CN23" s="166"/>
      <c r="CO23" s="166"/>
      <c r="CP23" s="166"/>
      <c r="CQ23" s="166"/>
      <c r="CR23" s="166"/>
      <c r="CS23" s="42"/>
      <c r="CT23" s="42">
        <v>4</v>
      </c>
      <c r="CU23" s="42"/>
      <c r="CV23" s="42"/>
      <c r="CW23" s="42"/>
      <c r="CX23" s="42"/>
      <c r="CY23" s="42"/>
      <c r="CZ23" s="42"/>
      <c r="DA23" s="42"/>
      <c r="DB23" s="93"/>
      <c r="DC23" s="93">
        <v>2</v>
      </c>
      <c r="DD23" s="93"/>
      <c r="DE23" s="93"/>
      <c r="DF23" s="181"/>
      <c r="DG23" s="18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>
        <v>4</v>
      </c>
      <c r="DV23" s="42"/>
      <c r="DW23" s="42"/>
      <c r="DX23" s="166"/>
      <c r="DY23" s="166"/>
      <c r="DZ23" s="166"/>
      <c r="EA23" s="166"/>
      <c r="EB23" s="166"/>
      <c r="EC23" s="166"/>
      <c r="ED23" s="166"/>
      <c r="EE23" s="166"/>
      <c r="EF23" s="42"/>
      <c r="EG23" s="42"/>
      <c r="EH23" s="42"/>
      <c r="EI23" s="42">
        <f t="shared" si="2"/>
        <v>16</v>
      </c>
      <c r="EJ23" s="42"/>
      <c r="EK23" s="42"/>
      <c r="EL23" s="42"/>
      <c r="EM23" s="42"/>
      <c r="EN23" s="42"/>
      <c r="EO23" s="42"/>
      <c r="EP23" s="42"/>
      <c r="EQ23" s="42"/>
      <c r="ER23" s="166"/>
      <c r="ES23" s="166"/>
      <c r="ET23" s="166">
        <v>2</v>
      </c>
      <c r="EU23" s="166"/>
      <c r="EV23" s="42"/>
      <c r="EW23" s="42"/>
      <c r="EX23" s="42">
        <f t="shared" si="3"/>
        <v>2</v>
      </c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166"/>
      <c r="FL23" s="166"/>
      <c r="FM23" s="166"/>
      <c r="FN23" s="166"/>
      <c r="FO23" s="166"/>
      <c r="FP23" s="191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166"/>
      <c r="GC23" s="166"/>
      <c r="GD23" s="166"/>
      <c r="GE23" s="166"/>
      <c r="GF23" s="42"/>
      <c r="GG23" s="42"/>
      <c r="GH23" s="42"/>
      <c r="GI23" s="42"/>
      <c r="GJ23" s="42"/>
      <c r="GK23" s="42"/>
      <c r="GL23" s="42">
        <f t="shared" si="4"/>
        <v>0</v>
      </c>
      <c r="GM23" s="42">
        <v>50</v>
      </c>
      <c r="GN23" s="42">
        <f t="shared" si="5"/>
        <v>70</v>
      </c>
    </row>
    <row r="24" spans="1:196">
      <c r="A24" s="37" t="s">
        <v>770</v>
      </c>
      <c r="B24" s="37"/>
      <c r="C24" s="37" t="s">
        <v>771</v>
      </c>
      <c r="D24" s="42"/>
      <c r="E24" s="42"/>
      <c r="F24" s="42"/>
      <c r="G24" s="42"/>
      <c r="H24" s="42"/>
      <c r="I24" s="42"/>
      <c r="J24" s="42"/>
      <c r="K24" s="42"/>
      <c r="L24" s="42"/>
      <c r="M24" s="166"/>
      <c r="N24" s="166"/>
      <c r="O24" s="166"/>
      <c r="P24" s="166"/>
      <c r="Q24" s="166"/>
      <c r="R24" s="166"/>
      <c r="S24" s="166"/>
      <c r="T24" s="166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>
        <f t="shared" si="0"/>
        <v>0</v>
      </c>
      <c r="AI24" s="42"/>
      <c r="AJ24" s="42"/>
      <c r="AK24" s="166">
        <v>2</v>
      </c>
      <c r="AL24" s="166"/>
      <c r="AM24" s="166"/>
      <c r="AN24" s="166"/>
      <c r="AO24" s="166"/>
      <c r="AP24" s="166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>
        <f t="shared" si="1"/>
        <v>2</v>
      </c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>
        <v>3</v>
      </c>
      <c r="CH24" s="166"/>
      <c r="CI24" s="166">
        <v>3</v>
      </c>
      <c r="CJ24" s="166"/>
      <c r="CK24" s="166"/>
      <c r="CL24" s="166"/>
      <c r="CM24" s="166"/>
      <c r="CN24" s="166"/>
      <c r="CO24" s="166"/>
      <c r="CP24" s="166"/>
      <c r="CQ24" s="166"/>
      <c r="CR24" s="166"/>
      <c r="CS24" s="42"/>
      <c r="CT24" s="42"/>
      <c r="CU24" s="42"/>
      <c r="CV24" s="42"/>
      <c r="CW24" s="42"/>
      <c r="CX24" s="42"/>
      <c r="CY24" s="42"/>
      <c r="CZ24" s="42"/>
      <c r="DA24" s="42"/>
      <c r="DB24" s="93">
        <v>3</v>
      </c>
      <c r="DC24" s="93">
        <v>3</v>
      </c>
      <c r="DD24" s="93">
        <v>3</v>
      </c>
      <c r="DE24" s="93">
        <v>3</v>
      </c>
      <c r="DF24" s="181">
        <v>3</v>
      </c>
      <c r="DG24" s="182"/>
      <c r="DH24" s="42"/>
      <c r="DI24" s="42"/>
      <c r="DJ24" s="42">
        <v>3</v>
      </c>
      <c r="DK24" s="42"/>
      <c r="DL24" s="42">
        <v>2</v>
      </c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166"/>
      <c r="DY24" s="166"/>
      <c r="DZ24" s="166"/>
      <c r="EA24" s="166"/>
      <c r="EB24" s="166"/>
      <c r="EC24" s="166"/>
      <c r="ED24" s="166">
        <v>6</v>
      </c>
      <c r="EE24" s="166"/>
      <c r="EF24" s="42"/>
      <c r="EG24" s="42"/>
      <c r="EH24" s="42"/>
      <c r="EI24" s="42" t="str">
        <f t="shared" si="2"/>
        <v>20</v>
      </c>
      <c r="EJ24" s="42"/>
      <c r="EK24" s="42">
        <v>2</v>
      </c>
      <c r="EL24" s="42"/>
      <c r="EM24" s="42"/>
      <c r="EN24" s="42"/>
      <c r="EO24" s="42"/>
      <c r="EP24" s="42"/>
      <c r="EQ24" s="42"/>
      <c r="ER24" s="166">
        <v>2</v>
      </c>
      <c r="ES24" s="166"/>
      <c r="ET24" s="166"/>
      <c r="EU24" s="166">
        <v>2</v>
      </c>
      <c r="EV24" s="42"/>
      <c r="EW24" s="42"/>
      <c r="EX24" s="42" t="str">
        <f t="shared" si="3"/>
        <v>5</v>
      </c>
      <c r="EY24" s="42"/>
      <c r="EZ24" s="42">
        <v>3</v>
      </c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166"/>
      <c r="FL24" s="166">
        <v>3</v>
      </c>
      <c r="FM24" s="166"/>
      <c r="FN24" s="166"/>
      <c r="FO24" s="166"/>
      <c r="FP24" s="191">
        <v>2</v>
      </c>
      <c r="FQ24" s="42">
        <v>2</v>
      </c>
      <c r="FR24" s="42">
        <v>1</v>
      </c>
      <c r="FS24" s="42">
        <v>1</v>
      </c>
      <c r="FT24" s="42">
        <v>1</v>
      </c>
      <c r="FU24" s="42">
        <v>1</v>
      </c>
      <c r="FV24" s="42">
        <v>2</v>
      </c>
      <c r="FW24" s="42"/>
      <c r="FX24" s="42"/>
      <c r="FY24" s="42"/>
      <c r="FZ24" s="42"/>
      <c r="GA24" s="42">
        <v>2</v>
      </c>
      <c r="GB24" s="166"/>
      <c r="GC24" s="166"/>
      <c r="GD24" s="166"/>
      <c r="GE24" s="166"/>
      <c r="GF24" s="42"/>
      <c r="GG24" s="42"/>
      <c r="GH24" s="42"/>
      <c r="GI24" s="42"/>
      <c r="GJ24" s="42"/>
      <c r="GK24" s="42"/>
      <c r="GL24" s="42" t="str">
        <f t="shared" si="4"/>
        <v>10</v>
      </c>
      <c r="GM24" s="42">
        <v>50</v>
      </c>
      <c r="GN24" s="42">
        <f t="shared" si="5"/>
        <v>87</v>
      </c>
    </row>
    <row r="25" spans="1:196">
      <c r="A25" s="37" t="s">
        <v>772</v>
      </c>
      <c r="B25" s="37"/>
      <c r="C25" s="37" t="s">
        <v>773</v>
      </c>
      <c r="D25" s="42"/>
      <c r="E25" s="42"/>
      <c r="F25" s="42">
        <v>1</v>
      </c>
      <c r="G25" s="42"/>
      <c r="H25" s="42"/>
      <c r="I25" s="42"/>
      <c r="J25" s="42"/>
      <c r="K25" s="42"/>
      <c r="L25" s="42"/>
      <c r="M25" s="166"/>
      <c r="N25" s="166"/>
      <c r="O25" s="166"/>
      <c r="P25" s="166"/>
      <c r="Q25" s="166"/>
      <c r="R25" s="166"/>
      <c r="S25" s="166"/>
      <c r="T25" s="166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>
        <f t="shared" si="0"/>
        <v>1</v>
      </c>
      <c r="AI25" s="42"/>
      <c r="AJ25" s="42"/>
      <c r="AK25" s="166"/>
      <c r="AL25" s="166"/>
      <c r="AM25" s="166"/>
      <c r="AN25" s="166"/>
      <c r="AO25" s="166"/>
      <c r="AP25" s="166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>
        <f t="shared" si="1"/>
        <v>0</v>
      </c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166"/>
      <c r="BS25" s="166"/>
      <c r="BT25" s="172"/>
      <c r="BU25" s="166"/>
      <c r="BV25" s="166">
        <v>2</v>
      </c>
      <c r="BW25" s="166"/>
      <c r="BX25" s="166"/>
      <c r="BY25" s="166"/>
      <c r="BZ25" s="166"/>
      <c r="CA25" s="166"/>
      <c r="CB25" s="166">
        <v>5</v>
      </c>
      <c r="CC25" s="166"/>
      <c r="CD25" s="166"/>
      <c r="CE25" s="166"/>
      <c r="CF25" s="166"/>
      <c r="CG25" s="172"/>
      <c r="CH25" s="166"/>
      <c r="CI25" s="166"/>
      <c r="CJ25" s="166"/>
      <c r="CK25" s="166"/>
      <c r="CL25" s="166"/>
      <c r="CM25" s="166"/>
      <c r="CN25" s="166">
        <v>2</v>
      </c>
      <c r="CO25" s="166"/>
      <c r="CP25" s="166"/>
      <c r="CQ25" s="166"/>
      <c r="CR25" s="166"/>
      <c r="CS25" s="42">
        <v>5</v>
      </c>
      <c r="CT25" s="42"/>
      <c r="CU25" s="42"/>
      <c r="CV25" s="42"/>
      <c r="CW25" s="42"/>
      <c r="CX25" s="42"/>
      <c r="CY25" s="42"/>
      <c r="CZ25" s="42"/>
      <c r="DA25" s="42"/>
      <c r="DB25" s="93"/>
      <c r="DC25" s="93"/>
      <c r="DD25" s="93"/>
      <c r="DE25" s="93"/>
      <c r="DF25" s="181"/>
      <c r="DG25" s="182">
        <v>3</v>
      </c>
      <c r="DH25" s="42">
        <v>5</v>
      </c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166"/>
      <c r="DY25" s="166"/>
      <c r="DZ25" s="166"/>
      <c r="EA25" s="166"/>
      <c r="EB25" s="166"/>
      <c r="EC25" s="166"/>
      <c r="ED25" s="166"/>
      <c r="EE25" s="166"/>
      <c r="EF25" s="42"/>
      <c r="EG25" s="42"/>
      <c r="EH25" s="42"/>
      <c r="EI25" s="42" t="str">
        <f t="shared" si="2"/>
        <v>20</v>
      </c>
      <c r="EJ25" s="42"/>
      <c r="EK25" s="42"/>
      <c r="EL25" s="42"/>
      <c r="EM25" s="42">
        <v>2</v>
      </c>
      <c r="EN25" s="42"/>
      <c r="EO25" s="42"/>
      <c r="EP25" s="42"/>
      <c r="EQ25" s="42"/>
      <c r="ER25" s="166"/>
      <c r="ES25" s="166"/>
      <c r="ET25" s="166"/>
      <c r="EU25" s="166"/>
      <c r="EV25" s="42"/>
      <c r="EW25" s="42"/>
      <c r="EX25" s="42">
        <f t="shared" si="3"/>
        <v>2</v>
      </c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166"/>
      <c r="FL25" s="166">
        <v>3</v>
      </c>
      <c r="FM25" s="166"/>
      <c r="FN25" s="166"/>
      <c r="FO25" s="166"/>
      <c r="FP25" s="191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>
        <v>2</v>
      </c>
      <c r="GB25" s="166"/>
      <c r="GC25" s="166"/>
      <c r="GD25" s="166"/>
      <c r="GE25" s="166"/>
      <c r="GF25" s="42"/>
      <c r="GG25" s="42"/>
      <c r="GH25" s="42"/>
      <c r="GI25" s="42"/>
      <c r="GJ25" s="42"/>
      <c r="GK25" s="42"/>
      <c r="GL25" s="42">
        <f t="shared" si="4"/>
        <v>5</v>
      </c>
      <c r="GM25" s="42">
        <v>50</v>
      </c>
      <c r="GN25" s="42">
        <f t="shared" si="5"/>
        <v>78</v>
      </c>
    </row>
    <row r="26" spans="1:196">
      <c r="A26" s="37" t="s">
        <v>774</v>
      </c>
      <c r="B26" s="37"/>
      <c r="C26" s="37" t="s">
        <v>775</v>
      </c>
      <c r="D26" s="42"/>
      <c r="E26" s="42"/>
      <c r="F26" s="42"/>
      <c r="G26" s="42"/>
      <c r="H26" s="42"/>
      <c r="I26" s="42"/>
      <c r="J26" s="42"/>
      <c r="K26" s="42"/>
      <c r="L26" s="42"/>
      <c r="M26" s="166"/>
      <c r="N26" s="166"/>
      <c r="O26" s="166"/>
      <c r="P26" s="166"/>
      <c r="Q26" s="166"/>
      <c r="R26" s="166"/>
      <c r="S26" s="166"/>
      <c r="T26" s="166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>
        <f t="shared" si="0"/>
        <v>0</v>
      </c>
      <c r="AI26" s="42"/>
      <c r="AJ26" s="42"/>
      <c r="AK26" s="166"/>
      <c r="AL26" s="166"/>
      <c r="AM26" s="166"/>
      <c r="AN26" s="166"/>
      <c r="AO26" s="166"/>
      <c r="AP26" s="166"/>
      <c r="AQ26" s="42"/>
      <c r="AR26" s="42"/>
      <c r="AS26" s="42"/>
      <c r="AT26" s="42"/>
      <c r="AU26" s="42">
        <v>3</v>
      </c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>
        <f t="shared" si="1"/>
        <v>3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42"/>
      <c r="CT26" s="42"/>
      <c r="CU26" s="42"/>
      <c r="CV26" s="42"/>
      <c r="CW26" s="42"/>
      <c r="CX26" s="42">
        <v>5</v>
      </c>
      <c r="CY26" s="42"/>
      <c r="CZ26" s="42"/>
      <c r="DA26" s="42"/>
      <c r="DB26" s="93"/>
      <c r="DC26" s="93"/>
      <c r="DD26" s="93"/>
      <c r="DE26" s="93"/>
      <c r="DF26" s="181"/>
      <c r="DG26" s="182"/>
      <c r="DH26" s="42"/>
      <c r="DI26" s="42"/>
      <c r="DJ26" s="42"/>
      <c r="DK26" s="42"/>
      <c r="DL26" s="42"/>
      <c r="DM26" s="42"/>
      <c r="DN26" s="42"/>
      <c r="DO26" s="42"/>
      <c r="DP26" s="42"/>
      <c r="DQ26" s="42">
        <v>2</v>
      </c>
      <c r="DR26" s="42"/>
      <c r="DS26" s="42"/>
      <c r="DT26" s="42"/>
      <c r="DU26" s="42"/>
      <c r="DV26" s="42"/>
      <c r="DW26" s="42"/>
      <c r="DX26" s="166"/>
      <c r="DY26" s="166"/>
      <c r="DZ26" s="166"/>
      <c r="EA26" s="166"/>
      <c r="EB26" s="166"/>
      <c r="EC26" s="166"/>
      <c r="ED26" s="166"/>
      <c r="EE26" s="166"/>
      <c r="EF26" s="42"/>
      <c r="EG26" s="42"/>
      <c r="EH26" s="42"/>
      <c r="EI26" s="42">
        <f t="shared" si="2"/>
        <v>7</v>
      </c>
      <c r="EJ26" s="42"/>
      <c r="EK26" s="42"/>
      <c r="EL26" s="42"/>
      <c r="EM26" s="42"/>
      <c r="EN26" s="42"/>
      <c r="EO26" s="42"/>
      <c r="EP26" s="42"/>
      <c r="EQ26" s="42"/>
      <c r="ER26" s="166"/>
      <c r="ES26" s="166"/>
      <c r="ET26" s="166"/>
      <c r="EU26" s="166"/>
      <c r="EV26" s="42"/>
      <c r="EW26" s="42"/>
      <c r="EX26" s="42">
        <f t="shared" si="3"/>
        <v>0</v>
      </c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166"/>
      <c r="FL26" s="166"/>
      <c r="FM26" s="166"/>
      <c r="FN26" s="166"/>
      <c r="FO26" s="166"/>
      <c r="FP26" s="191">
        <v>2</v>
      </c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166"/>
      <c r="GC26" s="166"/>
      <c r="GD26" s="166"/>
      <c r="GE26" s="166"/>
      <c r="GF26" s="42"/>
      <c r="GG26" s="42"/>
      <c r="GH26" s="42"/>
      <c r="GI26" s="42"/>
      <c r="GJ26" s="42"/>
      <c r="GK26" s="42"/>
      <c r="GL26" s="42">
        <f t="shared" si="4"/>
        <v>2</v>
      </c>
      <c r="GM26" s="42">
        <v>50</v>
      </c>
      <c r="GN26" s="42">
        <f t="shared" si="5"/>
        <v>62</v>
      </c>
    </row>
    <row r="27" spans="1:196">
      <c r="A27" s="37" t="s">
        <v>776</v>
      </c>
      <c r="B27" s="37"/>
      <c r="C27" s="37" t="s">
        <v>777</v>
      </c>
      <c r="D27" s="42"/>
      <c r="E27" s="42"/>
      <c r="F27" s="42"/>
      <c r="G27" s="42"/>
      <c r="H27" s="42"/>
      <c r="I27" s="42"/>
      <c r="J27" s="42"/>
      <c r="K27" s="42"/>
      <c r="L27" s="42"/>
      <c r="M27" s="166"/>
      <c r="N27" s="166"/>
      <c r="O27" s="166"/>
      <c r="P27" s="166"/>
      <c r="Q27" s="166"/>
      <c r="R27" s="166"/>
      <c r="S27" s="166"/>
      <c r="T27" s="166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>
        <f t="shared" si="0"/>
        <v>0</v>
      </c>
      <c r="AI27" s="42"/>
      <c r="AJ27" s="42"/>
      <c r="AK27" s="166">
        <v>2</v>
      </c>
      <c r="AL27" s="166"/>
      <c r="AM27" s="166"/>
      <c r="AN27" s="166"/>
      <c r="AO27" s="166"/>
      <c r="AP27" s="166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>
        <f t="shared" si="1"/>
        <v>2</v>
      </c>
      <c r="BH27" s="42"/>
      <c r="BI27" s="42"/>
      <c r="BJ27" s="42">
        <v>1</v>
      </c>
      <c r="BK27" s="42"/>
      <c r="BL27" s="42"/>
      <c r="BM27" s="42"/>
      <c r="BN27" s="42"/>
      <c r="BO27" s="42"/>
      <c r="BP27" s="42"/>
      <c r="BQ27" s="42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42"/>
      <c r="CT27" s="42"/>
      <c r="CU27" s="42"/>
      <c r="CV27" s="42"/>
      <c r="CW27" s="42"/>
      <c r="CX27" s="42"/>
      <c r="CY27" s="42"/>
      <c r="CZ27" s="42"/>
      <c r="DA27" s="42"/>
      <c r="DB27" s="93"/>
      <c r="DC27" s="93"/>
      <c r="DD27" s="93"/>
      <c r="DE27" s="93"/>
      <c r="DF27" s="181"/>
      <c r="DG27" s="18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166"/>
      <c r="DY27" s="166"/>
      <c r="DZ27" s="166"/>
      <c r="EA27" s="166"/>
      <c r="EB27" s="166"/>
      <c r="EC27" s="166"/>
      <c r="ED27" s="166">
        <v>6</v>
      </c>
      <c r="EE27" s="166"/>
      <c r="EF27" s="42"/>
      <c r="EG27" s="42"/>
      <c r="EH27" s="42"/>
      <c r="EI27" s="42">
        <f t="shared" si="2"/>
        <v>7</v>
      </c>
      <c r="EJ27" s="42"/>
      <c r="EK27" s="42"/>
      <c r="EL27" s="42"/>
      <c r="EM27" s="42"/>
      <c r="EN27" s="42"/>
      <c r="EO27" s="42"/>
      <c r="EP27" s="42"/>
      <c r="EQ27" s="42"/>
      <c r="ER27" s="166">
        <v>2</v>
      </c>
      <c r="ES27" s="166"/>
      <c r="ET27" s="166"/>
      <c r="EU27" s="166"/>
      <c r="EV27" s="42"/>
      <c r="EW27" s="42"/>
      <c r="EX27" s="42">
        <f t="shared" si="3"/>
        <v>2</v>
      </c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166"/>
      <c r="FL27" s="166"/>
      <c r="FM27" s="166"/>
      <c r="FN27" s="166"/>
      <c r="FO27" s="166"/>
      <c r="FP27" s="191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166"/>
      <c r="GC27" s="166"/>
      <c r="GD27" s="166"/>
      <c r="GE27" s="166"/>
      <c r="GF27" s="42"/>
      <c r="GG27" s="42"/>
      <c r="GH27" s="42"/>
      <c r="GI27" s="42"/>
      <c r="GJ27" s="42"/>
      <c r="GK27" s="42"/>
      <c r="GL27" s="42">
        <f t="shared" si="4"/>
        <v>0</v>
      </c>
      <c r="GM27" s="42">
        <v>50</v>
      </c>
      <c r="GN27" s="42">
        <f t="shared" si="5"/>
        <v>61</v>
      </c>
    </row>
    <row r="28" spans="1:196">
      <c r="A28" s="37" t="s">
        <v>778</v>
      </c>
      <c r="B28" s="37"/>
      <c r="C28" s="37" t="s">
        <v>779</v>
      </c>
      <c r="D28" s="42"/>
      <c r="E28" s="42"/>
      <c r="F28" s="42"/>
      <c r="G28" s="42"/>
      <c r="H28" s="42"/>
      <c r="I28" s="42"/>
      <c r="J28" s="42"/>
      <c r="K28" s="42"/>
      <c r="L28" s="42"/>
      <c r="M28" s="166"/>
      <c r="N28" s="166"/>
      <c r="O28" s="166"/>
      <c r="P28" s="166"/>
      <c r="Q28" s="166"/>
      <c r="R28" s="166"/>
      <c r="S28" s="166"/>
      <c r="T28" s="166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>
        <f t="shared" si="0"/>
        <v>0</v>
      </c>
      <c r="AI28" s="42"/>
      <c r="AJ28" s="42"/>
      <c r="AK28" s="166"/>
      <c r="AL28" s="166"/>
      <c r="AM28" s="166"/>
      <c r="AN28" s="166"/>
      <c r="AO28" s="166"/>
      <c r="AP28" s="166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>
        <f t="shared" si="1"/>
        <v>0</v>
      </c>
      <c r="BH28" s="42"/>
      <c r="BI28" s="42"/>
      <c r="BJ28" s="42"/>
      <c r="BK28" s="42"/>
      <c r="BL28" s="42">
        <v>3</v>
      </c>
      <c r="BM28" s="42"/>
      <c r="BN28" s="42"/>
      <c r="BO28" s="42"/>
      <c r="BP28" s="42"/>
      <c r="BQ28" s="42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42"/>
      <c r="CT28" s="42">
        <v>4</v>
      </c>
      <c r="CU28" s="42"/>
      <c r="CV28" s="42"/>
      <c r="CW28" s="42"/>
      <c r="CX28" s="42"/>
      <c r="CY28" s="42"/>
      <c r="CZ28" s="42"/>
      <c r="DA28" s="42"/>
      <c r="DB28" s="93"/>
      <c r="DC28" s="93"/>
      <c r="DD28" s="93"/>
      <c r="DE28" s="93"/>
      <c r="DF28" s="181"/>
      <c r="DG28" s="18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166"/>
      <c r="DY28" s="166"/>
      <c r="DZ28" s="166"/>
      <c r="EA28" s="166"/>
      <c r="EB28" s="166"/>
      <c r="EC28" s="166"/>
      <c r="ED28" s="166"/>
      <c r="EE28" s="166"/>
      <c r="EF28" s="42"/>
      <c r="EG28" s="42"/>
      <c r="EH28" s="42"/>
      <c r="EI28" s="42">
        <f t="shared" si="2"/>
        <v>7</v>
      </c>
      <c r="EJ28" s="42"/>
      <c r="EK28" s="42"/>
      <c r="EL28" s="42"/>
      <c r="EM28" s="42"/>
      <c r="EN28" s="42"/>
      <c r="EO28" s="42"/>
      <c r="EP28" s="42"/>
      <c r="EQ28" s="42"/>
      <c r="ER28" s="166"/>
      <c r="ES28" s="166"/>
      <c r="ET28" s="166"/>
      <c r="EU28" s="166"/>
      <c r="EV28" s="42"/>
      <c r="EW28" s="42"/>
      <c r="EX28" s="42">
        <f t="shared" si="3"/>
        <v>0</v>
      </c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166"/>
      <c r="FL28" s="166"/>
      <c r="FM28" s="166"/>
      <c r="FN28" s="166"/>
      <c r="FO28" s="166"/>
      <c r="FP28" s="191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166"/>
      <c r="GC28" s="166"/>
      <c r="GD28" s="166"/>
      <c r="GE28" s="166"/>
      <c r="GF28" s="42"/>
      <c r="GG28" s="42"/>
      <c r="GH28" s="42"/>
      <c r="GI28" s="42"/>
      <c r="GJ28" s="42"/>
      <c r="GK28" s="42"/>
      <c r="GL28" s="42">
        <f t="shared" si="4"/>
        <v>0</v>
      </c>
      <c r="GM28" s="42">
        <v>50</v>
      </c>
      <c r="GN28" s="42">
        <f t="shared" si="5"/>
        <v>57</v>
      </c>
    </row>
    <row r="29" spans="1:196">
      <c r="A29" s="37" t="s">
        <v>780</v>
      </c>
      <c r="B29" s="37"/>
      <c r="C29" s="37" t="s">
        <v>781</v>
      </c>
      <c r="D29" s="42"/>
      <c r="E29" s="42"/>
      <c r="F29" s="42"/>
      <c r="G29" s="42"/>
      <c r="H29" s="42"/>
      <c r="I29" s="42"/>
      <c r="J29" s="42"/>
      <c r="K29" s="42"/>
      <c r="L29" s="42"/>
      <c r="M29" s="166"/>
      <c r="N29" s="166"/>
      <c r="O29" s="166"/>
      <c r="P29" s="166"/>
      <c r="Q29" s="166"/>
      <c r="R29" s="166"/>
      <c r="S29" s="166"/>
      <c r="T29" s="166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>
        <f t="shared" si="0"/>
        <v>0</v>
      </c>
      <c r="AI29" s="42"/>
      <c r="AJ29" s="42"/>
      <c r="AK29" s="166"/>
      <c r="AL29" s="166"/>
      <c r="AM29" s="166"/>
      <c r="AN29" s="166"/>
      <c r="AO29" s="166"/>
      <c r="AP29" s="166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>
        <f t="shared" si="1"/>
        <v>0</v>
      </c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42"/>
      <c r="CT29" s="42"/>
      <c r="CU29" s="42"/>
      <c r="CV29" s="42"/>
      <c r="CW29" s="42"/>
      <c r="CX29" s="42">
        <v>5</v>
      </c>
      <c r="CY29" s="42"/>
      <c r="CZ29" s="42"/>
      <c r="DA29" s="42"/>
      <c r="DB29" s="93"/>
      <c r="DC29" s="93"/>
      <c r="DD29" s="93"/>
      <c r="DE29" s="93"/>
      <c r="DF29" s="181"/>
      <c r="DG29" s="182">
        <v>3</v>
      </c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166"/>
      <c r="DY29" s="166"/>
      <c r="DZ29" s="166"/>
      <c r="EA29" s="166"/>
      <c r="EB29" s="166"/>
      <c r="EC29" s="166"/>
      <c r="ED29" s="166"/>
      <c r="EE29" s="166"/>
      <c r="EF29" s="42"/>
      <c r="EG29" s="42"/>
      <c r="EH29" s="42"/>
      <c r="EI29" s="42">
        <f t="shared" si="2"/>
        <v>8</v>
      </c>
      <c r="EJ29" s="42"/>
      <c r="EK29" s="42"/>
      <c r="EL29" s="42"/>
      <c r="EM29" s="42"/>
      <c r="EN29" s="42"/>
      <c r="EO29" s="42"/>
      <c r="EP29" s="42"/>
      <c r="EQ29" s="42"/>
      <c r="ER29" s="166"/>
      <c r="ES29" s="166"/>
      <c r="ET29" s="166"/>
      <c r="EU29" s="166"/>
      <c r="EV29" s="42"/>
      <c r="EW29" s="42"/>
      <c r="EX29" s="42">
        <f t="shared" si="3"/>
        <v>0</v>
      </c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166"/>
      <c r="FL29" s="166"/>
      <c r="FM29" s="166"/>
      <c r="FN29" s="166"/>
      <c r="FO29" s="166"/>
      <c r="FP29" s="191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>
        <v>2</v>
      </c>
      <c r="GB29" s="166"/>
      <c r="GC29" s="166"/>
      <c r="GD29" s="166"/>
      <c r="GE29" s="166"/>
      <c r="GF29" s="42"/>
      <c r="GG29" s="42"/>
      <c r="GH29" s="42"/>
      <c r="GI29" s="42"/>
      <c r="GJ29" s="42"/>
      <c r="GK29" s="42"/>
      <c r="GL29" s="42">
        <f t="shared" si="4"/>
        <v>2</v>
      </c>
      <c r="GM29" s="42">
        <v>50</v>
      </c>
      <c r="GN29" s="42">
        <f t="shared" si="5"/>
        <v>60</v>
      </c>
    </row>
    <row r="30" spans="1:196">
      <c r="A30" s="37" t="s">
        <v>782</v>
      </c>
      <c r="B30" s="37"/>
      <c r="C30" s="37" t="s">
        <v>783</v>
      </c>
      <c r="D30" s="42"/>
      <c r="E30" s="42"/>
      <c r="F30" s="42"/>
      <c r="G30" s="42"/>
      <c r="H30" s="42"/>
      <c r="I30" s="42"/>
      <c r="J30" s="42"/>
      <c r="K30" s="42"/>
      <c r="L30" s="42"/>
      <c r="M30" s="166"/>
      <c r="N30" s="166"/>
      <c r="O30" s="166"/>
      <c r="P30" s="166"/>
      <c r="Q30" s="166"/>
      <c r="R30" s="166"/>
      <c r="S30" s="166"/>
      <c r="T30" s="166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>
        <f t="shared" si="0"/>
        <v>0</v>
      </c>
      <c r="AI30" s="42"/>
      <c r="AJ30" s="42"/>
      <c r="AK30" s="166"/>
      <c r="AL30" s="166"/>
      <c r="AM30" s="166"/>
      <c r="AN30" s="166"/>
      <c r="AO30" s="166"/>
      <c r="AP30" s="166"/>
      <c r="AQ30" s="42"/>
      <c r="AR30" s="42"/>
      <c r="AS30" s="42"/>
      <c r="AT30" s="42">
        <v>2</v>
      </c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>
        <f t="shared" si="1"/>
        <v>2</v>
      </c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42"/>
      <c r="CT30" s="42"/>
      <c r="CU30" s="42">
        <v>3</v>
      </c>
      <c r="CV30" s="42"/>
      <c r="CW30" s="42"/>
      <c r="CX30" s="42"/>
      <c r="CY30" s="42"/>
      <c r="CZ30" s="42"/>
      <c r="DA30" s="42"/>
      <c r="DB30" s="93"/>
      <c r="DC30" s="93"/>
      <c r="DD30" s="93"/>
      <c r="DE30" s="93"/>
      <c r="DF30" s="181"/>
      <c r="DG30" s="182"/>
      <c r="DH30" s="42"/>
      <c r="DI30" s="42">
        <v>2</v>
      </c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166"/>
      <c r="DY30" s="166"/>
      <c r="DZ30" s="166"/>
      <c r="EA30" s="166"/>
      <c r="EB30" s="166"/>
      <c r="EC30" s="166"/>
      <c r="ED30" s="166"/>
      <c r="EE30" s="166"/>
      <c r="EF30" s="42"/>
      <c r="EG30" s="42"/>
      <c r="EH30" s="42"/>
      <c r="EI30" s="42">
        <f t="shared" si="2"/>
        <v>5</v>
      </c>
      <c r="EJ30" s="42"/>
      <c r="EK30" s="42"/>
      <c r="EL30" s="42"/>
      <c r="EM30" s="42"/>
      <c r="EN30" s="42"/>
      <c r="EO30" s="42"/>
      <c r="EP30" s="42"/>
      <c r="EQ30" s="42"/>
      <c r="ER30" s="166"/>
      <c r="ES30" s="166"/>
      <c r="ET30" s="166"/>
      <c r="EU30" s="166"/>
      <c r="EV30" s="42"/>
      <c r="EW30" s="42"/>
      <c r="EX30" s="42">
        <f t="shared" si="3"/>
        <v>0</v>
      </c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166"/>
      <c r="FL30" s="166"/>
      <c r="FM30" s="166"/>
      <c r="FN30" s="166"/>
      <c r="FO30" s="166"/>
      <c r="FP30" s="191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>
        <v>2</v>
      </c>
      <c r="GB30" s="166"/>
      <c r="GC30" s="166"/>
      <c r="GD30" s="166"/>
      <c r="GE30" s="166"/>
      <c r="GF30" s="42"/>
      <c r="GG30" s="42"/>
      <c r="GH30" s="42"/>
      <c r="GI30" s="42"/>
      <c r="GJ30" s="42"/>
      <c r="GK30" s="42"/>
      <c r="GL30" s="42">
        <f t="shared" si="4"/>
        <v>2</v>
      </c>
      <c r="GM30" s="42">
        <v>50</v>
      </c>
      <c r="GN30" s="42">
        <f t="shared" si="5"/>
        <v>59</v>
      </c>
    </row>
    <row r="31" spans="1:196">
      <c r="A31" s="37" t="s">
        <v>784</v>
      </c>
      <c r="B31" s="37"/>
      <c r="C31" s="37" t="s">
        <v>785</v>
      </c>
      <c r="D31" s="42"/>
      <c r="E31" s="42"/>
      <c r="F31" s="42"/>
      <c r="G31" s="42"/>
      <c r="H31" s="42"/>
      <c r="I31" s="42">
        <v>2</v>
      </c>
      <c r="J31" s="42"/>
      <c r="K31" s="42"/>
      <c r="L31" s="42"/>
      <c r="M31" s="166"/>
      <c r="N31" s="166"/>
      <c r="O31" s="166"/>
      <c r="P31" s="166"/>
      <c r="Q31" s="166"/>
      <c r="R31" s="166"/>
      <c r="S31" s="166"/>
      <c r="T31" s="166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>
        <v>2</v>
      </c>
      <c r="AF31" s="42"/>
      <c r="AG31" s="42"/>
      <c r="AH31" s="42">
        <f t="shared" si="0"/>
        <v>4</v>
      </c>
      <c r="AI31" s="42"/>
      <c r="AJ31" s="42">
        <v>3</v>
      </c>
      <c r="AK31" s="166"/>
      <c r="AL31" s="166"/>
      <c r="AM31" s="166"/>
      <c r="AN31" s="166"/>
      <c r="AO31" s="166"/>
      <c r="AP31" s="166">
        <v>3</v>
      </c>
      <c r="AQ31" s="42">
        <v>1</v>
      </c>
      <c r="AR31" s="42">
        <v>2</v>
      </c>
      <c r="AS31" s="42"/>
      <c r="AT31" s="42">
        <v>1</v>
      </c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>
        <f t="shared" si="1"/>
        <v>10</v>
      </c>
      <c r="BH31" s="42"/>
      <c r="BI31" s="42"/>
      <c r="BJ31" s="42">
        <v>1</v>
      </c>
      <c r="BK31" s="42">
        <v>3</v>
      </c>
      <c r="BL31" s="42"/>
      <c r="BM31" s="42"/>
      <c r="BN31" s="42"/>
      <c r="BO31" s="42"/>
      <c r="BP31" s="42"/>
      <c r="BQ31" s="42"/>
      <c r="BR31" s="166"/>
      <c r="BS31" s="166">
        <v>10</v>
      </c>
      <c r="BT31" s="166"/>
      <c r="BU31" s="166"/>
      <c r="BV31" s="166">
        <v>2</v>
      </c>
      <c r="BW31" s="166"/>
      <c r="BX31" s="166"/>
      <c r="BY31" s="166"/>
      <c r="BZ31" s="166"/>
      <c r="CA31" s="166"/>
      <c r="CB31" s="166"/>
      <c r="CC31" s="166"/>
      <c r="CD31" s="166"/>
      <c r="CE31" s="166">
        <v>3</v>
      </c>
      <c r="CF31" s="166">
        <v>3</v>
      </c>
      <c r="CG31" s="166"/>
      <c r="CH31" s="166"/>
      <c r="CI31" s="166"/>
      <c r="CJ31" s="166">
        <v>3</v>
      </c>
      <c r="CK31" s="166">
        <v>3</v>
      </c>
      <c r="CL31" s="166">
        <v>2</v>
      </c>
      <c r="CM31" s="166"/>
      <c r="CN31" s="166">
        <v>2</v>
      </c>
      <c r="CO31" s="166"/>
      <c r="CP31" s="166"/>
      <c r="CQ31" s="166"/>
      <c r="CR31" s="166"/>
      <c r="CS31" s="42">
        <v>5</v>
      </c>
      <c r="CT31" s="42"/>
      <c r="CU31" s="42"/>
      <c r="CV31" s="42">
        <v>8</v>
      </c>
      <c r="CW31" s="42"/>
      <c r="CX31" s="42">
        <v>5</v>
      </c>
      <c r="CY31" s="42"/>
      <c r="CZ31" s="42"/>
      <c r="DA31" s="42"/>
      <c r="DB31" s="93"/>
      <c r="DC31" s="93"/>
      <c r="DD31" s="93"/>
      <c r="DE31" s="93"/>
      <c r="DF31" s="181"/>
      <c r="DG31" s="182"/>
      <c r="DH31" s="42"/>
      <c r="DI31" s="42"/>
      <c r="DJ31" s="42"/>
      <c r="DK31" s="42"/>
      <c r="DL31" s="42"/>
      <c r="DM31" s="42">
        <v>3</v>
      </c>
      <c r="DN31" s="42"/>
      <c r="DO31" s="42"/>
      <c r="DP31" s="42"/>
      <c r="DQ31" s="42"/>
      <c r="DR31" s="42"/>
      <c r="DS31" s="42"/>
      <c r="DT31" s="42"/>
      <c r="DU31" s="42"/>
      <c r="DV31" s="42">
        <v>3</v>
      </c>
      <c r="DW31" s="42"/>
      <c r="DX31" s="166"/>
      <c r="DY31" s="166"/>
      <c r="DZ31" s="166"/>
      <c r="EA31" s="166"/>
      <c r="EB31" s="166"/>
      <c r="EC31" s="166"/>
      <c r="ED31" s="166"/>
      <c r="EE31" s="166"/>
      <c r="EF31" s="42"/>
      <c r="EG31" s="42"/>
      <c r="EH31" s="42"/>
      <c r="EI31" s="42" t="str">
        <f t="shared" si="2"/>
        <v>20</v>
      </c>
      <c r="EJ31" s="42"/>
      <c r="EK31" s="42"/>
      <c r="EL31" s="42"/>
      <c r="EM31" s="42"/>
      <c r="EN31" s="42"/>
      <c r="EO31" s="42"/>
      <c r="EP31" s="42"/>
      <c r="EQ31" s="42"/>
      <c r="ER31" s="166"/>
      <c r="ES31" s="166"/>
      <c r="ET31" s="166">
        <v>2</v>
      </c>
      <c r="EU31" s="166"/>
      <c r="EV31" s="42"/>
      <c r="EW31" s="42"/>
      <c r="EX31" s="42">
        <f t="shared" si="3"/>
        <v>2</v>
      </c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166"/>
      <c r="FL31" s="166"/>
      <c r="FM31" s="166"/>
      <c r="FN31" s="166"/>
      <c r="FO31" s="166"/>
      <c r="FP31" s="191"/>
      <c r="FQ31" s="42"/>
      <c r="FR31" s="42"/>
      <c r="FS31" s="42"/>
      <c r="FT31" s="42"/>
      <c r="FU31" s="42"/>
      <c r="FV31" s="42"/>
      <c r="FW31" s="42"/>
      <c r="FX31" s="42">
        <v>3</v>
      </c>
      <c r="FY31" s="42">
        <v>3</v>
      </c>
      <c r="FZ31" s="42">
        <v>1</v>
      </c>
      <c r="GA31" s="42">
        <v>2</v>
      </c>
      <c r="GB31" s="166"/>
      <c r="GC31" s="166"/>
      <c r="GD31" s="166"/>
      <c r="GE31" s="166">
        <v>2</v>
      </c>
      <c r="GF31" s="42"/>
      <c r="GG31" s="42"/>
      <c r="GH31" s="42"/>
      <c r="GI31" s="42"/>
      <c r="GJ31" s="42"/>
      <c r="GK31" s="42"/>
      <c r="GL31" s="42" t="str">
        <f t="shared" si="4"/>
        <v>10</v>
      </c>
      <c r="GM31" s="42">
        <v>50</v>
      </c>
      <c r="GN31" s="42">
        <f t="shared" si="5"/>
        <v>96</v>
      </c>
    </row>
    <row r="32" spans="1:196">
      <c r="A32" s="37" t="s">
        <v>786</v>
      </c>
      <c r="B32" s="37"/>
      <c r="C32" s="37" t="s">
        <v>787</v>
      </c>
      <c r="D32" s="42"/>
      <c r="E32" s="42"/>
      <c r="F32" s="42"/>
      <c r="G32" s="42"/>
      <c r="H32" s="42"/>
      <c r="I32" s="42"/>
      <c r="J32" s="42"/>
      <c r="K32" s="42"/>
      <c r="L32" s="42"/>
      <c r="M32" s="166"/>
      <c r="N32" s="166"/>
      <c r="O32" s="166"/>
      <c r="P32" s="166"/>
      <c r="Q32" s="166"/>
      <c r="R32" s="166"/>
      <c r="S32" s="166"/>
      <c r="T32" s="166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>
        <f t="shared" si="0"/>
        <v>0</v>
      </c>
      <c r="AI32" s="42"/>
      <c r="AJ32" s="42"/>
      <c r="AK32" s="166"/>
      <c r="AL32" s="166"/>
      <c r="AM32" s="166"/>
      <c r="AN32" s="166"/>
      <c r="AO32" s="166"/>
      <c r="AP32" s="166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>
        <f t="shared" si="1"/>
        <v>0</v>
      </c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66"/>
      <c r="CN32" s="166"/>
      <c r="CO32" s="166"/>
      <c r="CP32" s="166"/>
      <c r="CQ32" s="166"/>
      <c r="CR32" s="166"/>
      <c r="CS32" s="42"/>
      <c r="CT32" s="42"/>
      <c r="CU32" s="42"/>
      <c r="CV32" s="42"/>
      <c r="CW32" s="42"/>
      <c r="CX32" s="42">
        <v>5</v>
      </c>
      <c r="CY32" s="42"/>
      <c r="CZ32" s="42"/>
      <c r="DA32" s="42"/>
      <c r="DB32" s="93"/>
      <c r="DC32" s="93"/>
      <c r="DD32" s="93">
        <v>3</v>
      </c>
      <c r="DE32" s="93"/>
      <c r="DF32" s="181"/>
      <c r="DG32" s="182">
        <v>3</v>
      </c>
      <c r="DH32" s="42"/>
      <c r="DI32" s="42"/>
      <c r="DJ32" s="42">
        <v>3</v>
      </c>
      <c r="DK32" s="42"/>
      <c r="DL32" s="42"/>
      <c r="DM32" s="42"/>
      <c r="DN32" s="42"/>
      <c r="DO32" s="42"/>
      <c r="DP32" s="42"/>
      <c r="DQ32" s="42">
        <v>2</v>
      </c>
      <c r="DR32" s="42"/>
      <c r="DS32" s="42"/>
      <c r="DT32" s="42"/>
      <c r="DU32" s="42"/>
      <c r="DV32" s="42"/>
      <c r="DW32" s="42"/>
      <c r="DX32" s="166"/>
      <c r="DY32" s="166"/>
      <c r="DZ32" s="166"/>
      <c r="EA32" s="166"/>
      <c r="EB32" s="166"/>
      <c r="EC32" s="166"/>
      <c r="ED32" s="166"/>
      <c r="EE32" s="166"/>
      <c r="EF32" s="42"/>
      <c r="EG32" s="42"/>
      <c r="EH32" s="42"/>
      <c r="EI32" s="42">
        <f t="shared" si="2"/>
        <v>16</v>
      </c>
      <c r="EJ32" s="42"/>
      <c r="EK32" s="42"/>
      <c r="EL32" s="42"/>
      <c r="EM32" s="42"/>
      <c r="EN32" s="42"/>
      <c r="EO32" s="42"/>
      <c r="EP32" s="42"/>
      <c r="EQ32" s="42"/>
      <c r="ER32" s="166"/>
      <c r="ES32" s="166"/>
      <c r="ET32" s="166"/>
      <c r="EU32" s="166"/>
      <c r="EV32" s="42"/>
      <c r="EW32" s="42"/>
      <c r="EX32" s="42">
        <f t="shared" si="3"/>
        <v>0</v>
      </c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166"/>
      <c r="FL32" s="166"/>
      <c r="FM32" s="166"/>
      <c r="FN32" s="166"/>
      <c r="FO32" s="166"/>
      <c r="FP32" s="191">
        <v>2</v>
      </c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>
        <v>2</v>
      </c>
      <c r="GB32" s="166"/>
      <c r="GC32" s="166"/>
      <c r="GD32" s="166"/>
      <c r="GE32" s="166"/>
      <c r="GF32" s="42"/>
      <c r="GG32" s="42"/>
      <c r="GH32" s="42"/>
      <c r="GI32" s="42"/>
      <c r="GJ32" s="42"/>
      <c r="GK32" s="42"/>
      <c r="GL32" s="42">
        <f t="shared" si="4"/>
        <v>4</v>
      </c>
      <c r="GM32" s="42">
        <v>50</v>
      </c>
      <c r="GN32" s="42">
        <f t="shared" si="5"/>
        <v>70</v>
      </c>
    </row>
    <row r="33" spans="1:196">
      <c r="A33" s="37" t="s">
        <v>788</v>
      </c>
      <c r="B33" s="37"/>
      <c r="C33" s="37" t="s">
        <v>789</v>
      </c>
      <c r="D33" s="46"/>
      <c r="E33" s="46"/>
      <c r="F33" s="46"/>
      <c r="G33" s="46"/>
      <c r="H33" s="46"/>
      <c r="I33" s="46"/>
      <c r="J33" s="46"/>
      <c r="K33" s="46"/>
      <c r="L33" s="46"/>
      <c r="M33" s="170"/>
      <c r="N33" s="170"/>
      <c r="O33" s="170"/>
      <c r="P33" s="166"/>
      <c r="Q33" s="170"/>
      <c r="R33" s="170"/>
      <c r="S33" s="166"/>
      <c r="T33" s="16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2">
        <f t="shared" si="0"/>
        <v>0</v>
      </c>
      <c r="AI33" s="46"/>
      <c r="AJ33" s="46"/>
      <c r="AK33" s="170"/>
      <c r="AL33" s="170"/>
      <c r="AM33" s="166"/>
      <c r="AN33" s="166"/>
      <c r="AO33" s="166"/>
      <c r="AP33" s="170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2">
        <f t="shared" si="1"/>
        <v>0</v>
      </c>
      <c r="BH33" s="46"/>
      <c r="BI33" s="46"/>
      <c r="BJ33" s="46"/>
      <c r="BK33" s="46"/>
      <c r="BL33" s="46"/>
      <c r="BM33" s="46"/>
      <c r="BN33" s="46"/>
      <c r="BO33" s="46"/>
      <c r="BP33" s="46"/>
      <c r="BQ33" s="47"/>
      <c r="BR33" s="170"/>
      <c r="BS33" s="166"/>
      <c r="BT33" s="170"/>
      <c r="BU33" s="170"/>
      <c r="BV33" s="166"/>
      <c r="BW33" s="170"/>
      <c r="BX33" s="166"/>
      <c r="BY33" s="170"/>
      <c r="BZ33" s="166"/>
      <c r="CA33" s="170"/>
      <c r="CB33" s="166"/>
      <c r="CC33" s="166">
        <v>3</v>
      </c>
      <c r="CD33" s="170"/>
      <c r="CE33" s="166"/>
      <c r="CF33" s="166"/>
      <c r="CG33" s="166"/>
      <c r="CH33" s="170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46"/>
      <c r="CT33" s="46"/>
      <c r="CU33" s="46"/>
      <c r="CV33" s="46"/>
      <c r="CW33" s="46"/>
      <c r="CX33" s="46"/>
      <c r="CY33" s="46"/>
      <c r="CZ33" s="46"/>
      <c r="DA33" s="46"/>
      <c r="DB33" s="93"/>
      <c r="DC33" s="93"/>
      <c r="DD33" s="93"/>
      <c r="DE33" s="93"/>
      <c r="DF33" s="181"/>
      <c r="DG33" s="182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166"/>
      <c r="DY33" s="166"/>
      <c r="DZ33" s="166"/>
      <c r="EA33" s="166"/>
      <c r="EB33" s="166"/>
      <c r="EC33" s="166"/>
      <c r="ED33" s="166"/>
      <c r="EE33" s="166"/>
      <c r="EF33" s="46"/>
      <c r="EG33" s="46"/>
      <c r="EH33" s="46"/>
      <c r="EI33" s="42">
        <f t="shared" si="2"/>
        <v>3</v>
      </c>
      <c r="EJ33" s="46"/>
      <c r="EK33" s="46"/>
      <c r="EL33" s="46"/>
      <c r="EM33" s="46"/>
      <c r="EN33" s="46"/>
      <c r="EO33" s="46"/>
      <c r="EP33" s="46"/>
      <c r="EQ33" s="46"/>
      <c r="ER33" s="170"/>
      <c r="ES33" s="170"/>
      <c r="ET33" s="170"/>
      <c r="EU33" s="170"/>
      <c r="EV33" s="46"/>
      <c r="EW33" s="46"/>
      <c r="EX33" s="42">
        <f t="shared" si="3"/>
        <v>0</v>
      </c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170"/>
      <c r="FL33" s="170"/>
      <c r="FM33" s="166"/>
      <c r="FN33" s="170"/>
      <c r="FO33" s="166"/>
      <c r="FP33" s="191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166"/>
      <c r="GC33" s="166"/>
      <c r="GD33" s="166"/>
      <c r="GE33" s="166"/>
      <c r="GF33" s="46"/>
      <c r="GG33" s="46"/>
      <c r="GH33" s="46"/>
      <c r="GI33" s="46"/>
      <c r="GJ33" s="46"/>
      <c r="GK33" s="46"/>
      <c r="GL33" s="42">
        <f t="shared" si="4"/>
        <v>0</v>
      </c>
      <c r="GM33" s="42">
        <v>50</v>
      </c>
      <c r="GN33" s="42">
        <f t="shared" si="5"/>
        <v>53</v>
      </c>
    </row>
    <row r="34" spans="1:196">
      <c r="A34" s="37" t="s">
        <v>790</v>
      </c>
      <c r="B34" s="37"/>
      <c r="C34" s="37" t="s">
        <v>791</v>
      </c>
      <c r="D34" s="42"/>
      <c r="E34" s="42">
        <v>1</v>
      </c>
      <c r="F34" s="42"/>
      <c r="G34" s="42"/>
      <c r="H34" s="42"/>
      <c r="I34" s="42"/>
      <c r="J34" s="42"/>
      <c r="K34" s="42"/>
      <c r="L34" s="42"/>
      <c r="M34" s="166"/>
      <c r="N34" s="166"/>
      <c r="O34" s="166"/>
      <c r="P34" s="166"/>
      <c r="Q34" s="166"/>
      <c r="R34" s="166"/>
      <c r="S34" s="166"/>
      <c r="T34" s="166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>
        <f t="shared" si="0"/>
        <v>1</v>
      </c>
      <c r="AI34" s="42"/>
      <c r="AJ34" s="42"/>
      <c r="AK34" s="166"/>
      <c r="AL34" s="166"/>
      <c r="AM34" s="166"/>
      <c r="AN34" s="166"/>
      <c r="AO34" s="166"/>
      <c r="AP34" s="166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>
        <f t="shared" si="1"/>
        <v>0</v>
      </c>
      <c r="BH34" s="42"/>
      <c r="BI34" s="42"/>
      <c r="BJ34" s="42"/>
      <c r="BK34" s="42"/>
      <c r="BL34" s="42"/>
      <c r="BM34" s="42"/>
      <c r="BN34" s="42"/>
      <c r="BO34" s="42"/>
      <c r="BP34" s="42"/>
      <c r="BQ34" s="4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42"/>
      <c r="CT34" s="42"/>
      <c r="CU34" s="42"/>
      <c r="CV34" s="42"/>
      <c r="CW34" s="42"/>
      <c r="CX34" s="42"/>
      <c r="CY34" s="42"/>
      <c r="CZ34" s="42"/>
      <c r="DA34" s="42"/>
      <c r="DB34" s="93"/>
      <c r="DC34" s="93"/>
      <c r="DD34" s="93"/>
      <c r="DE34" s="93"/>
      <c r="DF34" s="181"/>
      <c r="DG34" s="18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166"/>
      <c r="DY34" s="166"/>
      <c r="DZ34" s="166"/>
      <c r="EA34" s="166"/>
      <c r="EB34" s="166"/>
      <c r="EC34" s="166"/>
      <c r="ED34" s="166"/>
      <c r="EE34" s="166"/>
      <c r="EF34" s="42"/>
      <c r="EG34" s="42"/>
      <c r="EH34" s="42"/>
      <c r="EI34" s="42">
        <f t="shared" si="2"/>
        <v>0</v>
      </c>
      <c r="EJ34" s="42"/>
      <c r="EK34" s="42"/>
      <c r="EL34" s="42"/>
      <c r="EM34" s="42"/>
      <c r="EN34" s="42"/>
      <c r="EO34" s="42"/>
      <c r="EP34" s="42"/>
      <c r="EQ34" s="42"/>
      <c r="ER34" s="166"/>
      <c r="ES34" s="166"/>
      <c r="ET34" s="166"/>
      <c r="EU34" s="166"/>
      <c r="EV34" s="42"/>
      <c r="EW34" s="42"/>
      <c r="EX34" s="42">
        <f t="shared" si="3"/>
        <v>0</v>
      </c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166"/>
      <c r="FL34" s="166"/>
      <c r="FM34" s="166"/>
      <c r="FN34" s="166"/>
      <c r="FO34" s="166"/>
      <c r="FP34" s="191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166"/>
      <c r="GC34" s="166"/>
      <c r="GD34" s="166"/>
      <c r="GE34" s="166"/>
      <c r="GF34" s="42"/>
      <c r="GG34" s="42"/>
      <c r="GH34" s="42"/>
      <c r="GI34" s="42"/>
      <c r="GJ34" s="42"/>
      <c r="GK34" s="42"/>
      <c r="GL34" s="42">
        <f t="shared" si="4"/>
        <v>0</v>
      </c>
      <c r="GM34" s="42">
        <v>50</v>
      </c>
      <c r="GN34" s="42">
        <f t="shared" si="5"/>
        <v>51</v>
      </c>
    </row>
    <row r="35" spans="1:196">
      <c r="A35" s="37" t="s">
        <v>792</v>
      </c>
      <c r="B35" s="37"/>
      <c r="C35" s="37" t="s">
        <v>793</v>
      </c>
      <c r="D35" s="42"/>
      <c r="E35" s="42">
        <v>1</v>
      </c>
      <c r="F35" s="42"/>
      <c r="G35" s="42"/>
      <c r="H35" s="42"/>
      <c r="I35" s="42"/>
      <c r="J35" s="42"/>
      <c r="K35" s="42"/>
      <c r="L35" s="42"/>
      <c r="M35" s="166"/>
      <c r="N35" s="166"/>
      <c r="O35" s="166"/>
      <c r="P35" s="166"/>
      <c r="Q35" s="166"/>
      <c r="R35" s="166"/>
      <c r="S35" s="166"/>
      <c r="T35" s="166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>
        <f t="shared" si="0"/>
        <v>1</v>
      </c>
      <c r="AI35" s="42"/>
      <c r="AJ35" s="42"/>
      <c r="AK35" s="166"/>
      <c r="AL35" s="166"/>
      <c r="AM35" s="166"/>
      <c r="AN35" s="166"/>
      <c r="AO35" s="166"/>
      <c r="AP35" s="166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>
        <f t="shared" si="1"/>
        <v>0</v>
      </c>
      <c r="BH35" s="42"/>
      <c r="BI35" s="42"/>
      <c r="BJ35" s="42"/>
      <c r="BK35" s="42"/>
      <c r="BL35" s="42">
        <v>3</v>
      </c>
      <c r="BM35" s="42"/>
      <c r="BN35" s="42"/>
      <c r="BO35" s="42"/>
      <c r="BP35" s="42"/>
      <c r="BQ35" s="42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42"/>
      <c r="CT35" s="42">
        <v>1</v>
      </c>
      <c r="CU35" s="42"/>
      <c r="CV35" s="42"/>
      <c r="CW35" s="42"/>
      <c r="CX35" s="42"/>
      <c r="CY35" s="42"/>
      <c r="CZ35" s="42"/>
      <c r="DA35" s="42"/>
      <c r="DB35" s="93"/>
      <c r="DC35" s="93"/>
      <c r="DD35" s="93"/>
      <c r="DE35" s="93"/>
      <c r="DF35" s="181"/>
      <c r="DG35" s="182"/>
      <c r="DH35" s="42"/>
      <c r="DI35" s="42"/>
      <c r="DJ35" s="42"/>
      <c r="DK35" s="42"/>
      <c r="DL35" s="42"/>
      <c r="DM35" s="42"/>
      <c r="DN35" s="42"/>
      <c r="DO35" s="42">
        <v>3</v>
      </c>
      <c r="DP35" s="42"/>
      <c r="DQ35" s="42"/>
      <c r="DR35" s="42"/>
      <c r="DS35" s="42"/>
      <c r="DT35" s="42"/>
      <c r="DU35" s="42"/>
      <c r="DV35" s="42"/>
      <c r="DW35" s="42"/>
      <c r="DX35" s="166"/>
      <c r="DY35" s="166"/>
      <c r="DZ35" s="166"/>
      <c r="EA35" s="166"/>
      <c r="EB35" s="166"/>
      <c r="EC35" s="166"/>
      <c r="ED35" s="166"/>
      <c r="EE35" s="166"/>
      <c r="EF35" s="42"/>
      <c r="EG35" s="42"/>
      <c r="EH35" s="42"/>
      <c r="EI35" s="42">
        <f t="shared" si="2"/>
        <v>7</v>
      </c>
      <c r="EJ35" s="42"/>
      <c r="EK35" s="42"/>
      <c r="EL35" s="42"/>
      <c r="EM35" s="42"/>
      <c r="EN35" s="42"/>
      <c r="EO35" s="42"/>
      <c r="EP35" s="42"/>
      <c r="EQ35" s="42"/>
      <c r="ER35" s="166"/>
      <c r="ES35" s="166"/>
      <c r="ET35" s="166"/>
      <c r="EU35" s="166"/>
      <c r="EV35" s="42"/>
      <c r="EW35" s="42"/>
      <c r="EX35" s="42">
        <f t="shared" si="3"/>
        <v>0</v>
      </c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166"/>
      <c r="FL35" s="166"/>
      <c r="FM35" s="166"/>
      <c r="FN35" s="166"/>
      <c r="FO35" s="166"/>
      <c r="FP35" s="191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166"/>
      <c r="GC35" s="166"/>
      <c r="GD35" s="166"/>
      <c r="GE35" s="166"/>
      <c r="GF35" s="42"/>
      <c r="GG35" s="42"/>
      <c r="GH35" s="42"/>
      <c r="GI35" s="42"/>
      <c r="GJ35" s="42"/>
      <c r="GK35" s="42"/>
      <c r="GL35" s="42">
        <f t="shared" si="4"/>
        <v>0</v>
      </c>
      <c r="GM35" s="42">
        <v>50</v>
      </c>
      <c r="GN35" s="42">
        <f t="shared" si="5"/>
        <v>58</v>
      </c>
    </row>
    <row r="36" spans="1:196">
      <c r="A36" s="37" t="s">
        <v>794</v>
      </c>
      <c r="B36" s="37"/>
      <c r="C36" s="37" t="s">
        <v>795</v>
      </c>
      <c r="D36" s="42"/>
      <c r="E36" s="42"/>
      <c r="F36" s="42"/>
      <c r="G36" s="42"/>
      <c r="H36" s="42"/>
      <c r="I36" s="42"/>
      <c r="J36" s="42"/>
      <c r="K36" s="42"/>
      <c r="L36" s="42"/>
      <c r="M36" s="166"/>
      <c r="N36" s="166"/>
      <c r="O36" s="166"/>
      <c r="P36" s="166"/>
      <c r="Q36" s="166"/>
      <c r="R36" s="166"/>
      <c r="S36" s="166"/>
      <c r="T36" s="166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>
        <f t="shared" si="0"/>
        <v>0</v>
      </c>
      <c r="AI36" s="42"/>
      <c r="AJ36" s="42"/>
      <c r="AK36" s="166"/>
      <c r="AL36" s="166"/>
      <c r="AM36" s="166">
        <v>3</v>
      </c>
      <c r="AN36" s="166"/>
      <c r="AO36" s="166"/>
      <c r="AP36" s="166"/>
      <c r="AQ36" s="42">
        <v>1</v>
      </c>
      <c r="AR36" s="42"/>
      <c r="AS36" s="42"/>
      <c r="AT36" s="42">
        <v>1</v>
      </c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>
        <f t="shared" si="1"/>
        <v>5</v>
      </c>
      <c r="BH36" s="42"/>
      <c r="BI36" s="42"/>
      <c r="BJ36" s="42">
        <v>3</v>
      </c>
      <c r="BK36" s="42"/>
      <c r="BL36" s="42"/>
      <c r="BM36" s="42"/>
      <c r="BN36" s="42"/>
      <c r="BO36" s="42"/>
      <c r="BP36" s="42"/>
      <c r="BQ36" s="42">
        <v>3</v>
      </c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6"/>
      <c r="CL36" s="166"/>
      <c r="CM36" s="166"/>
      <c r="CN36" s="166"/>
      <c r="CO36" s="166"/>
      <c r="CP36" s="166"/>
      <c r="CQ36" s="166"/>
      <c r="CR36" s="166"/>
      <c r="CS36" s="42">
        <v>5</v>
      </c>
      <c r="CT36" s="42"/>
      <c r="CU36" s="42"/>
      <c r="CV36" s="42"/>
      <c r="CW36" s="42"/>
      <c r="CX36" s="42">
        <v>5</v>
      </c>
      <c r="CY36" s="42"/>
      <c r="CZ36" s="42"/>
      <c r="DA36" s="42"/>
      <c r="DB36" s="93"/>
      <c r="DC36" s="93"/>
      <c r="DD36" s="93"/>
      <c r="DE36" s="93"/>
      <c r="DF36" s="181"/>
      <c r="DG36" s="18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166"/>
      <c r="DY36" s="166"/>
      <c r="DZ36" s="166"/>
      <c r="EA36" s="166"/>
      <c r="EB36" s="166"/>
      <c r="EC36" s="166"/>
      <c r="ED36" s="166">
        <v>6</v>
      </c>
      <c r="EE36" s="166"/>
      <c r="EF36" s="42"/>
      <c r="EG36" s="42"/>
      <c r="EH36" s="42"/>
      <c r="EI36" s="42" t="str">
        <f t="shared" si="2"/>
        <v>20</v>
      </c>
      <c r="EJ36" s="42"/>
      <c r="EK36" s="42"/>
      <c r="EL36" s="42"/>
      <c r="EM36" s="42"/>
      <c r="EN36" s="42"/>
      <c r="EO36" s="42"/>
      <c r="EP36" s="42"/>
      <c r="EQ36" s="42"/>
      <c r="ER36" s="166"/>
      <c r="ES36" s="166"/>
      <c r="ET36" s="166"/>
      <c r="EU36" s="166"/>
      <c r="EV36" s="42"/>
      <c r="EW36" s="42"/>
      <c r="EX36" s="42">
        <f t="shared" si="3"/>
        <v>0</v>
      </c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166"/>
      <c r="FL36" s="166"/>
      <c r="FM36" s="166">
        <v>3</v>
      </c>
      <c r="FN36" s="166"/>
      <c r="FO36" s="166"/>
      <c r="FP36" s="191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>
        <v>2</v>
      </c>
      <c r="GB36" s="166"/>
      <c r="GC36" s="166"/>
      <c r="GD36" s="166"/>
      <c r="GE36" s="166"/>
      <c r="GF36" s="42"/>
      <c r="GG36" s="42"/>
      <c r="GH36" s="42"/>
      <c r="GI36" s="42"/>
      <c r="GJ36" s="42"/>
      <c r="GK36" s="42"/>
      <c r="GL36" s="42">
        <f t="shared" si="4"/>
        <v>5</v>
      </c>
      <c r="GM36" s="42">
        <v>50</v>
      </c>
      <c r="GN36" s="42">
        <f t="shared" si="5"/>
        <v>80</v>
      </c>
    </row>
    <row r="37" spans="1:196">
      <c r="A37" s="37" t="s">
        <v>796</v>
      </c>
      <c r="B37" s="37"/>
      <c r="C37" s="37" t="s">
        <v>797</v>
      </c>
      <c r="D37" s="42"/>
      <c r="E37" s="42"/>
      <c r="F37" s="42"/>
      <c r="G37" s="42"/>
      <c r="H37" s="42"/>
      <c r="I37" s="42"/>
      <c r="J37" s="42"/>
      <c r="K37" s="42"/>
      <c r="L37" s="42"/>
      <c r="M37" s="166"/>
      <c r="N37" s="166"/>
      <c r="O37" s="166"/>
      <c r="P37" s="166"/>
      <c r="Q37" s="166"/>
      <c r="R37" s="166"/>
      <c r="S37" s="166"/>
      <c r="T37" s="166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>
        <f t="shared" si="0"/>
        <v>0</v>
      </c>
      <c r="AI37" s="42"/>
      <c r="AJ37" s="42"/>
      <c r="AK37" s="166"/>
      <c r="AL37" s="166"/>
      <c r="AM37" s="166"/>
      <c r="AN37" s="166"/>
      <c r="AO37" s="166"/>
      <c r="AP37" s="166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>
        <f t="shared" si="1"/>
        <v>0</v>
      </c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42"/>
      <c r="CT37" s="42"/>
      <c r="CU37" s="42"/>
      <c r="CV37" s="42"/>
      <c r="CW37" s="42"/>
      <c r="CX37" s="42">
        <v>5</v>
      </c>
      <c r="CY37" s="42"/>
      <c r="CZ37" s="42"/>
      <c r="DA37" s="42"/>
      <c r="DB37" s="93"/>
      <c r="DC37" s="93"/>
      <c r="DD37" s="93"/>
      <c r="DE37" s="93"/>
      <c r="DF37" s="181"/>
      <c r="DG37" s="18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166"/>
      <c r="DY37" s="166"/>
      <c r="DZ37" s="166"/>
      <c r="EA37" s="166"/>
      <c r="EB37" s="166"/>
      <c r="EC37" s="166"/>
      <c r="ED37" s="166"/>
      <c r="EE37" s="166"/>
      <c r="EF37" s="42"/>
      <c r="EG37" s="42"/>
      <c r="EH37" s="42"/>
      <c r="EI37" s="42">
        <f t="shared" si="2"/>
        <v>5</v>
      </c>
      <c r="EJ37" s="42"/>
      <c r="EK37" s="42"/>
      <c r="EL37" s="42"/>
      <c r="EM37" s="42"/>
      <c r="EN37" s="42"/>
      <c r="EO37" s="42"/>
      <c r="EP37" s="42"/>
      <c r="EQ37" s="42"/>
      <c r="ER37" s="166"/>
      <c r="ES37" s="166"/>
      <c r="ET37" s="166"/>
      <c r="EU37" s="166"/>
      <c r="EV37" s="42"/>
      <c r="EW37" s="42"/>
      <c r="EX37" s="42">
        <f t="shared" si="3"/>
        <v>0</v>
      </c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166"/>
      <c r="FL37" s="166"/>
      <c r="FM37" s="166"/>
      <c r="FN37" s="166"/>
      <c r="FO37" s="166"/>
      <c r="FP37" s="191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166"/>
      <c r="GC37" s="166"/>
      <c r="GD37" s="166"/>
      <c r="GE37" s="166"/>
      <c r="GF37" s="42"/>
      <c r="GG37" s="42"/>
      <c r="GH37" s="42"/>
      <c r="GI37" s="42"/>
      <c r="GJ37" s="42"/>
      <c r="GK37" s="42"/>
      <c r="GL37" s="42">
        <f t="shared" si="4"/>
        <v>0</v>
      </c>
      <c r="GM37" s="42">
        <v>50</v>
      </c>
      <c r="GN37" s="42">
        <f t="shared" si="5"/>
        <v>55</v>
      </c>
    </row>
    <row r="38" spans="1:196">
      <c r="A38" s="37" t="s">
        <v>798</v>
      </c>
      <c r="B38" s="37"/>
      <c r="C38" s="37" t="s">
        <v>799</v>
      </c>
      <c r="D38" s="42"/>
      <c r="E38" s="42"/>
      <c r="F38" s="42"/>
      <c r="G38" s="42"/>
      <c r="H38" s="42"/>
      <c r="I38" s="42"/>
      <c r="J38" s="42"/>
      <c r="K38" s="42"/>
      <c r="L38" s="42"/>
      <c r="M38" s="166"/>
      <c r="N38" s="166"/>
      <c r="O38" s="166"/>
      <c r="P38" s="166"/>
      <c r="Q38" s="166"/>
      <c r="R38" s="166"/>
      <c r="S38" s="166"/>
      <c r="T38" s="166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>
        <f t="shared" si="0"/>
        <v>0</v>
      </c>
      <c r="AI38" s="42"/>
      <c r="AJ38" s="42"/>
      <c r="AK38" s="166"/>
      <c r="AL38" s="166"/>
      <c r="AM38" s="166"/>
      <c r="AN38" s="166"/>
      <c r="AO38" s="166"/>
      <c r="AP38" s="166"/>
      <c r="AQ38" s="42"/>
      <c r="AR38" s="42"/>
      <c r="AS38" s="42">
        <v>2</v>
      </c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>
        <f t="shared" si="1"/>
        <v>2</v>
      </c>
      <c r="BH38" s="42"/>
      <c r="BI38" s="42"/>
      <c r="BJ38" s="42">
        <v>3</v>
      </c>
      <c r="BK38" s="42"/>
      <c r="BL38" s="42"/>
      <c r="BM38" s="42"/>
      <c r="BN38" s="42"/>
      <c r="BO38" s="42"/>
      <c r="BP38" s="42"/>
      <c r="BQ38" s="42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42"/>
      <c r="CT38" s="42"/>
      <c r="CU38" s="42"/>
      <c r="CV38" s="42"/>
      <c r="CW38" s="42"/>
      <c r="CX38" s="42"/>
      <c r="CY38" s="42"/>
      <c r="CZ38" s="42"/>
      <c r="DA38" s="42"/>
      <c r="DB38" s="93"/>
      <c r="DC38" s="93"/>
      <c r="DD38" s="93"/>
      <c r="DE38" s="93"/>
      <c r="DF38" s="181"/>
      <c r="DG38" s="18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166"/>
      <c r="DY38" s="166"/>
      <c r="DZ38" s="166"/>
      <c r="EA38" s="166"/>
      <c r="EB38" s="166"/>
      <c r="EC38" s="166"/>
      <c r="ED38" s="166">
        <v>6</v>
      </c>
      <c r="EE38" s="166"/>
      <c r="EF38" s="42"/>
      <c r="EG38" s="42"/>
      <c r="EH38" s="42"/>
      <c r="EI38" s="42">
        <f t="shared" si="2"/>
        <v>9</v>
      </c>
      <c r="EJ38" s="42"/>
      <c r="EK38" s="42"/>
      <c r="EL38" s="42"/>
      <c r="EM38" s="42"/>
      <c r="EN38" s="42"/>
      <c r="EO38" s="42"/>
      <c r="EP38" s="42"/>
      <c r="EQ38" s="42"/>
      <c r="ER38" s="166"/>
      <c r="ES38" s="166"/>
      <c r="ET38" s="166"/>
      <c r="EU38" s="166"/>
      <c r="EV38" s="42"/>
      <c r="EW38" s="42"/>
      <c r="EX38" s="42">
        <f t="shared" si="3"/>
        <v>0</v>
      </c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166"/>
      <c r="FL38" s="166"/>
      <c r="FM38" s="166"/>
      <c r="FN38" s="166"/>
      <c r="FO38" s="166"/>
      <c r="FP38" s="191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166"/>
      <c r="GC38" s="166"/>
      <c r="GD38" s="166"/>
      <c r="GE38" s="166"/>
      <c r="GF38" s="42"/>
      <c r="GG38" s="42"/>
      <c r="GH38" s="42"/>
      <c r="GI38" s="42"/>
      <c r="GJ38" s="42"/>
      <c r="GK38" s="42"/>
      <c r="GL38" s="42">
        <f t="shared" si="4"/>
        <v>0</v>
      </c>
      <c r="GM38" s="42">
        <v>50</v>
      </c>
      <c r="GN38" s="42">
        <f t="shared" si="5"/>
        <v>61</v>
      </c>
    </row>
    <row r="39" spans="1:196">
      <c r="A39" s="37" t="s">
        <v>800</v>
      </c>
      <c r="B39" s="37"/>
      <c r="C39" s="37" t="s">
        <v>801</v>
      </c>
      <c r="D39" s="42">
        <v>2</v>
      </c>
      <c r="E39" s="42"/>
      <c r="F39" s="42"/>
      <c r="G39" s="42">
        <v>2</v>
      </c>
      <c r="H39" s="42"/>
      <c r="I39" s="42"/>
      <c r="J39" s="42"/>
      <c r="K39" s="42"/>
      <c r="L39" s="42"/>
      <c r="M39" s="166"/>
      <c r="N39" s="166"/>
      <c r="O39" s="166"/>
      <c r="P39" s="166"/>
      <c r="Q39" s="166"/>
      <c r="R39" s="166"/>
      <c r="S39" s="166"/>
      <c r="T39" s="166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>
        <v>2</v>
      </c>
      <c r="AF39" s="42"/>
      <c r="AG39" s="42"/>
      <c r="AH39" s="42" t="str">
        <f t="shared" si="0"/>
        <v>5</v>
      </c>
      <c r="AI39" s="42"/>
      <c r="AJ39" s="42"/>
      <c r="AK39" s="166"/>
      <c r="AL39" s="166"/>
      <c r="AM39" s="166"/>
      <c r="AN39" s="166"/>
      <c r="AO39" s="166"/>
      <c r="AP39" s="166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>
        <f t="shared" si="1"/>
        <v>0</v>
      </c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42"/>
      <c r="CT39" s="42">
        <v>4</v>
      </c>
      <c r="CU39" s="42"/>
      <c r="CV39" s="42"/>
      <c r="CW39" s="42"/>
      <c r="CX39" s="42"/>
      <c r="CY39" s="42"/>
      <c r="CZ39" s="42"/>
      <c r="DA39" s="42"/>
      <c r="DB39" s="93"/>
      <c r="DC39" s="93">
        <v>2</v>
      </c>
      <c r="DD39" s="93"/>
      <c r="DE39" s="93"/>
      <c r="DF39" s="181"/>
      <c r="DG39" s="18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166"/>
      <c r="DY39" s="166"/>
      <c r="DZ39" s="166"/>
      <c r="EA39" s="166"/>
      <c r="EB39" s="166"/>
      <c r="EC39" s="166"/>
      <c r="ED39" s="166"/>
      <c r="EE39" s="166">
        <v>3</v>
      </c>
      <c r="EF39" s="42"/>
      <c r="EG39" s="42"/>
      <c r="EH39" s="42"/>
      <c r="EI39" s="42">
        <f t="shared" si="2"/>
        <v>9</v>
      </c>
      <c r="EJ39" s="42"/>
      <c r="EK39" s="42"/>
      <c r="EL39" s="42"/>
      <c r="EM39" s="42"/>
      <c r="EN39" s="42"/>
      <c r="EO39" s="42"/>
      <c r="EP39" s="42">
        <v>2</v>
      </c>
      <c r="EQ39" s="42"/>
      <c r="ER39" s="166"/>
      <c r="ES39" s="166"/>
      <c r="ET39" s="166">
        <v>2</v>
      </c>
      <c r="EU39" s="166"/>
      <c r="EV39" s="42"/>
      <c r="EW39" s="42"/>
      <c r="EX39" s="42">
        <f t="shared" si="3"/>
        <v>4</v>
      </c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166"/>
      <c r="FL39" s="166"/>
      <c r="FM39" s="166"/>
      <c r="FN39" s="166"/>
      <c r="FO39" s="166"/>
      <c r="FP39" s="191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166"/>
      <c r="GC39" s="166"/>
      <c r="GD39" s="166"/>
      <c r="GE39" s="166"/>
      <c r="GF39" s="42"/>
      <c r="GG39" s="42"/>
      <c r="GH39" s="42"/>
      <c r="GI39" s="42"/>
      <c r="GJ39" s="42"/>
      <c r="GK39" s="42"/>
      <c r="GL39" s="42">
        <f t="shared" si="4"/>
        <v>0</v>
      </c>
      <c r="GM39" s="42">
        <v>50</v>
      </c>
      <c r="GN39" s="42">
        <f t="shared" si="5"/>
        <v>68</v>
      </c>
    </row>
    <row r="40" spans="1:196">
      <c r="A40" s="37" t="s">
        <v>802</v>
      </c>
      <c r="B40" s="37"/>
      <c r="C40" s="37" t="s">
        <v>803</v>
      </c>
      <c r="D40" s="42"/>
      <c r="E40" s="42"/>
      <c r="F40" s="42"/>
      <c r="G40" s="42"/>
      <c r="H40" s="42"/>
      <c r="I40" s="42"/>
      <c r="J40" s="42"/>
      <c r="K40" s="42"/>
      <c r="L40" s="42"/>
      <c r="M40" s="166"/>
      <c r="N40" s="166"/>
      <c r="O40" s="166"/>
      <c r="P40" s="166"/>
      <c r="Q40" s="166"/>
      <c r="R40" s="166"/>
      <c r="S40" s="166"/>
      <c r="T40" s="166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>
        <f t="shared" si="0"/>
        <v>0</v>
      </c>
      <c r="AI40" s="42"/>
      <c r="AJ40" s="42"/>
      <c r="AK40" s="166"/>
      <c r="AL40" s="166"/>
      <c r="AM40" s="166"/>
      <c r="AN40" s="166"/>
      <c r="AO40" s="166"/>
      <c r="AP40" s="166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>
        <f t="shared" si="1"/>
        <v>0</v>
      </c>
      <c r="BH40" s="42">
        <v>5</v>
      </c>
      <c r="BI40" s="42"/>
      <c r="BJ40" s="42"/>
      <c r="BK40" s="42"/>
      <c r="BL40" s="42"/>
      <c r="BM40" s="42"/>
      <c r="BN40" s="42"/>
      <c r="BO40" s="42"/>
      <c r="BP40" s="42"/>
      <c r="BQ40" s="42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42"/>
      <c r="CT40" s="42"/>
      <c r="CU40" s="42"/>
      <c r="CV40" s="42"/>
      <c r="CW40" s="42"/>
      <c r="CX40" s="42"/>
      <c r="CY40" s="42"/>
      <c r="CZ40" s="42"/>
      <c r="DA40" s="42"/>
      <c r="DB40" s="93"/>
      <c r="DC40" s="93"/>
      <c r="DD40" s="93"/>
      <c r="DE40" s="93"/>
      <c r="DF40" s="181"/>
      <c r="DG40" s="182"/>
      <c r="DH40" s="42"/>
      <c r="DI40" s="42"/>
      <c r="DJ40" s="42"/>
      <c r="DK40" s="42"/>
      <c r="DL40" s="42"/>
      <c r="DM40" s="42"/>
      <c r="DN40" s="42"/>
      <c r="DO40" s="42"/>
      <c r="DP40" s="42"/>
      <c r="DQ40" s="47"/>
      <c r="DR40" s="47"/>
      <c r="DS40" s="47"/>
      <c r="DT40" s="47"/>
      <c r="DU40" s="47"/>
      <c r="DV40" s="47"/>
      <c r="DW40" s="47"/>
      <c r="DX40" s="166"/>
      <c r="DY40" s="166"/>
      <c r="DZ40" s="166"/>
      <c r="EA40" s="166"/>
      <c r="EB40" s="166"/>
      <c r="EC40" s="166"/>
      <c r="ED40" s="166"/>
      <c r="EE40" s="166"/>
      <c r="EF40" s="42"/>
      <c r="EG40" s="42"/>
      <c r="EH40" s="42"/>
      <c r="EI40" s="42">
        <f t="shared" si="2"/>
        <v>5</v>
      </c>
      <c r="EJ40" s="42"/>
      <c r="EK40" s="42"/>
      <c r="EL40" s="42"/>
      <c r="EM40" s="42"/>
      <c r="EN40" s="42"/>
      <c r="EO40" s="42"/>
      <c r="EP40" s="42"/>
      <c r="EQ40" s="42"/>
      <c r="ER40" s="166"/>
      <c r="ES40" s="166"/>
      <c r="ET40" s="166"/>
      <c r="EU40" s="166"/>
      <c r="EV40" s="42"/>
      <c r="EW40" s="42"/>
      <c r="EX40" s="42">
        <f t="shared" si="3"/>
        <v>0</v>
      </c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166"/>
      <c r="FL40" s="166"/>
      <c r="FM40" s="166"/>
      <c r="FN40" s="166"/>
      <c r="FO40" s="166"/>
      <c r="FP40" s="191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>
        <v>2</v>
      </c>
      <c r="GB40" s="166"/>
      <c r="GC40" s="166"/>
      <c r="GD40" s="166"/>
      <c r="GE40" s="166"/>
      <c r="GF40" s="42"/>
      <c r="GG40" s="42"/>
      <c r="GH40" s="42"/>
      <c r="GI40" s="42"/>
      <c r="GJ40" s="42"/>
      <c r="GK40" s="42"/>
      <c r="GL40" s="42">
        <f t="shared" si="4"/>
        <v>2</v>
      </c>
      <c r="GM40" s="42">
        <v>50</v>
      </c>
      <c r="GN40" s="42">
        <f t="shared" si="5"/>
        <v>57</v>
      </c>
    </row>
    <row r="41" spans="1:196">
      <c r="A41" s="37" t="s">
        <v>804</v>
      </c>
      <c r="B41" s="37"/>
      <c r="C41" s="37" t="s">
        <v>805</v>
      </c>
      <c r="D41" s="42"/>
      <c r="E41" s="42"/>
      <c r="F41" s="42"/>
      <c r="G41" s="42"/>
      <c r="H41" s="42"/>
      <c r="I41" s="42"/>
      <c r="J41" s="42"/>
      <c r="K41" s="42"/>
      <c r="L41" s="42"/>
      <c r="M41" s="166"/>
      <c r="N41" s="166"/>
      <c r="O41" s="166"/>
      <c r="P41" s="166"/>
      <c r="Q41" s="166"/>
      <c r="R41" s="166"/>
      <c r="S41" s="166"/>
      <c r="T41" s="166"/>
      <c r="U41" s="42"/>
      <c r="V41" s="42">
        <v>1</v>
      </c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>
        <f t="shared" si="0"/>
        <v>1</v>
      </c>
      <c r="AI41" s="42"/>
      <c r="AJ41" s="42"/>
      <c r="AK41" s="166"/>
      <c r="AL41" s="166"/>
      <c r="AM41" s="166"/>
      <c r="AN41" s="166"/>
      <c r="AO41" s="166"/>
      <c r="AP41" s="166"/>
      <c r="AQ41" s="42">
        <v>1</v>
      </c>
      <c r="AR41" s="42"/>
      <c r="AS41" s="42"/>
      <c r="AT41" s="42">
        <v>1</v>
      </c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>
        <f t="shared" si="1"/>
        <v>2</v>
      </c>
      <c r="BH41" s="42"/>
      <c r="BI41" s="42"/>
      <c r="BJ41" s="42"/>
      <c r="BK41" s="42"/>
      <c r="BL41" s="42"/>
      <c r="BM41" s="42"/>
      <c r="BN41" s="42"/>
      <c r="BO41" s="42"/>
      <c r="BP41" s="42"/>
      <c r="BQ41" s="42">
        <v>3</v>
      </c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42">
        <v>5</v>
      </c>
      <c r="CT41" s="42"/>
      <c r="CU41" s="42"/>
      <c r="CV41" s="42"/>
      <c r="CW41" s="42"/>
      <c r="CX41" s="42"/>
      <c r="CY41" s="42"/>
      <c r="CZ41" s="42"/>
      <c r="DA41" s="42"/>
      <c r="DB41" s="93"/>
      <c r="DC41" s="93"/>
      <c r="DD41" s="93"/>
      <c r="DE41" s="93"/>
      <c r="DF41" s="181"/>
      <c r="DG41" s="18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166"/>
      <c r="DY41" s="166"/>
      <c r="DZ41" s="166"/>
      <c r="EA41" s="166"/>
      <c r="EB41" s="166"/>
      <c r="EC41" s="166"/>
      <c r="ED41" s="166">
        <v>6</v>
      </c>
      <c r="EE41" s="166"/>
      <c r="EF41" s="42"/>
      <c r="EG41" s="42"/>
      <c r="EH41" s="42"/>
      <c r="EI41" s="42">
        <f t="shared" si="2"/>
        <v>14</v>
      </c>
      <c r="EJ41" s="42"/>
      <c r="EK41" s="42"/>
      <c r="EL41" s="42"/>
      <c r="EM41" s="42"/>
      <c r="EN41" s="42"/>
      <c r="EO41" s="42"/>
      <c r="EP41" s="42"/>
      <c r="EQ41" s="42"/>
      <c r="ER41" s="166"/>
      <c r="ES41" s="166"/>
      <c r="ET41" s="166"/>
      <c r="EU41" s="166"/>
      <c r="EV41" s="42"/>
      <c r="EW41" s="42"/>
      <c r="EX41" s="42">
        <f t="shared" si="3"/>
        <v>0</v>
      </c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166"/>
      <c r="FL41" s="166"/>
      <c r="FM41" s="166"/>
      <c r="FN41" s="166"/>
      <c r="FO41" s="166"/>
      <c r="FP41" s="191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166"/>
      <c r="GC41" s="166"/>
      <c r="GD41" s="166"/>
      <c r="GE41" s="166">
        <v>2</v>
      </c>
      <c r="GF41" s="42"/>
      <c r="GG41" s="42"/>
      <c r="GH41" s="42"/>
      <c r="GI41" s="42"/>
      <c r="GJ41" s="42"/>
      <c r="GK41" s="42"/>
      <c r="GL41" s="42">
        <f t="shared" si="4"/>
        <v>2</v>
      </c>
      <c r="GM41" s="42">
        <v>50</v>
      </c>
      <c r="GN41" s="42">
        <f t="shared" si="5"/>
        <v>69</v>
      </c>
    </row>
    <row r="42" spans="1:196">
      <c r="A42" s="37" t="s">
        <v>806</v>
      </c>
      <c r="B42" s="37"/>
      <c r="C42" s="37" t="s">
        <v>807</v>
      </c>
      <c r="D42" s="42"/>
      <c r="E42" s="42"/>
      <c r="F42" s="42"/>
      <c r="G42" s="42"/>
      <c r="H42" s="42"/>
      <c r="I42" s="42"/>
      <c r="J42" s="42"/>
      <c r="K42" s="42"/>
      <c r="L42" s="42"/>
      <c r="M42" s="166"/>
      <c r="N42" s="166"/>
      <c r="O42" s="166"/>
      <c r="P42" s="166"/>
      <c r="Q42" s="166"/>
      <c r="R42" s="166"/>
      <c r="S42" s="166"/>
      <c r="T42" s="166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>
        <f t="shared" si="0"/>
        <v>0</v>
      </c>
      <c r="AI42" s="42"/>
      <c r="AJ42" s="42"/>
      <c r="AK42" s="166"/>
      <c r="AL42" s="166"/>
      <c r="AM42" s="166"/>
      <c r="AN42" s="166"/>
      <c r="AO42" s="166"/>
      <c r="AP42" s="166"/>
      <c r="AQ42" s="42"/>
      <c r="AR42" s="42"/>
      <c r="AS42" s="42"/>
      <c r="AT42" s="42"/>
      <c r="AU42" s="42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2">
        <f t="shared" si="1"/>
        <v>0</v>
      </c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42"/>
      <c r="CT42" s="42"/>
      <c r="CU42" s="42"/>
      <c r="CV42" s="42"/>
      <c r="CW42" s="42"/>
      <c r="CX42" s="42">
        <v>5</v>
      </c>
      <c r="CY42" s="42"/>
      <c r="CZ42" s="42"/>
      <c r="DA42" s="42"/>
      <c r="DB42" s="93"/>
      <c r="DC42" s="93"/>
      <c r="DD42" s="93"/>
      <c r="DE42" s="93">
        <v>3</v>
      </c>
      <c r="DF42" s="181"/>
      <c r="DG42" s="182"/>
      <c r="DH42" s="42"/>
      <c r="DI42" s="42"/>
      <c r="DJ42" s="42"/>
      <c r="DK42" s="42"/>
      <c r="DL42" s="42"/>
      <c r="DM42" s="42"/>
      <c r="DN42" s="42">
        <v>4</v>
      </c>
      <c r="DO42" s="42"/>
      <c r="DP42" s="42"/>
      <c r="DQ42" s="42"/>
      <c r="DR42" s="42"/>
      <c r="DS42" s="42"/>
      <c r="DT42" s="42"/>
      <c r="DU42" s="42"/>
      <c r="DV42" s="42"/>
      <c r="DW42" s="42"/>
      <c r="DX42" s="166"/>
      <c r="DY42" s="166"/>
      <c r="DZ42" s="166"/>
      <c r="EA42" s="166"/>
      <c r="EB42" s="166"/>
      <c r="EC42" s="166"/>
      <c r="ED42" s="166"/>
      <c r="EE42" s="166"/>
      <c r="EF42" s="47"/>
      <c r="EG42" s="47"/>
      <c r="EH42" s="47"/>
      <c r="EI42" s="42">
        <f t="shared" si="2"/>
        <v>12</v>
      </c>
      <c r="EJ42" s="42"/>
      <c r="EK42" s="42"/>
      <c r="EL42" s="42"/>
      <c r="EM42" s="42"/>
      <c r="EN42" s="42"/>
      <c r="EO42" s="42"/>
      <c r="EP42" s="42"/>
      <c r="EQ42" s="42"/>
      <c r="ER42" s="166"/>
      <c r="ES42" s="166"/>
      <c r="ET42" s="166"/>
      <c r="EU42" s="166"/>
      <c r="EV42" s="42"/>
      <c r="EW42" s="47"/>
      <c r="EX42" s="42">
        <f t="shared" si="3"/>
        <v>0</v>
      </c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166"/>
      <c r="FL42" s="166"/>
      <c r="FM42" s="166"/>
      <c r="FN42" s="166"/>
      <c r="FO42" s="166"/>
      <c r="FP42" s="191"/>
      <c r="FQ42" s="42">
        <v>2</v>
      </c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166"/>
      <c r="GC42" s="166"/>
      <c r="GD42" s="166"/>
      <c r="GE42" s="166"/>
      <c r="GF42" s="47"/>
      <c r="GG42" s="47"/>
      <c r="GH42" s="47"/>
      <c r="GI42" s="47"/>
      <c r="GJ42" s="47"/>
      <c r="GK42" s="47"/>
      <c r="GL42" s="42">
        <f t="shared" si="4"/>
        <v>2</v>
      </c>
      <c r="GM42" s="42">
        <v>50</v>
      </c>
      <c r="GN42" s="42">
        <f t="shared" si="5"/>
        <v>64</v>
      </c>
    </row>
    <row r="43" spans="1:196">
      <c r="A43" s="37" t="s">
        <v>808</v>
      </c>
      <c r="B43" s="37"/>
      <c r="C43" s="37" t="s">
        <v>809</v>
      </c>
      <c r="D43" s="42"/>
      <c r="E43" s="42"/>
      <c r="F43" s="42"/>
      <c r="G43" s="42"/>
      <c r="H43" s="42"/>
      <c r="I43" s="42"/>
      <c r="J43" s="42"/>
      <c r="K43" s="42"/>
      <c r="L43" s="42"/>
      <c r="M43" s="166"/>
      <c r="N43" s="166"/>
      <c r="O43" s="166"/>
      <c r="P43" s="166"/>
      <c r="Q43" s="166"/>
      <c r="R43" s="166"/>
      <c r="S43" s="166"/>
      <c r="T43" s="166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>
        <f t="shared" si="0"/>
        <v>0</v>
      </c>
      <c r="AI43" s="42"/>
      <c r="AJ43" s="42"/>
      <c r="AK43" s="166"/>
      <c r="AL43" s="166"/>
      <c r="AM43" s="166"/>
      <c r="AN43" s="166"/>
      <c r="AO43" s="166"/>
      <c r="AP43" s="166"/>
      <c r="AQ43" s="42"/>
      <c r="AR43" s="42"/>
      <c r="AS43" s="42"/>
      <c r="AT43" s="42"/>
      <c r="AU43" s="42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2">
        <f t="shared" si="1"/>
        <v>0</v>
      </c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>
        <v>3</v>
      </c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42"/>
      <c r="CT43" s="42"/>
      <c r="CU43" s="42"/>
      <c r="CV43" s="42"/>
      <c r="CW43" s="42"/>
      <c r="CX43" s="42"/>
      <c r="CY43" s="42"/>
      <c r="CZ43" s="42"/>
      <c r="DA43" s="42"/>
      <c r="DB43" s="93"/>
      <c r="DC43" s="93"/>
      <c r="DD43" s="93"/>
      <c r="DE43" s="93"/>
      <c r="DF43" s="181"/>
      <c r="DG43" s="18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166"/>
      <c r="DY43" s="166"/>
      <c r="DZ43" s="166"/>
      <c r="EA43" s="166"/>
      <c r="EB43" s="166"/>
      <c r="EC43" s="166"/>
      <c r="ED43" s="166"/>
      <c r="EE43" s="166"/>
      <c r="EF43" s="47"/>
      <c r="EG43" s="47"/>
      <c r="EH43" s="47"/>
      <c r="EI43" s="42">
        <f t="shared" si="2"/>
        <v>3</v>
      </c>
      <c r="EJ43" s="42"/>
      <c r="EK43" s="42"/>
      <c r="EL43" s="42"/>
      <c r="EM43" s="42"/>
      <c r="EN43" s="42"/>
      <c r="EO43" s="42"/>
      <c r="EP43" s="42"/>
      <c r="EQ43" s="42"/>
      <c r="ER43" s="166"/>
      <c r="ES43" s="166"/>
      <c r="ET43" s="166"/>
      <c r="EU43" s="166"/>
      <c r="EV43" s="42"/>
      <c r="EW43" s="47"/>
      <c r="EX43" s="42">
        <f t="shared" si="3"/>
        <v>0</v>
      </c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166"/>
      <c r="FL43" s="166"/>
      <c r="FM43" s="166"/>
      <c r="FN43" s="166"/>
      <c r="FO43" s="166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>
        <v>2</v>
      </c>
      <c r="GB43" s="166"/>
      <c r="GC43" s="166"/>
      <c r="GD43" s="166"/>
      <c r="GE43" s="166"/>
      <c r="GF43" s="47"/>
      <c r="GG43" s="47"/>
      <c r="GH43" s="47"/>
      <c r="GI43" s="47"/>
      <c r="GJ43" s="47"/>
      <c r="GK43" s="47"/>
      <c r="GL43" s="42">
        <f t="shared" si="4"/>
        <v>2</v>
      </c>
      <c r="GM43" s="42">
        <v>50</v>
      </c>
      <c r="GN43" s="42">
        <f t="shared" si="5"/>
        <v>55</v>
      </c>
    </row>
    <row r="44" spans="1:196">
      <c r="A44" t="s">
        <v>810</v>
      </c>
      <c r="C44" t="s">
        <v>811</v>
      </c>
      <c r="D44" s="42"/>
      <c r="E44" s="42"/>
      <c r="F44" s="42"/>
      <c r="G44" s="42"/>
      <c r="H44" s="42"/>
      <c r="I44" s="42"/>
      <c r="J44" s="42"/>
      <c r="K44" s="42"/>
      <c r="L44" s="42"/>
      <c r="M44" s="166"/>
      <c r="N44" s="166"/>
      <c r="O44" s="166"/>
      <c r="P44" s="166"/>
      <c r="Q44" s="166"/>
      <c r="R44" s="166"/>
      <c r="S44" s="166"/>
      <c r="T44" s="166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2">
        <f t="shared" si="0"/>
        <v>0</v>
      </c>
      <c r="AI44" s="42"/>
      <c r="AJ44" s="42"/>
      <c r="AK44" s="166"/>
      <c r="AL44" s="166"/>
      <c r="AM44" s="166">
        <v>3</v>
      </c>
      <c r="AN44" s="166"/>
      <c r="AO44" s="166"/>
      <c r="AP44" s="166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2">
        <f t="shared" si="1"/>
        <v>3</v>
      </c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6"/>
      <c r="DK44" s="166"/>
      <c r="DL44" s="166"/>
      <c r="DM44" s="166"/>
      <c r="DN44" s="166"/>
      <c r="DO44" s="166"/>
      <c r="DP44" s="166"/>
      <c r="DQ44" s="166"/>
      <c r="DR44" s="166"/>
      <c r="DS44" s="166"/>
      <c r="DT44" s="166"/>
      <c r="DU44" s="166"/>
      <c r="DV44" s="166"/>
      <c r="DW44" s="166"/>
      <c r="DX44" s="166"/>
      <c r="DY44" s="166"/>
      <c r="DZ44" s="166"/>
      <c r="EA44" s="166"/>
      <c r="EB44" s="166"/>
      <c r="EC44" s="166"/>
      <c r="ED44" s="166">
        <v>6</v>
      </c>
      <c r="EE44" s="166"/>
      <c r="EF44" s="47"/>
      <c r="EG44" s="47"/>
      <c r="EH44" s="47"/>
      <c r="EI44" s="42">
        <f t="shared" si="2"/>
        <v>6</v>
      </c>
      <c r="EJ44" s="42"/>
      <c r="EK44" s="42"/>
      <c r="EL44" s="42"/>
      <c r="EM44" s="42"/>
      <c r="EN44" s="42"/>
      <c r="EO44" s="42"/>
      <c r="EP44" s="42"/>
      <c r="EQ44" s="42"/>
      <c r="ER44" s="166"/>
      <c r="ES44" s="166"/>
      <c r="ET44" s="166"/>
      <c r="EU44" s="166"/>
      <c r="EV44" s="42"/>
      <c r="EW44" s="47"/>
      <c r="EX44" s="42">
        <f t="shared" si="3"/>
        <v>0</v>
      </c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166"/>
      <c r="FL44" s="166"/>
      <c r="FM44" s="166">
        <v>3</v>
      </c>
      <c r="FN44" s="166"/>
      <c r="FO44" s="166"/>
      <c r="FP44" s="166"/>
      <c r="FQ44" s="166"/>
      <c r="FR44" s="166"/>
      <c r="FS44" s="166"/>
      <c r="FT44" s="166"/>
      <c r="FU44" s="166"/>
      <c r="FV44" s="166"/>
      <c r="FW44" s="166"/>
      <c r="FX44" s="166"/>
      <c r="FY44" s="166"/>
      <c r="FZ44" s="166"/>
      <c r="GA44" s="166"/>
      <c r="GB44" s="166"/>
      <c r="GC44" s="166"/>
      <c r="GD44" s="166"/>
      <c r="GE44" s="166"/>
      <c r="GF44" s="47"/>
      <c r="GG44" s="47"/>
      <c r="GH44" s="47"/>
      <c r="GI44" s="47"/>
      <c r="GJ44" s="47"/>
      <c r="GK44" s="47"/>
      <c r="GL44" s="42">
        <f t="shared" si="4"/>
        <v>3</v>
      </c>
      <c r="GM44" s="42">
        <v>50</v>
      </c>
      <c r="GN44" s="42">
        <f t="shared" si="5"/>
        <v>62</v>
      </c>
    </row>
    <row r="45" spans="1:196">
      <c r="A45" t="s">
        <v>812</v>
      </c>
      <c r="C45" t="s">
        <v>813</v>
      </c>
      <c r="D45" s="42"/>
      <c r="E45" s="42"/>
      <c r="F45" s="42"/>
      <c r="G45" s="42"/>
      <c r="H45" s="42"/>
      <c r="I45" s="42"/>
      <c r="J45" s="42"/>
      <c r="K45" s="42"/>
      <c r="L45" s="42"/>
      <c r="M45" s="166"/>
      <c r="N45" s="166"/>
      <c r="O45" s="166"/>
      <c r="P45" s="166"/>
      <c r="Q45" s="166"/>
      <c r="R45" s="166"/>
      <c r="S45" s="166"/>
      <c r="T45" s="166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2">
        <f t="shared" si="0"/>
        <v>0</v>
      </c>
      <c r="AI45" s="42"/>
      <c r="AJ45" s="42"/>
      <c r="AK45" s="166"/>
      <c r="AL45" s="166"/>
      <c r="AM45" s="166"/>
      <c r="AN45" s="166"/>
      <c r="AO45" s="166"/>
      <c r="AP45" s="166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2">
        <f t="shared" si="1"/>
        <v>0</v>
      </c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6"/>
      <c r="DN45" s="166"/>
      <c r="DO45" s="166"/>
      <c r="DP45" s="166"/>
      <c r="DQ45" s="166"/>
      <c r="DR45" s="166"/>
      <c r="DS45" s="166"/>
      <c r="DT45" s="166"/>
      <c r="DU45" s="166"/>
      <c r="DV45" s="166"/>
      <c r="DW45" s="166"/>
      <c r="DX45" s="166"/>
      <c r="DY45" s="166"/>
      <c r="DZ45" s="166"/>
      <c r="EA45" s="166"/>
      <c r="EB45" s="166"/>
      <c r="EC45" s="166"/>
      <c r="ED45" s="166"/>
      <c r="EE45" s="166"/>
      <c r="EF45" s="47"/>
      <c r="EG45" s="47"/>
      <c r="EH45" s="47"/>
      <c r="EI45" s="42">
        <f t="shared" si="2"/>
        <v>0</v>
      </c>
      <c r="EJ45" s="42"/>
      <c r="EK45" s="42"/>
      <c r="EL45" s="42"/>
      <c r="EM45" s="42"/>
      <c r="EN45" s="42"/>
      <c r="EO45" s="42"/>
      <c r="EP45" s="42"/>
      <c r="EQ45" s="42"/>
      <c r="ER45" s="166"/>
      <c r="ES45" s="166"/>
      <c r="ET45" s="166"/>
      <c r="EU45" s="166"/>
      <c r="EV45" s="42"/>
      <c r="EW45" s="47"/>
      <c r="EX45" s="42">
        <f t="shared" si="3"/>
        <v>0</v>
      </c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166"/>
      <c r="FL45" s="166"/>
      <c r="FM45" s="166"/>
      <c r="FN45" s="166"/>
      <c r="FO45" s="166"/>
      <c r="FP45" s="166"/>
      <c r="FQ45" s="166"/>
      <c r="FR45" s="166"/>
      <c r="FS45" s="166"/>
      <c r="FT45" s="166"/>
      <c r="FU45" s="166"/>
      <c r="FV45" s="166"/>
      <c r="FW45" s="166"/>
      <c r="FX45" s="166"/>
      <c r="FY45" s="166"/>
      <c r="FZ45" s="166"/>
      <c r="GA45" s="166"/>
      <c r="GB45" s="166"/>
      <c r="GC45" s="166"/>
      <c r="GD45" s="166"/>
      <c r="GE45" s="166"/>
      <c r="GF45" s="47"/>
      <c r="GG45" s="47"/>
      <c r="GH45" s="47"/>
      <c r="GI45" s="47"/>
      <c r="GJ45" s="47"/>
      <c r="GK45" s="47"/>
      <c r="GL45" s="42">
        <f t="shared" si="4"/>
        <v>0</v>
      </c>
      <c r="GM45" s="42">
        <v>50</v>
      </c>
      <c r="GN45" s="42">
        <f t="shared" si="5"/>
        <v>50</v>
      </c>
    </row>
    <row r="46" spans="1:196">
      <c r="A46" t="s">
        <v>814</v>
      </c>
      <c r="C46" t="s">
        <v>815</v>
      </c>
      <c r="D46" s="42"/>
      <c r="E46" s="42"/>
      <c r="F46" s="42"/>
      <c r="G46" s="42"/>
      <c r="H46" s="42"/>
      <c r="I46" s="42"/>
      <c r="J46" s="42"/>
      <c r="K46" s="42"/>
      <c r="L46" s="42"/>
      <c r="M46" s="166"/>
      <c r="N46" s="166"/>
      <c r="O46" s="166"/>
      <c r="P46" s="166"/>
      <c r="Q46" s="166"/>
      <c r="R46" s="166"/>
      <c r="S46" s="166"/>
      <c r="T46" s="166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2">
        <f t="shared" si="0"/>
        <v>0</v>
      </c>
      <c r="AI46" s="42"/>
      <c r="AJ46" s="42"/>
      <c r="AK46" s="166"/>
      <c r="AL46" s="166"/>
      <c r="AM46" s="166"/>
      <c r="AN46" s="166"/>
      <c r="AO46" s="166"/>
      <c r="AP46" s="166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2">
        <f t="shared" si="1"/>
        <v>0</v>
      </c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166"/>
      <c r="BS46" s="166"/>
      <c r="BT46" s="166"/>
      <c r="BU46" s="166"/>
      <c r="BV46" s="166"/>
      <c r="BW46" s="166"/>
      <c r="BX46" s="166">
        <v>4</v>
      </c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  <c r="DC46" s="166"/>
      <c r="DD46" s="166"/>
      <c r="DE46" s="166"/>
      <c r="DF46" s="166"/>
      <c r="DG46" s="166"/>
      <c r="DH46" s="166"/>
      <c r="DI46" s="166"/>
      <c r="DJ46" s="166"/>
      <c r="DK46" s="166"/>
      <c r="DL46" s="166"/>
      <c r="DM46" s="166"/>
      <c r="DN46" s="166"/>
      <c r="DO46" s="166"/>
      <c r="DP46" s="166"/>
      <c r="DQ46" s="166"/>
      <c r="DR46" s="166"/>
      <c r="DS46" s="166"/>
      <c r="DT46" s="166"/>
      <c r="DU46" s="166"/>
      <c r="DV46" s="166"/>
      <c r="DW46" s="166"/>
      <c r="DX46" s="166"/>
      <c r="DY46" s="166"/>
      <c r="DZ46" s="166"/>
      <c r="EA46" s="166"/>
      <c r="EB46" s="166"/>
      <c r="EC46" s="166"/>
      <c r="ED46" s="166"/>
      <c r="EE46" s="166"/>
      <c r="EF46" s="47"/>
      <c r="EG46" s="47"/>
      <c r="EH46" s="47"/>
      <c r="EI46" s="42">
        <f t="shared" si="2"/>
        <v>4</v>
      </c>
      <c r="EJ46" s="42"/>
      <c r="EK46" s="42"/>
      <c r="EL46" s="42"/>
      <c r="EM46" s="42"/>
      <c r="EN46" s="42"/>
      <c r="EO46" s="42">
        <v>2</v>
      </c>
      <c r="EP46" s="42"/>
      <c r="EQ46" s="42">
        <v>2</v>
      </c>
      <c r="ER46" s="166"/>
      <c r="ES46" s="166"/>
      <c r="ET46" s="166"/>
      <c r="EU46" s="166"/>
      <c r="EV46" s="42"/>
      <c r="EW46" s="47"/>
      <c r="EX46" s="42">
        <f t="shared" si="3"/>
        <v>4</v>
      </c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166"/>
      <c r="FL46" s="166"/>
      <c r="FM46" s="166"/>
      <c r="FN46" s="166"/>
      <c r="FO46" s="166">
        <v>2</v>
      </c>
      <c r="FP46" s="166"/>
      <c r="FQ46" s="166"/>
      <c r="FR46" s="166"/>
      <c r="FS46" s="166"/>
      <c r="FT46" s="166"/>
      <c r="FU46" s="166"/>
      <c r="FV46" s="166"/>
      <c r="FW46" s="166"/>
      <c r="FX46" s="166"/>
      <c r="FY46" s="166"/>
      <c r="FZ46" s="166"/>
      <c r="GA46" s="166"/>
      <c r="GB46" s="166"/>
      <c r="GC46" s="166"/>
      <c r="GD46" s="166"/>
      <c r="GE46" s="166"/>
      <c r="GF46" s="47"/>
      <c r="GG46" s="47"/>
      <c r="GH46" s="47"/>
      <c r="GI46" s="47"/>
      <c r="GJ46" s="47"/>
      <c r="GK46" s="47"/>
      <c r="GL46" s="42">
        <f t="shared" si="4"/>
        <v>2</v>
      </c>
      <c r="GM46" s="42">
        <v>50</v>
      </c>
      <c r="GN46" s="42">
        <f t="shared" si="5"/>
        <v>60</v>
      </c>
    </row>
    <row r="47" spans="1:196">
      <c r="A47" t="s">
        <v>816</v>
      </c>
      <c r="C47" t="s">
        <v>817</v>
      </c>
      <c r="D47" s="42"/>
      <c r="E47" s="42"/>
      <c r="F47" s="42"/>
      <c r="G47" s="42"/>
      <c r="H47" s="42"/>
      <c r="I47" s="42"/>
      <c r="J47" s="42"/>
      <c r="K47" s="42"/>
      <c r="L47" s="42"/>
      <c r="M47" s="166">
        <v>2</v>
      </c>
      <c r="N47" s="166"/>
      <c r="O47" s="166"/>
      <c r="P47" s="166">
        <v>2</v>
      </c>
      <c r="Q47" s="166"/>
      <c r="R47" s="166"/>
      <c r="S47" s="166">
        <v>2</v>
      </c>
      <c r="T47" s="166">
        <v>2</v>
      </c>
      <c r="U47" s="47"/>
      <c r="V47" s="47"/>
      <c r="W47" s="47"/>
      <c r="X47" s="47"/>
      <c r="Y47" s="47"/>
      <c r="Z47" s="173">
        <v>2</v>
      </c>
      <c r="AA47" s="173">
        <v>2</v>
      </c>
      <c r="AB47" s="47">
        <v>1</v>
      </c>
      <c r="AC47" s="47">
        <v>2</v>
      </c>
      <c r="AD47" s="47"/>
      <c r="AE47" s="47"/>
      <c r="AF47" s="47"/>
      <c r="AG47" s="47"/>
      <c r="AH47" s="42" t="str">
        <f t="shared" si="0"/>
        <v>5</v>
      </c>
      <c r="AI47" s="42">
        <v>3</v>
      </c>
      <c r="AJ47" s="42">
        <v>3</v>
      </c>
      <c r="AK47" s="166"/>
      <c r="AL47" s="166"/>
      <c r="AM47" s="166">
        <v>3</v>
      </c>
      <c r="AN47" s="166"/>
      <c r="AO47" s="166">
        <v>3</v>
      </c>
      <c r="AP47" s="166"/>
      <c r="AQ47" s="47"/>
      <c r="AR47" s="47"/>
      <c r="AS47" s="47"/>
      <c r="AT47" s="47"/>
      <c r="AU47" s="47"/>
      <c r="AV47" s="173">
        <v>1</v>
      </c>
      <c r="AW47" s="173">
        <v>3</v>
      </c>
      <c r="AX47" s="173">
        <v>3</v>
      </c>
      <c r="AY47" s="47"/>
      <c r="AZ47" s="47"/>
      <c r="BA47" s="47"/>
      <c r="BB47" s="47"/>
      <c r="BC47" s="47"/>
      <c r="BD47" s="47"/>
      <c r="BE47" s="47"/>
      <c r="BF47" s="47"/>
      <c r="BG47" s="42" t="str">
        <f t="shared" si="1"/>
        <v>10</v>
      </c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166">
        <v>3</v>
      </c>
      <c r="BS47" s="166"/>
      <c r="BT47" s="166"/>
      <c r="BU47" s="166"/>
      <c r="BV47" s="166"/>
      <c r="BW47" s="166"/>
      <c r="BX47" s="166"/>
      <c r="BY47" s="166"/>
      <c r="BZ47" s="166">
        <v>3</v>
      </c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>
        <v>2</v>
      </c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6"/>
      <c r="DN47" s="166"/>
      <c r="DO47" s="166"/>
      <c r="DP47" s="166"/>
      <c r="DQ47" s="166"/>
      <c r="DR47" s="166"/>
      <c r="DS47" s="166"/>
      <c r="DT47" s="166"/>
      <c r="DU47" s="166"/>
      <c r="DV47" s="166"/>
      <c r="DW47" s="173">
        <v>3</v>
      </c>
      <c r="DX47" s="166"/>
      <c r="DY47" s="173">
        <v>5</v>
      </c>
      <c r="DZ47" s="173">
        <v>2</v>
      </c>
      <c r="EA47" s="173">
        <v>1</v>
      </c>
      <c r="EB47" s="173">
        <v>5</v>
      </c>
      <c r="EC47" s="173">
        <v>3</v>
      </c>
      <c r="ED47" s="166">
        <v>6</v>
      </c>
      <c r="EE47" s="166"/>
      <c r="EF47" s="47"/>
      <c r="EG47" s="47"/>
      <c r="EH47" s="47"/>
      <c r="EI47" s="42" t="str">
        <f t="shared" si="2"/>
        <v>20</v>
      </c>
      <c r="EJ47" s="42"/>
      <c r="EK47" s="42"/>
      <c r="EL47" s="42"/>
      <c r="EM47" s="42"/>
      <c r="EN47" s="42"/>
      <c r="EO47" s="42"/>
      <c r="EP47" s="42">
        <v>1</v>
      </c>
      <c r="EQ47" s="42"/>
      <c r="ER47" s="166"/>
      <c r="ES47" s="166"/>
      <c r="ET47" s="166"/>
      <c r="EU47" s="166"/>
      <c r="EV47" s="42">
        <v>2</v>
      </c>
      <c r="EW47" s="47"/>
      <c r="EX47" s="42">
        <f t="shared" si="3"/>
        <v>3</v>
      </c>
      <c r="EY47" s="42"/>
      <c r="EZ47" s="42"/>
      <c r="FA47" s="42">
        <v>2</v>
      </c>
      <c r="FB47" s="42"/>
      <c r="FC47" s="42"/>
      <c r="FD47" s="42"/>
      <c r="FE47" s="42"/>
      <c r="FF47" s="42"/>
      <c r="FG47" s="42"/>
      <c r="FH47" s="42"/>
      <c r="FI47" s="42"/>
      <c r="FJ47" s="42"/>
      <c r="FK47" s="166">
        <v>3</v>
      </c>
      <c r="FL47" s="166"/>
      <c r="FM47" s="166">
        <v>3</v>
      </c>
      <c r="FN47" s="166"/>
      <c r="FO47" s="166"/>
      <c r="FP47" s="166"/>
      <c r="FQ47" s="166"/>
      <c r="FR47" s="166"/>
      <c r="FS47" s="166"/>
      <c r="FT47" s="166"/>
      <c r="FU47" s="166"/>
      <c r="FV47" s="166"/>
      <c r="FW47" s="166"/>
      <c r="FX47" s="166"/>
      <c r="FY47" s="166"/>
      <c r="FZ47" s="166"/>
      <c r="GA47" s="166"/>
      <c r="GB47" s="173">
        <v>2</v>
      </c>
      <c r="GC47" s="166">
        <v>2</v>
      </c>
      <c r="GD47" s="166"/>
      <c r="GE47" s="166"/>
      <c r="GF47" s="47"/>
      <c r="GG47" s="47"/>
      <c r="GH47" s="47"/>
      <c r="GI47" s="47"/>
      <c r="GJ47" s="47"/>
      <c r="GK47" s="47"/>
      <c r="GL47" s="42" t="str">
        <f t="shared" si="4"/>
        <v>10</v>
      </c>
      <c r="GM47" s="42">
        <v>50</v>
      </c>
      <c r="GN47" s="42">
        <f t="shared" si="5"/>
        <v>98</v>
      </c>
    </row>
    <row r="48" spans="1:196">
      <c r="A48" t="s">
        <v>818</v>
      </c>
      <c r="C48" t="s">
        <v>819</v>
      </c>
      <c r="D48" s="42"/>
      <c r="E48" s="42"/>
      <c r="F48" s="42"/>
      <c r="G48" s="42"/>
      <c r="H48" s="42"/>
      <c r="I48" s="42"/>
      <c r="J48" s="42"/>
      <c r="K48" s="42"/>
      <c r="L48" s="42"/>
      <c r="M48" s="166"/>
      <c r="N48" s="166"/>
      <c r="O48" s="166"/>
      <c r="P48" s="166"/>
      <c r="Q48" s="166"/>
      <c r="R48" s="166"/>
      <c r="S48" s="166"/>
      <c r="T48" s="166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2">
        <f t="shared" si="0"/>
        <v>0</v>
      </c>
      <c r="AI48" s="42"/>
      <c r="AJ48" s="42"/>
      <c r="AK48" s="166"/>
      <c r="AL48" s="166"/>
      <c r="AM48" s="166">
        <v>3</v>
      </c>
      <c r="AN48" s="166"/>
      <c r="AO48" s="166"/>
      <c r="AP48" s="166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2">
        <f t="shared" si="1"/>
        <v>3</v>
      </c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6"/>
      <c r="DD48" s="166"/>
      <c r="DE48" s="166"/>
      <c r="DF48" s="166"/>
      <c r="DG48" s="166"/>
      <c r="DH48" s="166"/>
      <c r="DI48" s="166"/>
      <c r="DJ48" s="166"/>
      <c r="DK48" s="166"/>
      <c r="DL48" s="166"/>
      <c r="DM48" s="166"/>
      <c r="DN48" s="166"/>
      <c r="DO48" s="166"/>
      <c r="DP48" s="166"/>
      <c r="DQ48" s="166"/>
      <c r="DR48" s="166"/>
      <c r="DS48" s="166"/>
      <c r="DT48" s="166"/>
      <c r="DU48" s="166"/>
      <c r="DV48" s="166"/>
      <c r="DW48" s="166"/>
      <c r="DX48" s="166"/>
      <c r="DY48" s="80"/>
      <c r="DZ48" s="80"/>
      <c r="EA48" s="80"/>
      <c r="EB48" s="166"/>
      <c r="EC48" s="166"/>
      <c r="ED48" s="166">
        <v>6</v>
      </c>
      <c r="EE48" s="166"/>
      <c r="EF48" s="47"/>
      <c r="EG48" s="47"/>
      <c r="EH48" s="47"/>
      <c r="EI48" s="42">
        <f t="shared" si="2"/>
        <v>6</v>
      </c>
      <c r="EJ48" s="42"/>
      <c r="EK48" s="42"/>
      <c r="EL48" s="42"/>
      <c r="EM48" s="42"/>
      <c r="EN48" s="42"/>
      <c r="EO48" s="42"/>
      <c r="EP48" s="42"/>
      <c r="EQ48" s="42"/>
      <c r="ER48" s="166"/>
      <c r="ES48" s="166"/>
      <c r="ET48" s="166"/>
      <c r="EU48" s="166"/>
      <c r="EV48" s="42"/>
      <c r="EW48" s="47"/>
      <c r="EX48" s="42">
        <f t="shared" si="3"/>
        <v>0</v>
      </c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166"/>
      <c r="FL48" s="166"/>
      <c r="FM48" s="166">
        <v>3</v>
      </c>
      <c r="FN48" s="166"/>
      <c r="FO48" s="166"/>
      <c r="FP48" s="166"/>
      <c r="FQ48" s="166"/>
      <c r="FR48" s="166"/>
      <c r="FS48" s="166"/>
      <c r="FT48" s="166"/>
      <c r="FU48" s="166"/>
      <c r="FV48" s="166"/>
      <c r="FW48" s="166"/>
      <c r="FX48" s="166"/>
      <c r="FY48" s="166"/>
      <c r="FZ48" s="166"/>
      <c r="GA48" s="166"/>
      <c r="GB48" s="166"/>
      <c r="GC48" s="166"/>
      <c r="GD48" s="166"/>
      <c r="GE48" s="166"/>
      <c r="GF48" s="47"/>
      <c r="GG48" s="47"/>
      <c r="GH48" s="47"/>
      <c r="GI48" s="47"/>
      <c r="GJ48" s="47"/>
      <c r="GK48" s="47"/>
      <c r="GL48" s="42">
        <f t="shared" si="4"/>
        <v>3</v>
      </c>
      <c r="GM48" s="42">
        <v>50</v>
      </c>
      <c r="GN48" s="42">
        <f t="shared" si="5"/>
        <v>62</v>
      </c>
    </row>
    <row r="49" spans="1:196">
      <c r="A49" t="s">
        <v>820</v>
      </c>
      <c r="C49" t="s">
        <v>821</v>
      </c>
      <c r="D49" s="42"/>
      <c r="E49" s="42"/>
      <c r="F49" s="42"/>
      <c r="G49" s="42"/>
      <c r="H49" s="42"/>
      <c r="I49" s="42"/>
      <c r="J49" s="42"/>
      <c r="K49" s="42"/>
      <c r="L49" s="42"/>
      <c r="M49" s="166"/>
      <c r="N49" s="166"/>
      <c r="O49" s="166"/>
      <c r="P49" s="166"/>
      <c r="Q49" s="166"/>
      <c r="R49" s="166"/>
      <c r="S49" s="166"/>
      <c r="T49" s="166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2">
        <f t="shared" si="0"/>
        <v>0</v>
      </c>
      <c r="AI49" s="42"/>
      <c r="AJ49" s="42"/>
      <c r="AK49" s="166"/>
      <c r="AL49" s="166"/>
      <c r="AM49" s="166">
        <v>3</v>
      </c>
      <c r="AN49" s="166"/>
      <c r="AO49" s="166"/>
      <c r="AP49" s="166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2">
        <f t="shared" si="1"/>
        <v>3</v>
      </c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166"/>
      <c r="CP49" s="166"/>
      <c r="CQ49" s="166"/>
      <c r="CR49" s="166"/>
      <c r="CS49" s="166"/>
      <c r="CT49" s="166"/>
      <c r="CU49" s="166"/>
      <c r="CV49" s="166"/>
      <c r="CW49" s="166"/>
      <c r="CX49" s="166"/>
      <c r="CY49" s="166"/>
      <c r="CZ49" s="166"/>
      <c r="DA49" s="166"/>
      <c r="DB49" s="166"/>
      <c r="DC49" s="166"/>
      <c r="DD49" s="166"/>
      <c r="DE49" s="166"/>
      <c r="DF49" s="166"/>
      <c r="DG49" s="166"/>
      <c r="DH49" s="166"/>
      <c r="DI49" s="166"/>
      <c r="DJ49" s="166"/>
      <c r="DK49" s="166"/>
      <c r="DL49" s="166"/>
      <c r="DM49" s="166"/>
      <c r="DN49" s="166"/>
      <c r="DO49" s="166"/>
      <c r="DP49" s="166"/>
      <c r="DQ49" s="166"/>
      <c r="DR49" s="166"/>
      <c r="DS49" s="166"/>
      <c r="DT49" s="166"/>
      <c r="DU49" s="166"/>
      <c r="DV49" s="166"/>
      <c r="DW49" s="166"/>
      <c r="DX49" s="166"/>
      <c r="DY49" s="166"/>
      <c r="DZ49" s="166"/>
      <c r="EA49" s="166"/>
      <c r="EB49" s="166"/>
      <c r="EC49" s="166"/>
      <c r="ED49" s="166"/>
      <c r="EE49" s="166"/>
      <c r="EF49" s="47"/>
      <c r="EG49" s="47"/>
      <c r="EH49" s="47"/>
      <c r="EI49" s="42">
        <f t="shared" si="2"/>
        <v>0</v>
      </c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166"/>
      <c r="EU49" s="166"/>
      <c r="EV49" s="42"/>
      <c r="EW49" s="47"/>
      <c r="EX49" s="42">
        <f t="shared" si="3"/>
        <v>0</v>
      </c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166"/>
      <c r="FL49" s="166"/>
      <c r="FM49" s="166"/>
      <c r="FN49" s="166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7"/>
      <c r="GG49" s="47"/>
      <c r="GH49" s="47"/>
      <c r="GI49" s="47"/>
      <c r="GJ49" s="47"/>
      <c r="GK49" s="47"/>
      <c r="GL49" s="42">
        <f t="shared" si="4"/>
        <v>0</v>
      </c>
      <c r="GM49" s="42">
        <v>50</v>
      </c>
      <c r="GN49" s="42">
        <f t="shared" si="5"/>
        <v>53</v>
      </c>
    </row>
    <row r="50" spans="1:196">
      <c r="A50" s="47"/>
      <c r="B50" s="47"/>
      <c r="C50" s="47"/>
      <c r="S50" s="172"/>
      <c r="T50" s="172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R50" s="172"/>
      <c r="BS50" s="172"/>
      <c r="BT50" s="172"/>
      <c r="BU50" s="172"/>
      <c r="BV50" s="172"/>
      <c r="BW50" s="172"/>
      <c r="BX50" s="172"/>
      <c r="BY50" s="172"/>
      <c r="BZ50" s="172"/>
      <c r="EF50" s="47"/>
      <c r="EG50" s="47"/>
      <c r="EH50" s="47"/>
      <c r="EI50" s="47"/>
      <c r="ET50" s="172"/>
      <c r="EU50" s="172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2">
        <f t="shared" si="4"/>
        <v>0</v>
      </c>
      <c r="GM50" s="42">
        <v>50</v>
      </c>
      <c r="GN50" s="42">
        <f t="shared" si="5"/>
        <v>50</v>
      </c>
    </row>
    <row r="51" spans="1:196">
      <c r="A51" s="47"/>
      <c r="B51" s="47"/>
      <c r="C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EF51" s="47"/>
      <c r="EG51" s="47"/>
      <c r="EH51" s="47"/>
      <c r="EI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2">
        <f t="shared" si="4"/>
        <v>0</v>
      </c>
      <c r="GM51" s="42">
        <v>50</v>
      </c>
      <c r="GN51" s="42">
        <f t="shared" si="5"/>
        <v>50</v>
      </c>
    </row>
    <row r="52" spans="1:196">
      <c r="A52" s="47"/>
      <c r="B52" s="47"/>
      <c r="C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EF52" s="47"/>
      <c r="EG52" s="47"/>
      <c r="EH52" s="47"/>
      <c r="EI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</row>
    <row r="53" spans="1:196">
      <c r="A53" s="47"/>
      <c r="B53" s="47"/>
      <c r="C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EF53" s="47"/>
      <c r="EG53" s="47"/>
      <c r="EH53" s="47"/>
      <c r="EI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</row>
    <row r="54" spans="1:1">
      <c r="A54" s="47"/>
    </row>
  </sheetData>
  <mergeCells count="146">
    <mergeCell ref="D1:GN1"/>
    <mergeCell ref="D2:AH2"/>
    <mergeCell ref="AI2:BG2"/>
    <mergeCell ref="BH2:EH2"/>
    <mergeCell ref="EJ2:EW2"/>
    <mergeCell ref="EY2:GK2"/>
    <mergeCell ref="A3:C3"/>
    <mergeCell ref="A4:C4"/>
    <mergeCell ref="A5:C5"/>
    <mergeCell ref="A6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E5:AE6"/>
    <mergeCell ref="AF5:AF6"/>
    <mergeCell ref="AG5:AG6"/>
    <mergeCell ref="AH3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BE5:BE6"/>
    <mergeCell ref="BF5:BF6"/>
    <mergeCell ref="BG3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X5:DX6"/>
    <mergeCell ref="ED5:ED6"/>
    <mergeCell ref="EE5:EE6"/>
    <mergeCell ref="EG5:EG6"/>
    <mergeCell ref="EH5:EH6"/>
    <mergeCell ref="EI3:EI6"/>
    <mergeCell ref="EJ5:EJ6"/>
    <mergeCell ref="EK5:EK6"/>
    <mergeCell ref="EL5:EL6"/>
    <mergeCell ref="EM5:EM6"/>
    <mergeCell ref="EN5:EN6"/>
    <mergeCell ref="EO5:EO6"/>
    <mergeCell ref="EP5:EP6"/>
    <mergeCell ref="EQ5:EQ6"/>
    <mergeCell ref="ER5:ER6"/>
    <mergeCell ref="ES5:ES6"/>
    <mergeCell ref="ET5:ET6"/>
    <mergeCell ref="EU5:EU6"/>
    <mergeCell ref="EW5:EW6"/>
    <mergeCell ref="EX3:EX6"/>
    <mergeCell ref="EY5:EY6"/>
    <mergeCell ref="EZ5:EZ6"/>
    <mergeCell ref="FA5:FA6"/>
    <mergeCell ref="FB5:FB6"/>
    <mergeCell ref="FC5:FC6"/>
    <mergeCell ref="FD5:FD6"/>
    <mergeCell ref="FE5:FE6"/>
    <mergeCell ref="FF5:FF6"/>
    <mergeCell ref="FG5:FG6"/>
    <mergeCell ref="FH5:FH6"/>
    <mergeCell ref="FI5:FI6"/>
    <mergeCell ref="FJ5:FJ6"/>
    <mergeCell ref="FK5:FK6"/>
    <mergeCell ref="FL5:FL6"/>
    <mergeCell ref="FM5:FM6"/>
    <mergeCell ref="FN5:FN6"/>
    <mergeCell ref="FO5:FO6"/>
    <mergeCell ref="FW5:FW6"/>
    <mergeCell ref="FX5:FX6"/>
    <mergeCell ref="FY5:FY6"/>
    <mergeCell ref="FZ5:FZ6"/>
    <mergeCell ref="GA5:GA6"/>
    <mergeCell ref="GE5:GE6"/>
    <mergeCell ref="GI5:GI6"/>
    <mergeCell ref="GJ5:GJ6"/>
    <mergeCell ref="GK5:GK6"/>
    <mergeCell ref="GL3:GL6"/>
    <mergeCell ref="GM2:GM6"/>
    <mergeCell ref="GN2:GN6"/>
    <mergeCell ref="A1:C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4"/>
  <sheetViews>
    <sheetView zoomScale="90" zoomScaleNormal="90" topLeftCell="K4" workbookViewId="0">
      <selection activeCell="A1" sqref="A1:AL44"/>
    </sheetView>
  </sheetViews>
  <sheetFormatPr defaultColWidth="8.72727272727273" defaultRowHeight="14"/>
  <sheetData>
    <row r="1" ht="35.5" spans="1:38">
      <c r="A1" s="100" t="s">
        <v>822</v>
      </c>
      <c r="B1" s="100"/>
      <c r="C1" s="100"/>
      <c r="D1" s="142" t="s">
        <v>823</v>
      </c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</row>
    <row r="2" ht="15" spans="1:38">
      <c r="A2" s="100"/>
      <c r="B2" s="100"/>
      <c r="C2" s="100"/>
      <c r="D2" s="103" t="s">
        <v>427</v>
      </c>
      <c r="E2" s="103"/>
      <c r="F2" s="103"/>
      <c r="G2" s="103"/>
      <c r="H2" s="103"/>
      <c r="I2" s="103"/>
      <c r="J2" s="103" t="s">
        <v>218</v>
      </c>
      <c r="K2" s="103"/>
      <c r="L2" s="103"/>
      <c r="M2" s="103"/>
      <c r="N2" s="103"/>
      <c r="O2" s="103" t="s">
        <v>219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 t="s">
        <v>428</v>
      </c>
      <c r="AB2" s="103"/>
      <c r="AC2" s="103"/>
      <c r="AD2" s="103"/>
      <c r="AE2" s="103"/>
      <c r="AF2" s="103" t="s">
        <v>221</v>
      </c>
      <c r="AG2" s="103"/>
      <c r="AH2" s="103"/>
      <c r="AI2" s="103"/>
      <c r="AJ2" s="103"/>
      <c r="AK2" s="105" t="s">
        <v>7</v>
      </c>
      <c r="AL2" s="103" t="s">
        <v>8</v>
      </c>
    </row>
    <row r="3" ht="28" spans="1:38">
      <c r="A3" s="103" t="s">
        <v>9</v>
      </c>
      <c r="B3" s="103"/>
      <c r="C3" s="103"/>
      <c r="D3" s="10"/>
      <c r="E3" s="10"/>
      <c r="F3" s="10"/>
      <c r="G3" s="10"/>
      <c r="H3" s="10"/>
      <c r="I3" s="103" t="s">
        <v>10</v>
      </c>
      <c r="J3" s="157"/>
      <c r="K3" s="157"/>
      <c r="L3" s="10"/>
      <c r="M3" s="10"/>
      <c r="N3" s="103" t="s">
        <v>11</v>
      </c>
      <c r="O3" s="10"/>
      <c r="P3" s="10"/>
      <c r="Q3" s="10"/>
      <c r="R3" s="157">
        <v>9.27</v>
      </c>
      <c r="S3" s="157" t="s">
        <v>824</v>
      </c>
      <c r="T3" s="157">
        <v>9.17</v>
      </c>
      <c r="U3" s="157"/>
      <c r="V3" s="157"/>
      <c r="W3" s="157"/>
      <c r="X3" s="157"/>
      <c r="Y3" s="157"/>
      <c r="Z3" s="103" t="s">
        <v>12</v>
      </c>
      <c r="AA3" s="10"/>
      <c r="AB3" s="48"/>
      <c r="AC3" s="10"/>
      <c r="AD3" s="10"/>
      <c r="AE3" s="103" t="s">
        <v>13</v>
      </c>
      <c r="AF3" s="10"/>
      <c r="AG3" s="48"/>
      <c r="AH3" s="10"/>
      <c r="AI3" s="10"/>
      <c r="AJ3" s="103" t="s">
        <v>15</v>
      </c>
      <c r="AK3" s="115"/>
      <c r="AL3" s="103"/>
    </row>
    <row r="4" ht="180" spans="1:38">
      <c r="A4" s="103" t="s">
        <v>16</v>
      </c>
      <c r="B4" s="103"/>
      <c r="C4" s="103"/>
      <c r="D4" s="10" t="s">
        <v>825</v>
      </c>
      <c r="E4" s="48"/>
      <c r="F4" s="30"/>
      <c r="G4" s="31"/>
      <c r="H4" s="53"/>
      <c r="I4" s="103"/>
      <c r="J4" s="53" t="s">
        <v>826</v>
      </c>
      <c r="K4" s="48" t="s">
        <v>827</v>
      </c>
      <c r="L4" s="53"/>
      <c r="M4" s="48"/>
      <c r="N4" s="103"/>
      <c r="O4" s="52" t="s">
        <v>828</v>
      </c>
      <c r="P4" s="52" t="s">
        <v>829</v>
      </c>
      <c r="Q4" s="52" t="s">
        <v>830</v>
      </c>
      <c r="R4" s="158" t="s">
        <v>831</v>
      </c>
      <c r="S4" s="158" t="s">
        <v>832</v>
      </c>
      <c r="T4" s="158" t="s">
        <v>833</v>
      </c>
      <c r="U4" s="158" t="s">
        <v>834</v>
      </c>
      <c r="V4" s="159" t="s">
        <v>835</v>
      </c>
      <c r="W4" s="160" t="s">
        <v>836</v>
      </c>
      <c r="X4" s="53" t="s">
        <v>837</v>
      </c>
      <c r="Y4" s="48" t="s">
        <v>838</v>
      </c>
      <c r="Z4" s="103"/>
      <c r="AA4" s="48" t="s">
        <v>839</v>
      </c>
      <c r="AB4" s="48"/>
      <c r="AC4" s="48"/>
      <c r="AD4" s="52"/>
      <c r="AE4" s="103"/>
      <c r="AF4" s="48" t="s">
        <v>840</v>
      </c>
      <c r="AG4" s="52" t="s">
        <v>511</v>
      </c>
      <c r="AH4" s="48" t="s">
        <v>841</v>
      </c>
      <c r="AI4" s="52"/>
      <c r="AJ4" s="103"/>
      <c r="AK4" s="115"/>
      <c r="AL4" s="103"/>
    </row>
    <row r="5" ht="15" spans="1:38">
      <c r="A5" s="103" t="s">
        <v>128</v>
      </c>
      <c r="B5" s="103"/>
      <c r="C5" s="103"/>
      <c r="D5" s="10"/>
      <c r="E5" s="10"/>
      <c r="F5" s="10"/>
      <c r="G5" s="10"/>
      <c r="H5" s="10"/>
      <c r="I5" s="103"/>
      <c r="J5" s="10"/>
      <c r="K5" s="10"/>
      <c r="L5" s="10"/>
      <c r="M5" s="10"/>
      <c r="N5" s="103"/>
      <c r="O5" s="10"/>
      <c r="P5" s="10"/>
      <c r="Q5" s="10"/>
      <c r="R5" s="161"/>
      <c r="S5" s="92"/>
      <c r="T5" s="157"/>
      <c r="U5" s="157"/>
      <c r="V5" s="157"/>
      <c r="W5" s="157"/>
      <c r="X5" s="10"/>
      <c r="Y5" s="10"/>
      <c r="Z5" s="103"/>
      <c r="AA5" s="10"/>
      <c r="AB5" s="10"/>
      <c r="AC5" s="10"/>
      <c r="AD5" s="10"/>
      <c r="AE5" s="103"/>
      <c r="AF5" s="10"/>
      <c r="AG5" s="10"/>
      <c r="AH5" s="92"/>
      <c r="AI5" s="10"/>
      <c r="AJ5" s="103"/>
      <c r="AK5" s="115"/>
      <c r="AL5" s="103"/>
    </row>
    <row r="6" ht="15" spans="1:38">
      <c r="A6" s="103" t="s">
        <v>135</v>
      </c>
      <c r="B6" s="103"/>
      <c r="C6" s="103" t="s">
        <v>136</v>
      </c>
      <c r="D6" s="10"/>
      <c r="E6" s="10"/>
      <c r="F6" s="10"/>
      <c r="G6" s="10"/>
      <c r="H6" s="10"/>
      <c r="I6" s="103"/>
      <c r="J6" s="10"/>
      <c r="K6" s="10"/>
      <c r="L6" s="10"/>
      <c r="M6" s="10"/>
      <c r="N6" s="103"/>
      <c r="O6" s="10"/>
      <c r="P6" s="10"/>
      <c r="Q6" s="10"/>
      <c r="R6" s="162"/>
      <c r="S6" s="54"/>
      <c r="T6" s="157"/>
      <c r="U6" s="157"/>
      <c r="V6" s="157"/>
      <c r="W6" s="157"/>
      <c r="X6" s="10"/>
      <c r="Y6" s="10"/>
      <c r="Z6" s="103"/>
      <c r="AA6" s="10"/>
      <c r="AB6" s="10"/>
      <c r="AC6" s="10"/>
      <c r="AD6" s="10"/>
      <c r="AE6" s="103"/>
      <c r="AF6" s="10"/>
      <c r="AG6" s="10"/>
      <c r="AH6" s="54"/>
      <c r="AI6" s="10"/>
      <c r="AJ6" s="103"/>
      <c r="AK6" s="106"/>
      <c r="AL6" s="103"/>
    </row>
    <row r="7" spans="1:38">
      <c r="A7" s="154" t="s">
        <v>842</v>
      </c>
      <c r="B7" s="155"/>
      <c r="C7" s="156" t="s">
        <v>843</v>
      </c>
      <c r="D7" s="10"/>
      <c r="E7" s="10"/>
      <c r="F7" s="10"/>
      <c r="G7" s="10"/>
      <c r="H7" s="10"/>
      <c r="I7" s="10">
        <f t="shared" ref="I7:I43" si="0">IF(SUM(D7:H7)&gt;5,"5",SUM(D7:H7))</f>
        <v>0</v>
      </c>
      <c r="J7" s="10"/>
      <c r="K7" s="10"/>
      <c r="L7" s="10"/>
      <c r="M7" s="10"/>
      <c r="N7" s="10">
        <f t="shared" ref="N7:N43" si="1">IF(SUM(J7:M7)&gt;10,"10",IF(SUM(J7:M7)&lt;0,"0",SUM(J7:M7)))</f>
        <v>0</v>
      </c>
      <c r="O7" s="10"/>
      <c r="P7" s="10"/>
      <c r="Q7" s="10"/>
      <c r="R7" s="157"/>
      <c r="S7" s="163"/>
      <c r="T7" s="157"/>
      <c r="U7" s="157"/>
      <c r="V7" s="157"/>
      <c r="W7" s="157"/>
      <c r="X7" s="10"/>
      <c r="Y7" s="10"/>
      <c r="Z7" s="10">
        <f t="shared" ref="Z7:Z43" si="2">IF(SUM(O7:Y7)&gt;20,"20",SUM(O7:Y7))</f>
        <v>0</v>
      </c>
      <c r="AA7" s="10"/>
      <c r="AB7" s="10"/>
      <c r="AC7" s="10"/>
      <c r="AD7" s="10"/>
      <c r="AE7" s="10">
        <f t="shared" ref="AE7:AE43" si="3">IF(SUM(AA7:AD7)&gt;5,"5",SUM(AA7:AD7))</f>
        <v>0</v>
      </c>
      <c r="AF7" s="10"/>
      <c r="AG7" s="10"/>
      <c r="AH7" s="10"/>
      <c r="AI7" s="10"/>
      <c r="AJ7" s="10">
        <f t="shared" ref="AJ7:AJ43" si="4">IF(SUM(AF7:AI7)&gt;10,"10",SUM(AF7:AI7))</f>
        <v>0</v>
      </c>
      <c r="AK7" s="10">
        <v>50</v>
      </c>
      <c r="AL7" s="10">
        <f t="shared" ref="AL7:AL43" si="5">SUM(AJ7+AE7+Z7+N7+I7+AK7)</f>
        <v>50</v>
      </c>
    </row>
    <row r="8" spans="1:38">
      <c r="A8" s="154" t="s">
        <v>844</v>
      </c>
      <c r="B8" s="155"/>
      <c r="C8" s="156" t="s">
        <v>845</v>
      </c>
      <c r="D8" s="10"/>
      <c r="E8" s="10"/>
      <c r="F8" s="10"/>
      <c r="G8" s="10"/>
      <c r="H8" s="10"/>
      <c r="I8" s="10">
        <f t="shared" si="0"/>
        <v>0</v>
      </c>
      <c r="J8" s="10"/>
      <c r="K8" s="10"/>
      <c r="L8" s="10"/>
      <c r="M8" s="10"/>
      <c r="N8" s="10">
        <f t="shared" si="1"/>
        <v>0</v>
      </c>
      <c r="O8" s="10"/>
      <c r="P8" s="10"/>
      <c r="Q8" s="10"/>
      <c r="R8" s="157"/>
      <c r="S8" s="157"/>
      <c r="T8" s="157"/>
      <c r="U8" s="157"/>
      <c r="V8" s="157"/>
      <c r="W8" s="157"/>
      <c r="X8" s="10"/>
      <c r="Y8" s="10"/>
      <c r="Z8" s="10">
        <f t="shared" si="2"/>
        <v>0</v>
      </c>
      <c r="AA8" s="10"/>
      <c r="AB8" s="10"/>
      <c r="AC8" s="10"/>
      <c r="AD8" s="10"/>
      <c r="AE8" s="10">
        <f t="shared" si="3"/>
        <v>0</v>
      </c>
      <c r="AF8" s="10"/>
      <c r="AG8" s="10"/>
      <c r="AH8" s="10"/>
      <c r="AI8" s="10"/>
      <c r="AJ8" s="10">
        <f t="shared" si="4"/>
        <v>0</v>
      </c>
      <c r="AK8" s="10">
        <v>50</v>
      </c>
      <c r="AL8" s="10">
        <f t="shared" si="5"/>
        <v>50</v>
      </c>
    </row>
    <row r="9" spans="1:38">
      <c r="A9" s="154" t="s">
        <v>846</v>
      </c>
      <c r="B9" s="155"/>
      <c r="C9" s="156" t="s">
        <v>847</v>
      </c>
      <c r="D9" s="10"/>
      <c r="E9" s="10"/>
      <c r="F9" s="10"/>
      <c r="G9" s="10"/>
      <c r="H9" s="10"/>
      <c r="I9" s="10">
        <f t="shared" si="0"/>
        <v>0</v>
      </c>
      <c r="J9" s="10"/>
      <c r="K9" s="10"/>
      <c r="L9" s="10"/>
      <c r="M9" s="10"/>
      <c r="N9" s="10">
        <f t="shared" si="1"/>
        <v>0</v>
      </c>
      <c r="O9" s="10"/>
      <c r="P9" s="10"/>
      <c r="Q9" s="10"/>
      <c r="R9" s="157"/>
      <c r="S9" s="157"/>
      <c r="T9" s="157"/>
      <c r="U9" s="157"/>
      <c r="V9" s="157"/>
      <c r="W9" s="157"/>
      <c r="X9" s="10"/>
      <c r="Y9" s="10"/>
      <c r="Z9" s="10">
        <f t="shared" si="2"/>
        <v>0</v>
      </c>
      <c r="AA9" s="10"/>
      <c r="AB9" s="10"/>
      <c r="AC9" s="10"/>
      <c r="AD9" s="10"/>
      <c r="AE9" s="10">
        <f t="shared" si="3"/>
        <v>0</v>
      </c>
      <c r="AF9" s="10"/>
      <c r="AG9" s="10"/>
      <c r="AH9" s="10"/>
      <c r="AI9" s="10"/>
      <c r="AJ9" s="10">
        <f t="shared" si="4"/>
        <v>0</v>
      </c>
      <c r="AK9" s="10">
        <v>50</v>
      </c>
      <c r="AL9" s="10">
        <f t="shared" si="5"/>
        <v>50</v>
      </c>
    </row>
    <row r="10" spans="1:38">
      <c r="A10" s="154" t="s">
        <v>848</v>
      </c>
      <c r="B10" s="155"/>
      <c r="C10" s="156" t="s">
        <v>849</v>
      </c>
      <c r="D10" s="10"/>
      <c r="E10" s="10"/>
      <c r="F10" s="10"/>
      <c r="G10" s="10"/>
      <c r="H10" s="10"/>
      <c r="I10" s="10">
        <f t="shared" si="0"/>
        <v>0</v>
      </c>
      <c r="J10" s="10"/>
      <c r="K10" s="10"/>
      <c r="L10" s="10"/>
      <c r="M10" s="10"/>
      <c r="N10" s="10">
        <f t="shared" si="1"/>
        <v>0</v>
      </c>
      <c r="O10" s="10"/>
      <c r="P10" s="10"/>
      <c r="Q10" s="10"/>
      <c r="R10" s="157"/>
      <c r="S10" s="164"/>
      <c r="T10" s="162"/>
      <c r="U10" s="162"/>
      <c r="V10" s="162"/>
      <c r="W10" s="162"/>
      <c r="X10" s="10">
        <v>5</v>
      </c>
      <c r="Y10" s="10"/>
      <c r="Z10" s="10">
        <f t="shared" si="2"/>
        <v>5</v>
      </c>
      <c r="AA10" s="10"/>
      <c r="AB10" s="10"/>
      <c r="AC10" s="10"/>
      <c r="AD10" s="10"/>
      <c r="AE10" s="10">
        <f t="shared" si="3"/>
        <v>0</v>
      </c>
      <c r="AF10" s="10"/>
      <c r="AG10" s="10"/>
      <c r="AH10" s="10"/>
      <c r="AI10" s="10"/>
      <c r="AJ10" s="10">
        <f t="shared" si="4"/>
        <v>0</v>
      </c>
      <c r="AK10" s="10">
        <v>50</v>
      </c>
      <c r="AL10" s="10">
        <f t="shared" si="5"/>
        <v>55</v>
      </c>
    </row>
    <row r="11" spans="1:38">
      <c r="A11" s="154" t="s">
        <v>850</v>
      </c>
      <c r="B11" s="155"/>
      <c r="C11" s="156" t="s">
        <v>851</v>
      </c>
      <c r="D11" s="10"/>
      <c r="E11" s="34"/>
      <c r="F11" s="10"/>
      <c r="G11" s="10"/>
      <c r="H11" s="10"/>
      <c r="I11" s="10">
        <f t="shared" si="0"/>
        <v>0</v>
      </c>
      <c r="J11" s="10"/>
      <c r="K11" s="10"/>
      <c r="L11" s="10"/>
      <c r="M11" s="10"/>
      <c r="N11" s="10">
        <f t="shared" si="1"/>
        <v>0</v>
      </c>
      <c r="O11" s="10"/>
      <c r="P11" s="10"/>
      <c r="Q11" s="10"/>
      <c r="R11" s="157"/>
      <c r="S11" s="163"/>
      <c r="T11" s="157"/>
      <c r="U11" s="157"/>
      <c r="V11" s="157"/>
      <c r="W11" s="157"/>
      <c r="X11" s="10">
        <v>5</v>
      </c>
      <c r="Y11" s="10"/>
      <c r="Z11" s="10">
        <f t="shared" si="2"/>
        <v>5</v>
      </c>
      <c r="AA11" s="10"/>
      <c r="AB11" s="10"/>
      <c r="AC11" s="10"/>
      <c r="AD11" s="10"/>
      <c r="AE11" s="10">
        <f t="shared" si="3"/>
        <v>0</v>
      </c>
      <c r="AF11" s="10"/>
      <c r="AG11" s="10"/>
      <c r="AH11" s="10"/>
      <c r="AI11" s="10"/>
      <c r="AJ11" s="10">
        <f t="shared" si="4"/>
        <v>0</v>
      </c>
      <c r="AK11" s="10">
        <v>50</v>
      </c>
      <c r="AL11" s="10">
        <f t="shared" si="5"/>
        <v>55</v>
      </c>
    </row>
    <row r="12" spans="1:38">
      <c r="A12" s="154" t="s">
        <v>852</v>
      </c>
      <c r="B12" s="155"/>
      <c r="C12" s="156" t="s">
        <v>853</v>
      </c>
      <c r="D12" s="10"/>
      <c r="E12" s="34"/>
      <c r="F12" s="10"/>
      <c r="G12" s="10"/>
      <c r="H12" s="10"/>
      <c r="I12" s="10">
        <f t="shared" si="0"/>
        <v>0</v>
      </c>
      <c r="J12" s="10"/>
      <c r="K12" s="10"/>
      <c r="L12" s="10"/>
      <c r="M12" s="10"/>
      <c r="N12" s="10">
        <f t="shared" si="1"/>
        <v>0</v>
      </c>
      <c r="O12" s="10"/>
      <c r="P12" s="10"/>
      <c r="Q12" s="10"/>
      <c r="R12" s="157"/>
      <c r="S12" s="157"/>
      <c r="T12" s="157"/>
      <c r="U12" s="157"/>
      <c r="V12" s="157"/>
      <c r="W12" s="157"/>
      <c r="X12" s="10"/>
      <c r="Y12" s="10"/>
      <c r="Z12" s="10">
        <f t="shared" si="2"/>
        <v>0</v>
      </c>
      <c r="AA12" s="10"/>
      <c r="AB12" s="10"/>
      <c r="AC12" s="10"/>
      <c r="AD12" s="10"/>
      <c r="AE12" s="10">
        <f t="shared" si="3"/>
        <v>0</v>
      </c>
      <c r="AF12" s="10"/>
      <c r="AG12" s="10"/>
      <c r="AH12" s="10"/>
      <c r="AI12" s="10"/>
      <c r="AJ12" s="10">
        <f t="shared" si="4"/>
        <v>0</v>
      </c>
      <c r="AK12" s="10">
        <v>50</v>
      </c>
      <c r="AL12" s="10">
        <f t="shared" si="5"/>
        <v>50</v>
      </c>
    </row>
    <row r="13" spans="1:38">
      <c r="A13" s="154" t="s">
        <v>854</v>
      </c>
      <c r="B13" s="155"/>
      <c r="C13" s="156" t="s">
        <v>855</v>
      </c>
      <c r="D13" s="10"/>
      <c r="E13" s="34"/>
      <c r="F13" s="10"/>
      <c r="G13" s="10"/>
      <c r="H13" s="10"/>
      <c r="I13" s="10">
        <f t="shared" si="0"/>
        <v>0</v>
      </c>
      <c r="J13" s="10"/>
      <c r="K13" s="10"/>
      <c r="L13" s="10"/>
      <c r="M13" s="10"/>
      <c r="N13" s="10">
        <f t="shared" si="1"/>
        <v>0</v>
      </c>
      <c r="O13" s="10"/>
      <c r="P13" s="10"/>
      <c r="Q13" s="10"/>
      <c r="R13" s="157"/>
      <c r="S13" s="157"/>
      <c r="T13" s="157"/>
      <c r="U13" s="157"/>
      <c r="V13" s="157"/>
      <c r="W13" s="157"/>
      <c r="X13" s="10"/>
      <c r="Y13" s="10"/>
      <c r="Z13" s="10">
        <f t="shared" si="2"/>
        <v>0</v>
      </c>
      <c r="AA13" s="10"/>
      <c r="AB13" s="10"/>
      <c r="AC13" s="10"/>
      <c r="AD13" s="10"/>
      <c r="AE13" s="10">
        <f t="shared" si="3"/>
        <v>0</v>
      </c>
      <c r="AF13" s="10"/>
      <c r="AG13" s="10"/>
      <c r="AH13" s="10"/>
      <c r="AI13" s="10"/>
      <c r="AJ13" s="10">
        <f t="shared" si="4"/>
        <v>0</v>
      </c>
      <c r="AK13" s="10">
        <v>50</v>
      </c>
      <c r="AL13" s="10">
        <f t="shared" si="5"/>
        <v>50</v>
      </c>
    </row>
    <row r="14" spans="1:38">
      <c r="A14" s="154" t="s">
        <v>856</v>
      </c>
      <c r="B14" s="155"/>
      <c r="C14" s="156" t="s">
        <v>857</v>
      </c>
      <c r="D14" s="10"/>
      <c r="E14" s="34"/>
      <c r="F14" s="10"/>
      <c r="G14" s="10"/>
      <c r="H14" s="10"/>
      <c r="I14" s="10">
        <f t="shared" si="0"/>
        <v>0</v>
      </c>
      <c r="J14" s="10">
        <v>2</v>
      </c>
      <c r="K14" s="10"/>
      <c r="L14" s="10"/>
      <c r="M14" s="10"/>
      <c r="N14" s="10">
        <f t="shared" si="1"/>
        <v>2</v>
      </c>
      <c r="O14" s="10"/>
      <c r="P14" s="10"/>
      <c r="Q14" s="10"/>
      <c r="R14" s="157"/>
      <c r="S14" s="157"/>
      <c r="T14" s="157">
        <v>5</v>
      </c>
      <c r="U14" s="157"/>
      <c r="V14" s="157"/>
      <c r="W14" s="157"/>
      <c r="X14" s="10"/>
      <c r="Y14" s="10">
        <v>4</v>
      </c>
      <c r="Z14" s="10">
        <f t="shared" si="2"/>
        <v>9</v>
      </c>
      <c r="AA14" s="10"/>
      <c r="AB14" s="10"/>
      <c r="AC14" s="10"/>
      <c r="AD14" s="10"/>
      <c r="AE14" s="10">
        <f t="shared" si="3"/>
        <v>0</v>
      </c>
      <c r="AF14" s="10"/>
      <c r="AG14" s="10"/>
      <c r="AH14" s="10">
        <v>2</v>
      </c>
      <c r="AI14" s="10"/>
      <c r="AJ14" s="10">
        <f t="shared" si="4"/>
        <v>2</v>
      </c>
      <c r="AK14" s="10">
        <v>50</v>
      </c>
      <c r="AL14" s="10">
        <f t="shared" si="5"/>
        <v>63</v>
      </c>
    </row>
    <row r="15" spans="1:38">
      <c r="A15" s="154" t="s">
        <v>858</v>
      </c>
      <c r="B15" s="155"/>
      <c r="C15" s="156" t="s">
        <v>859</v>
      </c>
      <c r="D15" s="10"/>
      <c r="E15" s="10"/>
      <c r="F15" s="10"/>
      <c r="G15" s="10"/>
      <c r="H15" s="10"/>
      <c r="I15" s="10">
        <f t="shared" si="0"/>
        <v>0</v>
      </c>
      <c r="J15" s="10">
        <v>2</v>
      </c>
      <c r="K15" s="10"/>
      <c r="L15" s="10"/>
      <c r="M15" s="10"/>
      <c r="N15" s="10">
        <f t="shared" si="1"/>
        <v>2</v>
      </c>
      <c r="O15" s="10"/>
      <c r="P15" s="10"/>
      <c r="Q15" s="10"/>
      <c r="R15" s="157"/>
      <c r="S15" s="157"/>
      <c r="T15" s="157"/>
      <c r="U15" s="157"/>
      <c r="V15" s="157"/>
      <c r="W15" s="157"/>
      <c r="X15" s="10"/>
      <c r="Y15" s="10"/>
      <c r="Z15" s="10">
        <f t="shared" si="2"/>
        <v>0</v>
      </c>
      <c r="AA15" s="10"/>
      <c r="AB15" s="10"/>
      <c r="AC15" s="10"/>
      <c r="AD15" s="10"/>
      <c r="AE15" s="10">
        <f t="shared" si="3"/>
        <v>0</v>
      </c>
      <c r="AF15" s="10"/>
      <c r="AG15" s="10"/>
      <c r="AH15" s="10"/>
      <c r="AI15" s="10"/>
      <c r="AJ15" s="10">
        <f t="shared" si="4"/>
        <v>0</v>
      </c>
      <c r="AK15" s="10">
        <v>50</v>
      </c>
      <c r="AL15" s="10">
        <f t="shared" si="5"/>
        <v>52</v>
      </c>
    </row>
    <row r="16" spans="1:38">
      <c r="A16" s="154" t="s">
        <v>860</v>
      </c>
      <c r="B16" s="155"/>
      <c r="C16" s="156" t="s">
        <v>861</v>
      </c>
      <c r="D16" s="10"/>
      <c r="E16" s="10"/>
      <c r="F16" s="10"/>
      <c r="G16" s="10"/>
      <c r="H16" s="10"/>
      <c r="I16" s="10">
        <f t="shared" si="0"/>
        <v>0</v>
      </c>
      <c r="J16" s="10"/>
      <c r="K16" s="10"/>
      <c r="L16" s="10"/>
      <c r="M16" s="10"/>
      <c r="N16" s="10">
        <f t="shared" si="1"/>
        <v>0</v>
      </c>
      <c r="O16" s="10"/>
      <c r="P16" s="10"/>
      <c r="Q16" s="10"/>
      <c r="R16" s="157">
        <v>2</v>
      </c>
      <c r="S16" s="157"/>
      <c r="T16" s="157"/>
      <c r="U16" s="157"/>
      <c r="V16" s="157"/>
      <c r="W16" s="157"/>
      <c r="X16" s="10"/>
      <c r="Y16" s="10"/>
      <c r="Z16" s="10">
        <f t="shared" si="2"/>
        <v>2</v>
      </c>
      <c r="AA16" s="10"/>
      <c r="AB16" s="10"/>
      <c r="AC16" s="10"/>
      <c r="AD16" s="10"/>
      <c r="AE16" s="10">
        <f t="shared" si="3"/>
        <v>0</v>
      </c>
      <c r="AF16" s="10"/>
      <c r="AG16" s="10"/>
      <c r="AH16" s="10"/>
      <c r="AI16" s="10"/>
      <c r="AJ16" s="10">
        <f t="shared" si="4"/>
        <v>0</v>
      </c>
      <c r="AK16" s="10">
        <v>50</v>
      </c>
      <c r="AL16" s="10">
        <f t="shared" si="5"/>
        <v>52</v>
      </c>
    </row>
    <row r="17" spans="1:38">
      <c r="A17" s="154" t="s">
        <v>862</v>
      </c>
      <c r="B17" s="155"/>
      <c r="C17" s="156" t="s">
        <v>863</v>
      </c>
      <c r="D17" s="10"/>
      <c r="E17" s="10"/>
      <c r="F17" s="10"/>
      <c r="G17" s="10"/>
      <c r="H17" s="10"/>
      <c r="I17" s="10">
        <f t="shared" si="0"/>
        <v>0</v>
      </c>
      <c r="J17" s="10"/>
      <c r="K17" s="10"/>
      <c r="L17" s="10"/>
      <c r="M17" s="10"/>
      <c r="N17" s="10">
        <f t="shared" si="1"/>
        <v>0</v>
      </c>
      <c r="O17" s="10"/>
      <c r="P17" s="10"/>
      <c r="Q17" s="10"/>
      <c r="R17" s="157"/>
      <c r="S17" s="157"/>
      <c r="T17" s="157"/>
      <c r="U17" s="157"/>
      <c r="V17" s="157"/>
      <c r="W17" s="157"/>
      <c r="X17" s="10"/>
      <c r="Y17" s="10"/>
      <c r="Z17" s="10">
        <f t="shared" si="2"/>
        <v>0</v>
      </c>
      <c r="AA17" s="10"/>
      <c r="AB17" s="10"/>
      <c r="AC17" s="10"/>
      <c r="AD17" s="10"/>
      <c r="AE17" s="10">
        <f t="shared" si="3"/>
        <v>0</v>
      </c>
      <c r="AF17" s="10"/>
      <c r="AG17" s="10"/>
      <c r="AH17" s="10"/>
      <c r="AI17" s="10"/>
      <c r="AJ17" s="10">
        <f t="shared" si="4"/>
        <v>0</v>
      </c>
      <c r="AK17" s="10">
        <v>50</v>
      </c>
      <c r="AL17" s="10">
        <f t="shared" si="5"/>
        <v>50</v>
      </c>
    </row>
    <row r="18" spans="1:38">
      <c r="A18" s="154" t="s">
        <v>864</v>
      </c>
      <c r="B18" s="155"/>
      <c r="C18" s="156" t="s">
        <v>865</v>
      </c>
      <c r="D18" s="10"/>
      <c r="E18" s="10"/>
      <c r="F18" s="10"/>
      <c r="G18" s="10"/>
      <c r="H18" s="10"/>
      <c r="I18" s="10">
        <f t="shared" si="0"/>
        <v>0</v>
      </c>
      <c r="J18" s="10"/>
      <c r="K18" s="10"/>
      <c r="L18" s="10"/>
      <c r="M18" s="10"/>
      <c r="N18" s="10">
        <f t="shared" si="1"/>
        <v>0</v>
      </c>
      <c r="O18" s="10"/>
      <c r="P18" s="10"/>
      <c r="Q18" s="10"/>
      <c r="R18" s="157"/>
      <c r="S18" s="157"/>
      <c r="T18" s="157"/>
      <c r="U18" s="157"/>
      <c r="V18" s="157"/>
      <c r="W18" s="157"/>
      <c r="X18" s="10"/>
      <c r="Y18" s="10"/>
      <c r="Z18" s="10">
        <f t="shared" si="2"/>
        <v>0</v>
      </c>
      <c r="AA18" s="10"/>
      <c r="AB18" s="10"/>
      <c r="AC18" s="10"/>
      <c r="AD18" s="10"/>
      <c r="AE18" s="10">
        <f t="shared" si="3"/>
        <v>0</v>
      </c>
      <c r="AF18" s="10"/>
      <c r="AG18" s="10"/>
      <c r="AH18" s="10"/>
      <c r="AI18" s="10"/>
      <c r="AJ18" s="10">
        <f t="shared" si="4"/>
        <v>0</v>
      </c>
      <c r="AK18" s="10">
        <v>50</v>
      </c>
      <c r="AL18" s="10">
        <f t="shared" si="5"/>
        <v>50</v>
      </c>
    </row>
    <row r="19" spans="1:38">
      <c r="A19" s="154" t="s">
        <v>866</v>
      </c>
      <c r="B19" s="155"/>
      <c r="C19" s="156" t="s">
        <v>867</v>
      </c>
      <c r="D19" s="10"/>
      <c r="E19" s="10"/>
      <c r="F19" s="10"/>
      <c r="G19" s="10"/>
      <c r="H19" s="10"/>
      <c r="I19" s="10">
        <f t="shared" si="0"/>
        <v>0</v>
      </c>
      <c r="J19" s="10"/>
      <c r="K19" s="10"/>
      <c r="L19" s="10"/>
      <c r="M19" s="10"/>
      <c r="N19" s="10">
        <f t="shared" si="1"/>
        <v>0</v>
      </c>
      <c r="O19" s="10"/>
      <c r="P19" s="10"/>
      <c r="Q19" s="10"/>
      <c r="R19" s="157"/>
      <c r="S19" s="157"/>
      <c r="T19" s="157"/>
      <c r="U19" s="157"/>
      <c r="V19" s="157"/>
      <c r="W19" s="157"/>
      <c r="X19" s="10"/>
      <c r="Y19" s="10"/>
      <c r="Z19" s="10">
        <f t="shared" si="2"/>
        <v>0</v>
      </c>
      <c r="AA19" s="10"/>
      <c r="AB19" s="10"/>
      <c r="AC19" s="10"/>
      <c r="AD19" s="10"/>
      <c r="AE19" s="10">
        <f t="shared" si="3"/>
        <v>0</v>
      </c>
      <c r="AF19" s="10"/>
      <c r="AG19" s="10"/>
      <c r="AH19" s="10"/>
      <c r="AI19" s="10"/>
      <c r="AJ19" s="10">
        <f t="shared" si="4"/>
        <v>0</v>
      </c>
      <c r="AK19" s="10">
        <v>50</v>
      </c>
      <c r="AL19" s="10">
        <f t="shared" si="5"/>
        <v>50</v>
      </c>
    </row>
    <row r="20" spans="1:38">
      <c r="A20" s="154" t="s">
        <v>868</v>
      </c>
      <c r="B20" s="155"/>
      <c r="C20" s="156" t="s">
        <v>869</v>
      </c>
      <c r="D20" s="10"/>
      <c r="E20" s="10"/>
      <c r="F20" s="10"/>
      <c r="G20" s="10"/>
      <c r="H20" s="10"/>
      <c r="I20" s="10">
        <f t="shared" si="0"/>
        <v>0</v>
      </c>
      <c r="J20" s="10"/>
      <c r="K20" s="10">
        <v>3</v>
      </c>
      <c r="L20" s="10"/>
      <c r="M20" s="10"/>
      <c r="N20" s="10">
        <f t="shared" si="1"/>
        <v>3</v>
      </c>
      <c r="O20" s="10"/>
      <c r="P20" s="10"/>
      <c r="Q20" s="10"/>
      <c r="R20" s="157"/>
      <c r="S20" s="157"/>
      <c r="T20" s="157"/>
      <c r="U20" s="157"/>
      <c r="V20" s="157"/>
      <c r="W20" s="157"/>
      <c r="X20" s="10"/>
      <c r="Y20" s="10"/>
      <c r="Z20" s="10">
        <f t="shared" si="2"/>
        <v>0</v>
      </c>
      <c r="AA20" s="10"/>
      <c r="AB20" s="10"/>
      <c r="AC20" s="10"/>
      <c r="AD20" s="10"/>
      <c r="AE20" s="10">
        <f t="shared" si="3"/>
        <v>0</v>
      </c>
      <c r="AF20" s="10"/>
      <c r="AG20" s="10"/>
      <c r="AH20" s="10"/>
      <c r="AI20" s="10"/>
      <c r="AJ20" s="10">
        <f t="shared" si="4"/>
        <v>0</v>
      </c>
      <c r="AK20" s="10">
        <v>50</v>
      </c>
      <c r="AL20" s="10">
        <f t="shared" si="5"/>
        <v>53</v>
      </c>
    </row>
    <row r="21" spans="1:38">
      <c r="A21" s="154" t="s">
        <v>870</v>
      </c>
      <c r="B21" s="155"/>
      <c r="C21" s="156" t="s">
        <v>871</v>
      </c>
      <c r="D21" s="10"/>
      <c r="E21" s="10"/>
      <c r="F21" s="10"/>
      <c r="G21" s="10"/>
      <c r="H21" s="10"/>
      <c r="I21" s="10">
        <f t="shared" si="0"/>
        <v>0</v>
      </c>
      <c r="J21" s="10"/>
      <c r="K21" s="10"/>
      <c r="L21" s="10"/>
      <c r="M21" s="10"/>
      <c r="N21" s="10">
        <f t="shared" si="1"/>
        <v>0</v>
      </c>
      <c r="O21" s="10"/>
      <c r="P21" s="10"/>
      <c r="Q21" s="10"/>
      <c r="R21" s="157"/>
      <c r="S21" s="157"/>
      <c r="T21" s="157"/>
      <c r="U21" s="157"/>
      <c r="V21" s="157"/>
      <c r="W21" s="157"/>
      <c r="X21" s="10"/>
      <c r="Y21" s="10"/>
      <c r="Z21" s="10">
        <f t="shared" si="2"/>
        <v>0</v>
      </c>
      <c r="AA21" s="10"/>
      <c r="AB21" s="10"/>
      <c r="AC21" s="10"/>
      <c r="AD21" s="10"/>
      <c r="AE21" s="10">
        <f t="shared" si="3"/>
        <v>0</v>
      </c>
      <c r="AF21" s="10"/>
      <c r="AG21" s="10"/>
      <c r="AH21" s="10"/>
      <c r="AI21" s="10"/>
      <c r="AJ21" s="10">
        <f t="shared" si="4"/>
        <v>0</v>
      </c>
      <c r="AK21" s="10">
        <v>50</v>
      </c>
      <c r="AL21" s="10">
        <f t="shared" si="5"/>
        <v>50</v>
      </c>
    </row>
    <row r="22" spans="1:38">
      <c r="A22" s="154" t="s">
        <v>872</v>
      </c>
      <c r="B22" s="155"/>
      <c r="C22" s="156" t="s">
        <v>873</v>
      </c>
      <c r="D22" s="10"/>
      <c r="E22" s="10"/>
      <c r="F22" s="10"/>
      <c r="G22" s="10"/>
      <c r="H22" s="10"/>
      <c r="I22" s="10">
        <f t="shared" si="0"/>
        <v>0</v>
      </c>
      <c r="J22" s="10"/>
      <c r="K22" s="10"/>
      <c r="L22" s="10"/>
      <c r="M22" s="10"/>
      <c r="N22" s="10">
        <f t="shared" si="1"/>
        <v>0</v>
      </c>
      <c r="O22" s="10"/>
      <c r="P22" s="10"/>
      <c r="Q22" s="10"/>
      <c r="R22" s="157"/>
      <c r="S22" s="157"/>
      <c r="T22" s="157"/>
      <c r="U22" s="157"/>
      <c r="V22" s="157"/>
      <c r="W22" s="157"/>
      <c r="X22" s="10"/>
      <c r="Y22" s="10"/>
      <c r="Z22" s="10">
        <f t="shared" si="2"/>
        <v>0</v>
      </c>
      <c r="AA22" s="10"/>
      <c r="AB22" s="10"/>
      <c r="AC22" s="10"/>
      <c r="AD22" s="10"/>
      <c r="AE22" s="10">
        <f t="shared" si="3"/>
        <v>0</v>
      </c>
      <c r="AF22" s="10"/>
      <c r="AG22" s="10"/>
      <c r="AH22" s="10"/>
      <c r="AI22" s="10"/>
      <c r="AJ22" s="10">
        <f t="shared" si="4"/>
        <v>0</v>
      </c>
      <c r="AK22" s="10">
        <v>50</v>
      </c>
      <c r="AL22" s="10">
        <f t="shared" si="5"/>
        <v>50</v>
      </c>
    </row>
    <row r="23" spans="1:38">
      <c r="A23" s="154" t="s">
        <v>874</v>
      </c>
      <c r="B23" s="155"/>
      <c r="C23" s="156" t="s">
        <v>875</v>
      </c>
      <c r="D23" s="10"/>
      <c r="E23" s="10"/>
      <c r="F23" s="10"/>
      <c r="G23" s="10"/>
      <c r="H23" s="10"/>
      <c r="I23" s="10">
        <f t="shared" si="0"/>
        <v>0</v>
      </c>
      <c r="J23" s="10"/>
      <c r="K23" s="10"/>
      <c r="L23" s="10"/>
      <c r="M23" s="10"/>
      <c r="N23" s="10">
        <f t="shared" si="1"/>
        <v>0</v>
      </c>
      <c r="O23" s="10"/>
      <c r="P23" s="10"/>
      <c r="Q23" s="10"/>
      <c r="R23" s="157"/>
      <c r="S23" s="157"/>
      <c r="T23" s="157"/>
      <c r="U23" s="157"/>
      <c r="V23" s="157"/>
      <c r="W23" s="157"/>
      <c r="X23" s="10"/>
      <c r="Y23" s="10"/>
      <c r="Z23" s="10">
        <f t="shared" si="2"/>
        <v>0</v>
      </c>
      <c r="AA23" s="10"/>
      <c r="AB23" s="10"/>
      <c r="AC23" s="10"/>
      <c r="AD23" s="10"/>
      <c r="AE23" s="10">
        <f t="shared" si="3"/>
        <v>0</v>
      </c>
      <c r="AF23" s="10"/>
      <c r="AG23" s="10"/>
      <c r="AH23" s="10"/>
      <c r="AI23" s="10"/>
      <c r="AJ23" s="10">
        <f t="shared" si="4"/>
        <v>0</v>
      </c>
      <c r="AK23" s="10">
        <v>50</v>
      </c>
      <c r="AL23" s="10">
        <f t="shared" si="5"/>
        <v>50</v>
      </c>
    </row>
    <row r="24" spans="1:38">
      <c r="A24" s="154" t="s">
        <v>876</v>
      </c>
      <c r="B24" s="155"/>
      <c r="C24" s="156" t="s">
        <v>877</v>
      </c>
      <c r="D24" s="10"/>
      <c r="E24" s="10"/>
      <c r="F24" s="10"/>
      <c r="G24" s="10"/>
      <c r="H24" s="10"/>
      <c r="I24" s="10">
        <f t="shared" si="0"/>
        <v>0</v>
      </c>
      <c r="J24" s="10"/>
      <c r="K24" s="10"/>
      <c r="L24" s="10"/>
      <c r="M24" s="10"/>
      <c r="N24" s="10">
        <f t="shared" si="1"/>
        <v>0</v>
      </c>
      <c r="O24" s="10"/>
      <c r="P24" s="10"/>
      <c r="Q24" s="10"/>
      <c r="R24" s="157"/>
      <c r="S24" s="157"/>
      <c r="T24" s="157"/>
      <c r="U24" s="157"/>
      <c r="V24" s="157"/>
      <c r="W24" s="157"/>
      <c r="X24" s="10"/>
      <c r="Y24" s="10"/>
      <c r="Z24" s="10">
        <f t="shared" si="2"/>
        <v>0</v>
      </c>
      <c r="AA24" s="10"/>
      <c r="AB24" s="10"/>
      <c r="AC24" s="10"/>
      <c r="AD24" s="10"/>
      <c r="AE24" s="10">
        <f t="shared" si="3"/>
        <v>0</v>
      </c>
      <c r="AF24" s="10"/>
      <c r="AG24" s="10"/>
      <c r="AH24" s="10"/>
      <c r="AI24" s="10"/>
      <c r="AJ24" s="10">
        <f t="shared" si="4"/>
        <v>0</v>
      </c>
      <c r="AK24" s="10">
        <v>50</v>
      </c>
      <c r="AL24" s="10">
        <f t="shared" si="5"/>
        <v>50</v>
      </c>
    </row>
    <row r="25" spans="1:38">
      <c r="A25" s="154" t="s">
        <v>878</v>
      </c>
      <c r="B25" s="155"/>
      <c r="C25" s="156" t="s">
        <v>879</v>
      </c>
      <c r="D25" s="10"/>
      <c r="E25" s="10"/>
      <c r="F25" s="10"/>
      <c r="G25" s="10"/>
      <c r="H25" s="10"/>
      <c r="I25" s="10">
        <f t="shared" si="0"/>
        <v>0</v>
      </c>
      <c r="J25" s="10"/>
      <c r="K25" s="10"/>
      <c r="L25" s="10"/>
      <c r="M25" s="10"/>
      <c r="N25" s="10">
        <f t="shared" si="1"/>
        <v>0</v>
      </c>
      <c r="O25" s="10"/>
      <c r="P25" s="10"/>
      <c r="Q25" s="10"/>
      <c r="R25" s="157"/>
      <c r="S25" s="157"/>
      <c r="T25" s="157"/>
      <c r="U25" s="157"/>
      <c r="V25" s="157"/>
      <c r="W25" s="157"/>
      <c r="X25" s="10"/>
      <c r="Y25" s="10"/>
      <c r="Z25" s="10">
        <f t="shared" si="2"/>
        <v>0</v>
      </c>
      <c r="AA25" s="10"/>
      <c r="AB25" s="10"/>
      <c r="AC25" s="10"/>
      <c r="AD25" s="10"/>
      <c r="AE25" s="10">
        <f t="shared" si="3"/>
        <v>0</v>
      </c>
      <c r="AF25" s="10"/>
      <c r="AG25" s="10"/>
      <c r="AH25" s="10"/>
      <c r="AI25" s="10"/>
      <c r="AJ25" s="10">
        <f t="shared" si="4"/>
        <v>0</v>
      </c>
      <c r="AK25" s="10">
        <v>50</v>
      </c>
      <c r="AL25" s="10">
        <f t="shared" si="5"/>
        <v>50</v>
      </c>
    </row>
    <row r="26" spans="1:38">
      <c r="A26" s="154" t="s">
        <v>880</v>
      </c>
      <c r="B26" s="155"/>
      <c r="C26" s="156" t="s">
        <v>881</v>
      </c>
      <c r="D26" s="10"/>
      <c r="E26" s="10"/>
      <c r="F26" s="10"/>
      <c r="G26" s="10"/>
      <c r="H26" s="10"/>
      <c r="I26" s="10">
        <f t="shared" si="0"/>
        <v>0</v>
      </c>
      <c r="J26" s="10"/>
      <c r="K26" s="10"/>
      <c r="L26" s="10"/>
      <c r="M26" s="10"/>
      <c r="N26" s="10">
        <f t="shared" si="1"/>
        <v>0</v>
      </c>
      <c r="O26" s="10"/>
      <c r="P26" s="10"/>
      <c r="Q26" s="10"/>
      <c r="R26" s="157"/>
      <c r="S26" s="157"/>
      <c r="T26" s="157"/>
      <c r="U26" s="157"/>
      <c r="V26" s="157"/>
      <c r="W26" s="157"/>
      <c r="X26" s="10"/>
      <c r="Y26" s="10"/>
      <c r="Z26" s="10">
        <f t="shared" si="2"/>
        <v>0</v>
      </c>
      <c r="AA26" s="10"/>
      <c r="AB26" s="10"/>
      <c r="AC26" s="10"/>
      <c r="AD26" s="10"/>
      <c r="AE26" s="10">
        <f t="shared" si="3"/>
        <v>0</v>
      </c>
      <c r="AF26" s="10"/>
      <c r="AG26" s="10"/>
      <c r="AH26" s="10"/>
      <c r="AI26" s="10"/>
      <c r="AJ26" s="10">
        <f t="shared" si="4"/>
        <v>0</v>
      </c>
      <c r="AK26" s="10">
        <v>50</v>
      </c>
      <c r="AL26" s="10">
        <f t="shared" si="5"/>
        <v>50</v>
      </c>
    </row>
    <row r="27" spans="1:38">
      <c r="A27" s="154" t="s">
        <v>882</v>
      </c>
      <c r="B27" s="155"/>
      <c r="C27" s="156" t="s">
        <v>883</v>
      </c>
      <c r="D27" s="10"/>
      <c r="E27" s="10"/>
      <c r="F27" s="10"/>
      <c r="G27" s="10"/>
      <c r="H27" s="10"/>
      <c r="I27" s="10">
        <f t="shared" si="0"/>
        <v>0</v>
      </c>
      <c r="J27" s="10">
        <v>2</v>
      </c>
      <c r="K27" s="10"/>
      <c r="L27" s="10"/>
      <c r="M27" s="10"/>
      <c r="N27" s="10">
        <f t="shared" si="1"/>
        <v>2</v>
      </c>
      <c r="O27" s="10"/>
      <c r="P27" s="10"/>
      <c r="Q27" s="10"/>
      <c r="R27" s="157"/>
      <c r="S27" s="157"/>
      <c r="T27" s="157"/>
      <c r="U27" s="157"/>
      <c r="V27" s="157"/>
      <c r="W27" s="157"/>
      <c r="X27" s="10"/>
      <c r="Y27" s="10"/>
      <c r="Z27" s="10">
        <f t="shared" si="2"/>
        <v>0</v>
      </c>
      <c r="AA27" s="10"/>
      <c r="AB27" s="10"/>
      <c r="AC27" s="10"/>
      <c r="AD27" s="10"/>
      <c r="AE27" s="10">
        <f t="shared" si="3"/>
        <v>0</v>
      </c>
      <c r="AF27" s="10"/>
      <c r="AG27" s="10"/>
      <c r="AH27" s="10"/>
      <c r="AI27" s="10"/>
      <c r="AJ27" s="10">
        <f t="shared" si="4"/>
        <v>0</v>
      </c>
      <c r="AK27" s="10">
        <v>50</v>
      </c>
      <c r="AL27" s="10">
        <f t="shared" si="5"/>
        <v>52</v>
      </c>
    </row>
    <row r="28" spans="1:38">
      <c r="A28" s="154" t="s">
        <v>884</v>
      </c>
      <c r="B28" s="155"/>
      <c r="C28" s="156" t="s">
        <v>885</v>
      </c>
      <c r="D28" s="10"/>
      <c r="E28" s="10"/>
      <c r="F28" s="10"/>
      <c r="G28" s="10"/>
      <c r="H28" s="10"/>
      <c r="I28" s="10">
        <f t="shared" si="0"/>
        <v>0</v>
      </c>
      <c r="J28" s="10"/>
      <c r="K28" s="10"/>
      <c r="L28" s="10"/>
      <c r="M28" s="10"/>
      <c r="N28" s="10">
        <f t="shared" si="1"/>
        <v>0</v>
      </c>
      <c r="O28" s="10"/>
      <c r="P28" s="10"/>
      <c r="Q28" s="10"/>
      <c r="R28" s="157"/>
      <c r="S28" s="157"/>
      <c r="T28" s="157"/>
      <c r="U28" s="157"/>
      <c r="V28" s="157"/>
      <c r="W28" s="157"/>
      <c r="X28" s="10"/>
      <c r="Y28" s="10"/>
      <c r="Z28" s="10">
        <f t="shared" si="2"/>
        <v>0</v>
      </c>
      <c r="AA28" s="10"/>
      <c r="AB28" s="10"/>
      <c r="AC28" s="10"/>
      <c r="AD28" s="10"/>
      <c r="AE28" s="10">
        <f t="shared" si="3"/>
        <v>0</v>
      </c>
      <c r="AF28" s="10"/>
      <c r="AG28" s="10"/>
      <c r="AH28" s="10"/>
      <c r="AI28" s="10"/>
      <c r="AJ28" s="10">
        <f t="shared" si="4"/>
        <v>0</v>
      </c>
      <c r="AK28" s="10">
        <v>50</v>
      </c>
      <c r="AL28" s="10">
        <f t="shared" si="5"/>
        <v>50</v>
      </c>
    </row>
    <row r="29" spans="1:38">
      <c r="A29" s="154" t="s">
        <v>886</v>
      </c>
      <c r="B29" s="155"/>
      <c r="C29" s="156" t="s">
        <v>887</v>
      </c>
      <c r="D29" s="10"/>
      <c r="E29" s="10"/>
      <c r="F29" s="10"/>
      <c r="G29" s="10"/>
      <c r="H29" s="10"/>
      <c r="I29" s="10">
        <f t="shared" si="0"/>
        <v>0</v>
      </c>
      <c r="J29" s="10"/>
      <c r="K29" s="10"/>
      <c r="L29" s="10"/>
      <c r="M29" s="10"/>
      <c r="N29" s="10">
        <f t="shared" si="1"/>
        <v>0</v>
      </c>
      <c r="O29" s="10"/>
      <c r="P29" s="10"/>
      <c r="Q29" s="10"/>
      <c r="R29" s="157"/>
      <c r="S29" s="157">
        <v>3</v>
      </c>
      <c r="T29" s="157"/>
      <c r="U29" s="157"/>
      <c r="V29" s="157"/>
      <c r="W29" s="157"/>
      <c r="X29" s="10"/>
      <c r="Y29" s="10"/>
      <c r="Z29" s="10">
        <f t="shared" si="2"/>
        <v>3</v>
      </c>
      <c r="AA29" s="10"/>
      <c r="AB29" s="10"/>
      <c r="AC29" s="10"/>
      <c r="AD29" s="10"/>
      <c r="AE29" s="10">
        <f t="shared" si="3"/>
        <v>0</v>
      </c>
      <c r="AF29" s="10"/>
      <c r="AG29" s="10"/>
      <c r="AH29" s="10"/>
      <c r="AI29" s="10"/>
      <c r="AJ29" s="10">
        <f t="shared" si="4"/>
        <v>0</v>
      </c>
      <c r="AK29" s="10">
        <v>50</v>
      </c>
      <c r="AL29" s="10">
        <f t="shared" si="5"/>
        <v>53</v>
      </c>
    </row>
    <row r="30" spans="1:38">
      <c r="A30" s="154" t="s">
        <v>888</v>
      </c>
      <c r="B30" s="155"/>
      <c r="C30" s="156" t="s">
        <v>889</v>
      </c>
      <c r="D30" s="10"/>
      <c r="E30" s="10"/>
      <c r="F30" s="10"/>
      <c r="G30" s="10"/>
      <c r="H30" s="10"/>
      <c r="I30" s="10">
        <f t="shared" si="0"/>
        <v>0</v>
      </c>
      <c r="J30" s="10"/>
      <c r="K30" s="10"/>
      <c r="L30" s="10"/>
      <c r="M30" s="10"/>
      <c r="N30" s="10">
        <f t="shared" si="1"/>
        <v>0</v>
      </c>
      <c r="O30" s="10"/>
      <c r="P30" s="10"/>
      <c r="Q30" s="10"/>
      <c r="R30" s="157"/>
      <c r="S30" s="157"/>
      <c r="T30" s="157"/>
      <c r="U30" s="157"/>
      <c r="V30" s="157"/>
      <c r="W30" s="157"/>
      <c r="X30" s="10"/>
      <c r="Y30" s="10"/>
      <c r="Z30" s="10">
        <f t="shared" si="2"/>
        <v>0</v>
      </c>
      <c r="AA30" s="10"/>
      <c r="AB30" s="10"/>
      <c r="AC30" s="10"/>
      <c r="AD30" s="10"/>
      <c r="AE30" s="10">
        <f t="shared" si="3"/>
        <v>0</v>
      </c>
      <c r="AF30" s="10"/>
      <c r="AG30" s="10"/>
      <c r="AH30" s="10"/>
      <c r="AI30" s="10"/>
      <c r="AJ30" s="10">
        <f t="shared" si="4"/>
        <v>0</v>
      </c>
      <c r="AK30" s="10">
        <v>50</v>
      </c>
      <c r="AL30" s="10">
        <f t="shared" si="5"/>
        <v>50</v>
      </c>
    </row>
    <row r="31" spans="1:38">
      <c r="A31" s="154" t="s">
        <v>890</v>
      </c>
      <c r="B31" s="155"/>
      <c r="C31" s="156" t="s">
        <v>891</v>
      </c>
      <c r="D31" s="10"/>
      <c r="E31" s="10"/>
      <c r="F31" s="10"/>
      <c r="G31" s="10"/>
      <c r="H31" s="10"/>
      <c r="I31" s="10">
        <f t="shared" si="0"/>
        <v>0</v>
      </c>
      <c r="J31" s="10"/>
      <c r="K31" s="10"/>
      <c r="L31" s="10"/>
      <c r="M31" s="10"/>
      <c r="N31" s="10">
        <f t="shared" si="1"/>
        <v>0</v>
      </c>
      <c r="O31" s="10"/>
      <c r="P31" s="10"/>
      <c r="Q31" s="10">
        <v>3</v>
      </c>
      <c r="R31" s="157"/>
      <c r="S31" s="157"/>
      <c r="T31" s="157"/>
      <c r="U31" s="157">
        <v>1</v>
      </c>
      <c r="V31" s="157"/>
      <c r="W31" s="157"/>
      <c r="X31" s="10">
        <v>5</v>
      </c>
      <c r="Y31" s="10"/>
      <c r="Z31" s="10">
        <f t="shared" si="2"/>
        <v>9</v>
      </c>
      <c r="AA31" s="10"/>
      <c r="AB31" s="10"/>
      <c r="AC31" s="10"/>
      <c r="AD31" s="10"/>
      <c r="AE31" s="10">
        <f t="shared" si="3"/>
        <v>0</v>
      </c>
      <c r="AF31" s="10"/>
      <c r="AG31" s="10"/>
      <c r="AH31" s="10"/>
      <c r="AI31" s="10"/>
      <c r="AJ31" s="10">
        <f t="shared" si="4"/>
        <v>0</v>
      </c>
      <c r="AK31" s="10">
        <v>50</v>
      </c>
      <c r="AL31" s="10">
        <f t="shared" si="5"/>
        <v>59</v>
      </c>
    </row>
    <row r="32" spans="1:38">
      <c r="A32" s="154" t="s">
        <v>892</v>
      </c>
      <c r="B32" s="155"/>
      <c r="C32" s="156" t="s">
        <v>893</v>
      </c>
      <c r="D32" s="10"/>
      <c r="E32" s="10"/>
      <c r="F32" s="10"/>
      <c r="G32" s="10"/>
      <c r="H32" s="10"/>
      <c r="I32" s="10">
        <f t="shared" si="0"/>
        <v>0</v>
      </c>
      <c r="J32" s="10"/>
      <c r="K32" s="10"/>
      <c r="L32" s="10"/>
      <c r="M32" s="10"/>
      <c r="N32" s="10">
        <f t="shared" si="1"/>
        <v>0</v>
      </c>
      <c r="O32" s="10"/>
      <c r="P32" s="10"/>
      <c r="Q32" s="10"/>
      <c r="R32" s="157"/>
      <c r="S32" s="157"/>
      <c r="T32" s="157"/>
      <c r="U32" s="157"/>
      <c r="V32" s="157"/>
      <c r="W32" s="157"/>
      <c r="X32" s="10"/>
      <c r="Y32" s="10"/>
      <c r="Z32" s="10">
        <f t="shared" si="2"/>
        <v>0</v>
      </c>
      <c r="AA32" s="10"/>
      <c r="AB32" s="10"/>
      <c r="AC32" s="10"/>
      <c r="AD32" s="10"/>
      <c r="AE32" s="10">
        <f t="shared" si="3"/>
        <v>0</v>
      </c>
      <c r="AF32" s="10"/>
      <c r="AG32" s="10"/>
      <c r="AH32" s="10"/>
      <c r="AI32" s="10"/>
      <c r="AJ32" s="10">
        <f t="shared" si="4"/>
        <v>0</v>
      </c>
      <c r="AK32" s="10">
        <v>50</v>
      </c>
      <c r="AL32" s="10">
        <f t="shared" si="5"/>
        <v>50</v>
      </c>
    </row>
    <row r="33" spans="1:38">
      <c r="A33" s="154" t="s">
        <v>894</v>
      </c>
      <c r="B33" s="155"/>
      <c r="C33" s="156" t="s">
        <v>895</v>
      </c>
      <c r="D33" s="54"/>
      <c r="E33" s="54"/>
      <c r="F33" s="54"/>
      <c r="G33" s="54"/>
      <c r="H33" s="54"/>
      <c r="I33" s="10">
        <f t="shared" si="0"/>
        <v>0</v>
      </c>
      <c r="J33" s="10"/>
      <c r="K33" s="10"/>
      <c r="L33" s="54"/>
      <c r="M33" s="54"/>
      <c r="N33" s="10">
        <f t="shared" si="1"/>
        <v>0</v>
      </c>
      <c r="O33" s="54"/>
      <c r="P33" s="54"/>
      <c r="Q33" s="10"/>
      <c r="R33" s="157"/>
      <c r="S33" s="157"/>
      <c r="T33" s="157"/>
      <c r="U33" s="157"/>
      <c r="V33" s="157"/>
      <c r="W33" s="157"/>
      <c r="X33" s="10"/>
      <c r="Y33" s="10"/>
      <c r="Z33" s="10">
        <f t="shared" si="2"/>
        <v>0</v>
      </c>
      <c r="AA33" s="54"/>
      <c r="AB33" s="54"/>
      <c r="AC33" s="54"/>
      <c r="AD33" s="54"/>
      <c r="AE33" s="10">
        <f t="shared" si="3"/>
        <v>0</v>
      </c>
      <c r="AF33" s="54"/>
      <c r="AG33" s="54"/>
      <c r="AH33" s="54"/>
      <c r="AI33" s="54"/>
      <c r="AJ33" s="10">
        <f t="shared" si="4"/>
        <v>0</v>
      </c>
      <c r="AK33" s="10">
        <v>50</v>
      </c>
      <c r="AL33" s="10">
        <f t="shared" si="5"/>
        <v>50</v>
      </c>
    </row>
    <row r="34" spans="1:38">
      <c r="A34" s="154" t="s">
        <v>896</v>
      </c>
      <c r="B34" s="155"/>
      <c r="C34" s="156" t="s">
        <v>897</v>
      </c>
      <c r="D34" s="10"/>
      <c r="E34" s="10"/>
      <c r="F34" s="10"/>
      <c r="G34" s="10"/>
      <c r="H34" s="10"/>
      <c r="I34" s="10">
        <f t="shared" si="0"/>
        <v>0</v>
      </c>
      <c r="J34" s="10"/>
      <c r="K34" s="10"/>
      <c r="L34" s="10"/>
      <c r="M34" s="10"/>
      <c r="N34" s="10">
        <f t="shared" si="1"/>
        <v>0</v>
      </c>
      <c r="O34" s="10"/>
      <c r="P34" s="10"/>
      <c r="Q34" s="10"/>
      <c r="R34" s="157">
        <v>2</v>
      </c>
      <c r="S34" s="157"/>
      <c r="T34" s="157"/>
      <c r="U34" s="157"/>
      <c r="V34" s="157"/>
      <c r="W34" s="157"/>
      <c r="X34" s="10"/>
      <c r="Y34" s="10"/>
      <c r="Z34" s="10">
        <f t="shared" si="2"/>
        <v>2</v>
      </c>
      <c r="AA34" s="10"/>
      <c r="AB34" s="10"/>
      <c r="AC34" s="10"/>
      <c r="AD34" s="10"/>
      <c r="AE34" s="10">
        <f t="shared" si="3"/>
        <v>0</v>
      </c>
      <c r="AF34" s="10"/>
      <c r="AG34" s="10"/>
      <c r="AH34" s="10"/>
      <c r="AI34" s="10"/>
      <c r="AJ34" s="10">
        <f t="shared" si="4"/>
        <v>0</v>
      </c>
      <c r="AK34" s="10">
        <v>50</v>
      </c>
      <c r="AL34" s="10">
        <f t="shared" si="5"/>
        <v>52</v>
      </c>
    </row>
    <row r="35" spans="1:38">
      <c r="A35" s="154" t="s">
        <v>898</v>
      </c>
      <c r="B35" s="155"/>
      <c r="C35" s="156" t="s">
        <v>899</v>
      </c>
      <c r="D35" s="10"/>
      <c r="E35" s="10"/>
      <c r="F35" s="10"/>
      <c r="G35" s="10"/>
      <c r="H35" s="10"/>
      <c r="I35" s="10">
        <f t="shared" si="0"/>
        <v>0</v>
      </c>
      <c r="J35" s="10">
        <v>2</v>
      </c>
      <c r="K35" s="10"/>
      <c r="L35" s="10"/>
      <c r="M35" s="10"/>
      <c r="N35" s="10">
        <f t="shared" si="1"/>
        <v>2</v>
      </c>
      <c r="O35" s="10"/>
      <c r="P35" s="10"/>
      <c r="Q35" s="10"/>
      <c r="R35" s="157"/>
      <c r="S35" s="157"/>
      <c r="T35" s="157"/>
      <c r="U35" s="157"/>
      <c r="V35" s="157"/>
      <c r="W35" s="157"/>
      <c r="X35" s="10"/>
      <c r="Y35" s="10"/>
      <c r="Z35" s="10">
        <f t="shared" si="2"/>
        <v>0</v>
      </c>
      <c r="AA35" s="10"/>
      <c r="AB35" s="10"/>
      <c r="AC35" s="10"/>
      <c r="AD35" s="10"/>
      <c r="AE35" s="10">
        <f t="shared" si="3"/>
        <v>0</v>
      </c>
      <c r="AF35" s="10"/>
      <c r="AG35" s="10"/>
      <c r="AH35" s="10"/>
      <c r="AI35" s="10"/>
      <c r="AJ35" s="10">
        <f t="shared" si="4"/>
        <v>0</v>
      </c>
      <c r="AK35" s="10">
        <v>50</v>
      </c>
      <c r="AL35" s="10">
        <f t="shared" si="5"/>
        <v>52</v>
      </c>
    </row>
    <row r="36" spans="1:38">
      <c r="A36" s="154" t="s">
        <v>900</v>
      </c>
      <c r="B36" s="155"/>
      <c r="C36" s="156" t="s">
        <v>901</v>
      </c>
      <c r="D36" s="10">
        <v>2</v>
      </c>
      <c r="E36" s="10"/>
      <c r="F36" s="10"/>
      <c r="G36" s="10"/>
      <c r="H36" s="10"/>
      <c r="I36" s="10">
        <f t="shared" si="0"/>
        <v>2</v>
      </c>
      <c r="J36" s="10"/>
      <c r="K36" s="10"/>
      <c r="L36" s="10"/>
      <c r="M36" s="10"/>
      <c r="N36" s="10">
        <f t="shared" si="1"/>
        <v>0</v>
      </c>
      <c r="O36" s="10">
        <v>3</v>
      </c>
      <c r="P36" s="10">
        <v>3</v>
      </c>
      <c r="Q36" s="10">
        <v>2</v>
      </c>
      <c r="R36" s="157"/>
      <c r="S36" s="157"/>
      <c r="T36" s="157"/>
      <c r="U36" s="157">
        <v>1</v>
      </c>
      <c r="V36" s="157">
        <v>3</v>
      </c>
      <c r="W36" s="157">
        <v>3</v>
      </c>
      <c r="X36" s="10"/>
      <c r="Y36" s="10"/>
      <c r="Z36" s="10">
        <f t="shared" si="2"/>
        <v>15</v>
      </c>
      <c r="AA36" s="10">
        <v>2</v>
      </c>
      <c r="AB36" s="10"/>
      <c r="AC36" s="10"/>
      <c r="AD36" s="10"/>
      <c r="AE36" s="10">
        <f t="shared" si="3"/>
        <v>2</v>
      </c>
      <c r="AF36" s="10">
        <v>2</v>
      </c>
      <c r="AG36" s="10">
        <v>5</v>
      </c>
      <c r="AH36" s="10"/>
      <c r="AI36" s="10"/>
      <c r="AJ36" s="10">
        <f t="shared" si="4"/>
        <v>7</v>
      </c>
      <c r="AK36" s="10">
        <v>50</v>
      </c>
      <c r="AL36" s="10">
        <f t="shared" si="5"/>
        <v>76</v>
      </c>
    </row>
    <row r="37" spans="1:38">
      <c r="A37" s="154" t="s">
        <v>902</v>
      </c>
      <c r="B37" s="155"/>
      <c r="C37" s="156" t="s">
        <v>903</v>
      </c>
      <c r="D37" s="10"/>
      <c r="E37" s="10"/>
      <c r="F37" s="10"/>
      <c r="G37" s="10"/>
      <c r="H37" s="10"/>
      <c r="I37" s="10">
        <f t="shared" si="0"/>
        <v>0</v>
      </c>
      <c r="J37" s="10"/>
      <c r="K37" s="10">
        <v>3</v>
      </c>
      <c r="L37" s="10"/>
      <c r="M37" s="10"/>
      <c r="N37" s="10">
        <f t="shared" si="1"/>
        <v>3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>
        <f t="shared" si="2"/>
        <v>0</v>
      </c>
      <c r="AA37" s="10"/>
      <c r="AB37" s="10"/>
      <c r="AC37" s="10"/>
      <c r="AD37" s="10"/>
      <c r="AE37" s="10">
        <f t="shared" si="3"/>
        <v>0</v>
      </c>
      <c r="AF37" s="10"/>
      <c r="AG37" s="10"/>
      <c r="AH37" s="10"/>
      <c r="AI37" s="10"/>
      <c r="AJ37" s="10">
        <f t="shared" si="4"/>
        <v>0</v>
      </c>
      <c r="AK37" s="10">
        <v>50</v>
      </c>
      <c r="AL37" s="10">
        <f t="shared" si="5"/>
        <v>53</v>
      </c>
    </row>
    <row r="38" spans="1:38">
      <c r="A38" s="154" t="s">
        <v>904</v>
      </c>
      <c r="B38" s="155"/>
      <c r="C38" s="156" t="s">
        <v>905</v>
      </c>
      <c r="D38" s="10"/>
      <c r="E38" s="10"/>
      <c r="F38" s="10"/>
      <c r="G38" s="10"/>
      <c r="H38" s="10"/>
      <c r="I38" s="10">
        <f t="shared" si="0"/>
        <v>0</v>
      </c>
      <c r="J38" s="10"/>
      <c r="K38" s="10"/>
      <c r="L38" s="10"/>
      <c r="M38" s="10"/>
      <c r="N38" s="10">
        <f t="shared" si="1"/>
        <v>0</v>
      </c>
      <c r="O38" s="10"/>
      <c r="P38" s="10"/>
      <c r="Q38" s="10">
        <v>3</v>
      </c>
      <c r="R38" s="10"/>
      <c r="S38" s="10"/>
      <c r="T38" s="10"/>
      <c r="U38" s="10"/>
      <c r="V38" s="10">
        <v>3</v>
      </c>
      <c r="W38" s="10"/>
      <c r="X38" s="10">
        <v>5</v>
      </c>
      <c r="Y38" s="10"/>
      <c r="Z38" s="10">
        <f t="shared" si="2"/>
        <v>11</v>
      </c>
      <c r="AA38" s="10"/>
      <c r="AB38" s="10"/>
      <c r="AC38" s="10"/>
      <c r="AD38" s="10"/>
      <c r="AE38" s="10">
        <f t="shared" si="3"/>
        <v>0</v>
      </c>
      <c r="AF38" s="10"/>
      <c r="AG38" s="10"/>
      <c r="AH38" s="10"/>
      <c r="AI38" s="10"/>
      <c r="AJ38" s="10">
        <f t="shared" si="4"/>
        <v>0</v>
      </c>
      <c r="AK38" s="10">
        <v>50</v>
      </c>
      <c r="AL38" s="10">
        <f t="shared" si="5"/>
        <v>61</v>
      </c>
    </row>
    <row r="39" spans="1:38">
      <c r="A39" s="154" t="s">
        <v>906</v>
      </c>
      <c r="B39" s="155"/>
      <c r="C39" s="156" t="s">
        <v>907</v>
      </c>
      <c r="D39" s="10"/>
      <c r="E39" s="10"/>
      <c r="F39" s="10"/>
      <c r="G39" s="10"/>
      <c r="H39" s="10"/>
      <c r="I39" s="10">
        <f t="shared" si="0"/>
        <v>0</v>
      </c>
      <c r="J39" s="10"/>
      <c r="K39" s="10"/>
      <c r="L39" s="10"/>
      <c r="M39" s="10"/>
      <c r="N39" s="10">
        <f t="shared" si="1"/>
        <v>0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>
        <f t="shared" si="2"/>
        <v>0</v>
      </c>
      <c r="AA39" s="10"/>
      <c r="AB39" s="10"/>
      <c r="AC39" s="10"/>
      <c r="AD39" s="10"/>
      <c r="AE39" s="10">
        <f t="shared" si="3"/>
        <v>0</v>
      </c>
      <c r="AF39" s="10"/>
      <c r="AG39" s="10"/>
      <c r="AH39" s="10"/>
      <c r="AI39" s="10"/>
      <c r="AJ39" s="10">
        <f t="shared" si="4"/>
        <v>0</v>
      </c>
      <c r="AK39" s="10">
        <v>50</v>
      </c>
      <c r="AL39" s="10">
        <f t="shared" si="5"/>
        <v>50</v>
      </c>
    </row>
    <row r="40" spans="1:38">
      <c r="A40" s="154" t="s">
        <v>908</v>
      </c>
      <c r="B40" s="155"/>
      <c r="C40" s="156" t="s">
        <v>909</v>
      </c>
      <c r="D40" s="10"/>
      <c r="E40" s="10"/>
      <c r="F40" s="10"/>
      <c r="G40" s="10"/>
      <c r="H40" s="10"/>
      <c r="I40" s="10">
        <f t="shared" si="0"/>
        <v>0</v>
      </c>
      <c r="J40" s="10"/>
      <c r="K40" s="10"/>
      <c r="L40" s="10"/>
      <c r="M40" s="10"/>
      <c r="N40" s="10">
        <f t="shared" si="1"/>
        <v>0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>
        <f t="shared" si="2"/>
        <v>0</v>
      </c>
      <c r="AA40" s="10"/>
      <c r="AB40" s="10"/>
      <c r="AC40" s="10"/>
      <c r="AD40" s="10"/>
      <c r="AE40" s="10">
        <f t="shared" si="3"/>
        <v>0</v>
      </c>
      <c r="AF40" s="10"/>
      <c r="AG40" s="10"/>
      <c r="AH40" s="10"/>
      <c r="AI40" s="10"/>
      <c r="AJ40" s="10">
        <f t="shared" si="4"/>
        <v>0</v>
      </c>
      <c r="AK40" s="10">
        <v>50</v>
      </c>
      <c r="AL40" s="10">
        <f t="shared" si="5"/>
        <v>50</v>
      </c>
    </row>
    <row r="41" spans="1:38">
      <c r="A41" s="154" t="s">
        <v>910</v>
      </c>
      <c r="B41" s="155"/>
      <c r="C41" s="156" t="s">
        <v>911</v>
      </c>
      <c r="D41" s="10"/>
      <c r="E41" s="10"/>
      <c r="F41" s="10"/>
      <c r="G41" s="10"/>
      <c r="H41" s="10"/>
      <c r="I41" s="10">
        <f t="shared" si="0"/>
        <v>0</v>
      </c>
      <c r="J41" s="10"/>
      <c r="K41" s="10">
        <v>3</v>
      </c>
      <c r="L41" s="10"/>
      <c r="M41" s="10"/>
      <c r="N41" s="10">
        <f t="shared" si="1"/>
        <v>3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>
        <f t="shared" si="2"/>
        <v>0</v>
      </c>
      <c r="AA41" s="10"/>
      <c r="AB41" s="10"/>
      <c r="AC41" s="10"/>
      <c r="AD41" s="10"/>
      <c r="AE41" s="10">
        <f t="shared" si="3"/>
        <v>0</v>
      </c>
      <c r="AF41" s="10"/>
      <c r="AG41" s="10"/>
      <c r="AH41" s="10"/>
      <c r="AI41" s="10"/>
      <c r="AJ41" s="10">
        <f t="shared" si="4"/>
        <v>0</v>
      </c>
      <c r="AK41" s="10">
        <v>50</v>
      </c>
      <c r="AL41" s="10">
        <f t="shared" si="5"/>
        <v>53</v>
      </c>
    </row>
    <row r="42" spans="1:38">
      <c r="A42" s="149" t="s">
        <v>912</v>
      </c>
      <c r="B42" s="149"/>
      <c r="C42" s="156" t="s">
        <v>913</v>
      </c>
      <c r="D42" s="10"/>
      <c r="E42" s="10"/>
      <c r="F42" s="10"/>
      <c r="G42" s="10"/>
      <c r="H42" s="10"/>
      <c r="I42" s="10">
        <f t="shared" si="0"/>
        <v>0</v>
      </c>
      <c r="J42" s="10"/>
      <c r="K42" s="10"/>
      <c r="L42" s="10"/>
      <c r="M42" s="10"/>
      <c r="N42" s="10">
        <f t="shared" si="1"/>
        <v>0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>
        <f t="shared" si="2"/>
        <v>0</v>
      </c>
      <c r="AA42" s="10"/>
      <c r="AB42" s="10"/>
      <c r="AC42" s="10"/>
      <c r="AD42" s="10"/>
      <c r="AE42" s="10">
        <f t="shared" si="3"/>
        <v>0</v>
      </c>
      <c r="AF42" s="10"/>
      <c r="AG42" s="10"/>
      <c r="AH42" s="10"/>
      <c r="AI42" s="10"/>
      <c r="AJ42" s="10">
        <f t="shared" si="4"/>
        <v>0</v>
      </c>
      <c r="AK42" s="10">
        <v>50</v>
      </c>
      <c r="AL42" s="10">
        <f t="shared" si="5"/>
        <v>50</v>
      </c>
    </row>
    <row r="43" spans="1:38">
      <c r="A43" s="149" t="s">
        <v>914</v>
      </c>
      <c r="B43" s="149"/>
      <c r="C43" s="156" t="s">
        <v>915</v>
      </c>
      <c r="D43" s="10"/>
      <c r="E43" s="10"/>
      <c r="F43" s="10"/>
      <c r="G43" s="10"/>
      <c r="H43" s="10"/>
      <c r="I43" s="10">
        <f t="shared" si="0"/>
        <v>0</v>
      </c>
      <c r="J43" s="10"/>
      <c r="K43" s="10"/>
      <c r="L43" s="10"/>
      <c r="M43" s="10"/>
      <c r="N43" s="10">
        <f t="shared" si="1"/>
        <v>0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>
        <f t="shared" si="2"/>
        <v>0</v>
      </c>
      <c r="AA43" s="10"/>
      <c r="AB43" s="10"/>
      <c r="AC43" s="10"/>
      <c r="AD43" s="10"/>
      <c r="AE43" s="10">
        <f t="shared" si="3"/>
        <v>0</v>
      </c>
      <c r="AF43" s="10"/>
      <c r="AG43" s="10"/>
      <c r="AH43" s="10"/>
      <c r="AI43" s="10"/>
      <c r="AJ43" s="10">
        <f t="shared" si="4"/>
        <v>0</v>
      </c>
      <c r="AK43" s="10">
        <v>50</v>
      </c>
      <c r="AL43" s="10">
        <f t="shared" si="5"/>
        <v>50</v>
      </c>
    </row>
    <row r="44" spans="1:38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</sheetData>
  <mergeCells count="79">
    <mergeCell ref="D1:AL1"/>
    <mergeCell ref="D2:I2"/>
    <mergeCell ref="J2:N2"/>
    <mergeCell ref="O2:Y2"/>
    <mergeCell ref="AA2:AD2"/>
    <mergeCell ref="AF2:AI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5:S6"/>
    <mergeCell ref="W5:W6"/>
    <mergeCell ref="X5:X6"/>
    <mergeCell ref="Y5:Y6"/>
    <mergeCell ref="Z3:Z6"/>
    <mergeCell ref="AA5:AA6"/>
    <mergeCell ref="AB5:AB6"/>
    <mergeCell ref="AC5:AC6"/>
    <mergeCell ref="AD5:AD6"/>
    <mergeCell ref="AE3:AE6"/>
    <mergeCell ref="AF5:AF6"/>
    <mergeCell ref="AG5:AG6"/>
    <mergeCell ref="AI5:AI6"/>
    <mergeCell ref="AJ3:AJ6"/>
    <mergeCell ref="AK2:AK6"/>
    <mergeCell ref="AL2:AL6"/>
    <mergeCell ref="A1:C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8"/>
  <sheetViews>
    <sheetView zoomScale="90" zoomScaleNormal="90" topLeftCell="A4" workbookViewId="0">
      <selection activeCell="O37" sqref="O37"/>
    </sheetView>
  </sheetViews>
  <sheetFormatPr defaultColWidth="8.72727272727273" defaultRowHeight="14"/>
  <sheetData>
    <row r="1" ht="35.5" spans="1:35">
      <c r="A1" s="25" t="s">
        <v>0</v>
      </c>
      <c r="B1" s="25"/>
      <c r="C1" s="25"/>
      <c r="D1" s="26" t="s">
        <v>1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ht="60" spans="1:35">
      <c r="A2" s="25"/>
      <c r="B2" s="25"/>
      <c r="C2" s="25"/>
      <c r="D2" s="27" t="s">
        <v>427</v>
      </c>
      <c r="E2" s="27"/>
      <c r="F2" s="27"/>
      <c r="G2" s="27"/>
      <c r="H2" s="27"/>
      <c r="I2" s="27"/>
      <c r="J2" s="27"/>
      <c r="K2" s="27"/>
      <c r="L2" s="27" t="s">
        <v>218</v>
      </c>
      <c r="M2" s="27"/>
      <c r="N2" s="27"/>
      <c r="O2" s="27"/>
      <c r="P2" s="27"/>
      <c r="Q2" s="27" t="s">
        <v>219</v>
      </c>
      <c r="R2" s="27"/>
      <c r="S2" s="27"/>
      <c r="T2" s="27"/>
      <c r="U2" s="27"/>
      <c r="V2" s="27"/>
      <c r="W2" s="27"/>
      <c r="X2" s="27"/>
      <c r="Y2" s="27"/>
      <c r="Z2" s="27"/>
      <c r="AA2" s="27" t="s">
        <v>428</v>
      </c>
      <c r="AB2" s="27"/>
      <c r="AC2" s="27" t="s">
        <v>221</v>
      </c>
      <c r="AD2" s="27"/>
      <c r="AE2" s="27"/>
      <c r="AF2" s="27"/>
      <c r="AG2" s="27"/>
      <c r="AH2" s="50" t="s">
        <v>7</v>
      </c>
      <c r="AI2" s="27" t="s">
        <v>8</v>
      </c>
    </row>
    <row r="3" ht="15" spans="1:35">
      <c r="A3" s="27" t="s">
        <v>9</v>
      </c>
      <c r="B3" s="27"/>
      <c r="C3" s="27"/>
      <c r="D3" s="42"/>
      <c r="E3" s="42"/>
      <c r="F3" s="42"/>
      <c r="G3" s="42"/>
      <c r="H3" s="42"/>
      <c r="I3" s="42"/>
      <c r="J3" s="42"/>
      <c r="K3" s="27" t="s">
        <v>10</v>
      </c>
      <c r="L3" s="42"/>
      <c r="M3" s="42"/>
      <c r="N3" s="42"/>
      <c r="O3" s="42"/>
      <c r="P3" s="27" t="s">
        <v>11</v>
      </c>
      <c r="Q3" s="42"/>
      <c r="R3" s="42"/>
      <c r="S3" s="42"/>
      <c r="T3" s="42"/>
      <c r="U3" s="42"/>
      <c r="V3" s="42"/>
      <c r="W3" s="42"/>
      <c r="X3" s="42"/>
      <c r="Y3" s="42"/>
      <c r="Z3" s="27" t="s">
        <v>12</v>
      </c>
      <c r="AA3" s="42"/>
      <c r="AB3" s="27" t="s">
        <v>13</v>
      </c>
      <c r="AC3" s="42"/>
      <c r="AD3" s="29"/>
      <c r="AE3" s="42"/>
      <c r="AF3" s="42"/>
      <c r="AG3" s="27" t="s">
        <v>15</v>
      </c>
      <c r="AH3" s="56"/>
      <c r="AI3" s="27"/>
    </row>
    <row r="4" ht="150" spans="1:35">
      <c r="A4" s="27" t="s">
        <v>16</v>
      </c>
      <c r="B4" s="27"/>
      <c r="C4" s="27"/>
      <c r="D4" s="42" t="s">
        <v>916</v>
      </c>
      <c r="E4" s="29" t="s">
        <v>917</v>
      </c>
      <c r="F4" s="146" t="s">
        <v>918</v>
      </c>
      <c r="G4" s="27" t="s">
        <v>919</v>
      </c>
      <c r="H4" s="27" t="s">
        <v>920</v>
      </c>
      <c r="I4" s="27" t="s">
        <v>921</v>
      </c>
      <c r="J4" s="27" t="s">
        <v>922</v>
      </c>
      <c r="K4" s="27"/>
      <c r="L4" s="5" t="s">
        <v>923</v>
      </c>
      <c r="M4" s="5" t="s">
        <v>924</v>
      </c>
      <c r="N4" s="5" t="s">
        <v>442</v>
      </c>
      <c r="O4" s="29"/>
      <c r="P4" s="27"/>
      <c r="Q4" s="5" t="s">
        <v>925</v>
      </c>
      <c r="R4" s="151" t="s">
        <v>635</v>
      </c>
      <c r="S4" s="152" t="s">
        <v>926</v>
      </c>
      <c r="T4" s="146" t="s">
        <v>927</v>
      </c>
      <c r="U4" s="146" t="s">
        <v>928</v>
      </c>
      <c r="V4" s="146" t="s">
        <v>929</v>
      </c>
      <c r="W4" s="5" t="s">
        <v>930</v>
      </c>
      <c r="X4" s="5" t="s">
        <v>931</v>
      </c>
      <c r="Y4" s="40" t="s">
        <v>462</v>
      </c>
      <c r="Z4" s="27"/>
      <c r="AA4" s="153" t="s">
        <v>698</v>
      </c>
      <c r="AB4" s="27"/>
      <c r="AC4" s="29" t="s">
        <v>932</v>
      </c>
      <c r="AD4" s="29" t="s">
        <v>715</v>
      </c>
      <c r="AE4" s="29" t="s">
        <v>728</v>
      </c>
      <c r="AF4" s="29" t="s">
        <v>506</v>
      </c>
      <c r="AG4" s="27"/>
      <c r="AH4" s="56"/>
      <c r="AI4" s="27"/>
    </row>
    <row r="5" ht="15" spans="1:35">
      <c r="A5" s="27" t="s">
        <v>128</v>
      </c>
      <c r="B5" s="27"/>
      <c r="C5" s="27"/>
      <c r="D5" s="42"/>
      <c r="E5" s="42"/>
      <c r="F5" s="42"/>
      <c r="G5" s="27"/>
      <c r="H5" s="27"/>
      <c r="I5" s="27"/>
      <c r="J5" s="27"/>
      <c r="K5" s="27"/>
      <c r="L5" s="42"/>
      <c r="M5" s="42"/>
      <c r="N5" s="42"/>
      <c r="O5" s="42"/>
      <c r="P5" s="27"/>
      <c r="Q5" s="42"/>
      <c r="R5" s="42"/>
      <c r="S5" s="42"/>
      <c r="T5" s="42"/>
      <c r="U5" s="91"/>
      <c r="V5" s="91"/>
      <c r="W5" s="42"/>
      <c r="X5" s="42"/>
      <c r="Y5" s="42"/>
      <c r="Z5" s="27"/>
      <c r="AA5" s="42"/>
      <c r="AB5" s="27"/>
      <c r="AC5" s="42"/>
      <c r="AD5" s="42"/>
      <c r="AE5" s="42"/>
      <c r="AF5" s="42"/>
      <c r="AG5" s="27"/>
      <c r="AH5" s="56"/>
      <c r="AI5" s="27"/>
    </row>
    <row r="6" ht="15" spans="1:35">
      <c r="A6" s="27" t="s">
        <v>135</v>
      </c>
      <c r="B6" s="27"/>
      <c r="C6" s="27" t="s">
        <v>136</v>
      </c>
      <c r="D6" s="42"/>
      <c r="E6" s="42"/>
      <c r="F6" s="42"/>
      <c r="G6" s="27"/>
      <c r="H6" s="27"/>
      <c r="I6" s="27"/>
      <c r="J6" s="27"/>
      <c r="K6" s="27"/>
      <c r="L6" s="42"/>
      <c r="M6" s="42"/>
      <c r="N6" s="42"/>
      <c r="O6" s="42"/>
      <c r="P6" s="27"/>
      <c r="Q6" s="42"/>
      <c r="R6" s="42"/>
      <c r="S6" s="42"/>
      <c r="T6" s="42"/>
      <c r="U6" s="46"/>
      <c r="V6" s="46"/>
      <c r="W6" s="42"/>
      <c r="X6" s="42"/>
      <c r="Y6" s="42"/>
      <c r="Z6" s="27"/>
      <c r="AA6" s="42"/>
      <c r="AB6" s="27"/>
      <c r="AC6" s="42"/>
      <c r="AD6" s="42"/>
      <c r="AE6" s="42"/>
      <c r="AF6" s="42"/>
      <c r="AG6" s="27"/>
      <c r="AH6" s="51"/>
      <c r="AI6" s="27"/>
    </row>
    <row r="7" spans="1:35">
      <c r="A7" s="147" t="s">
        <v>933</v>
      </c>
      <c r="B7" s="54"/>
      <c r="C7" s="147" t="s">
        <v>934</v>
      </c>
      <c r="D7" s="42"/>
      <c r="E7" s="42"/>
      <c r="F7" s="42"/>
      <c r="G7" s="46"/>
      <c r="H7" s="46"/>
      <c r="I7" s="46"/>
      <c r="J7" s="46"/>
      <c r="K7" s="42">
        <f t="shared" ref="K7:K28" si="0">SUM(D7:I7)</f>
        <v>0</v>
      </c>
      <c r="L7" s="42">
        <v>2</v>
      </c>
      <c r="M7" s="42"/>
      <c r="N7" s="42"/>
      <c r="O7" s="42"/>
      <c r="P7" s="42">
        <f t="shared" ref="P7:P43" si="1">IF(SUM(L7:O7)&gt;10,"10",IF(SUM(L7:O7)&lt;0,"0",SUM(L7:O7)))</f>
        <v>2</v>
      </c>
      <c r="Q7" s="42"/>
      <c r="R7" s="42"/>
      <c r="S7" s="42"/>
      <c r="T7" s="42"/>
      <c r="U7" s="42"/>
      <c r="V7" s="42"/>
      <c r="W7" s="42"/>
      <c r="X7" s="42"/>
      <c r="Y7" s="42"/>
      <c r="Z7" s="42">
        <f t="shared" ref="Z7:Z43" si="2">SUM(Q7:Y7)</f>
        <v>0</v>
      </c>
      <c r="AA7" s="42"/>
      <c r="AB7" s="42">
        <f t="shared" ref="AB7:AB43" si="3">IF(SUM(AA7:AA7)&gt;5,"5",SUM(AA7:AA7))</f>
        <v>0</v>
      </c>
      <c r="AC7" s="42"/>
      <c r="AD7" s="42"/>
      <c r="AE7" s="42"/>
      <c r="AF7" s="42"/>
      <c r="AG7" s="42">
        <f t="shared" ref="AG7:AG43" si="4">IF(SUM(AC7:AF7)&gt;10,"10",SUM(AC7:AF7))</f>
        <v>0</v>
      </c>
      <c r="AH7" s="42">
        <v>50</v>
      </c>
      <c r="AI7" s="42">
        <f t="shared" ref="AI7:AI43" si="5">SUM(AG7+AB7+Z7+P7+K7+AH7)</f>
        <v>52</v>
      </c>
    </row>
    <row r="8" spans="1:35">
      <c r="A8" s="148" t="s">
        <v>935</v>
      </c>
      <c r="B8" s="148"/>
      <c r="C8" s="148" t="s">
        <v>936</v>
      </c>
      <c r="D8" s="42"/>
      <c r="E8" s="42"/>
      <c r="F8" s="42"/>
      <c r="G8" s="42"/>
      <c r="H8" s="42"/>
      <c r="I8" s="42"/>
      <c r="J8" s="42"/>
      <c r="K8" s="42">
        <f t="shared" si="0"/>
        <v>0</v>
      </c>
      <c r="L8" s="42"/>
      <c r="M8" s="42"/>
      <c r="N8" s="42"/>
      <c r="O8" s="42"/>
      <c r="P8" s="42">
        <f t="shared" si="1"/>
        <v>0</v>
      </c>
      <c r="Q8" s="42"/>
      <c r="R8" s="42"/>
      <c r="S8" s="42"/>
      <c r="T8" s="42"/>
      <c r="U8" s="42"/>
      <c r="V8" s="42"/>
      <c r="W8" s="42"/>
      <c r="X8" s="42"/>
      <c r="Y8" s="42"/>
      <c r="Z8" s="42">
        <f t="shared" si="2"/>
        <v>0</v>
      </c>
      <c r="AA8" s="42"/>
      <c r="AB8" s="42">
        <f t="shared" si="3"/>
        <v>0</v>
      </c>
      <c r="AC8" s="42"/>
      <c r="AD8" s="42"/>
      <c r="AE8" s="42"/>
      <c r="AF8" s="42"/>
      <c r="AG8" s="42">
        <f t="shared" si="4"/>
        <v>0</v>
      </c>
      <c r="AH8" s="42">
        <v>50</v>
      </c>
      <c r="AI8" s="42">
        <f t="shared" si="5"/>
        <v>50</v>
      </c>
    </row>
    <row r="9" spans="1:35">
      <c r="A9" s="148" t="s">
        <v>937</v>
      </c>
      <c r="B9" s="148"/>
      <c r="C9" s="148" t="s">
        <v>938</v>
      </c>
      <c r="D9" s="42"/>
      <c r="E9" s="42"/>
      <c r="F9" s="42"/>
      <c r="G9" s="42"/>
      <c r="H9" s="42"/>
      <c r="I9" s="42"/>
      <c r="J9" s="42"/>
      <c r="K9" s="42">
        <f t="shared" si="0"/>
        <v>0</v>
      </c>
      <c r="L9" s="42"/>
      <c r="M9" s="42"/>
      <c r="N9" s="42"/>
      <c r="O9" s="42"/>
      <c r="P9" s="42">
        <f t="shared" si="1"/>
        <v>0</v>
      </c>
      <c r="Q9" s="42"/>
      <c r="R9" s="42"/>
      <c r="S9" s="42"/>
      <c r="T9" s="42"/>
      <c r="U9" s="42"/>
      <c r="V9" s="42"/>
      <c r="W9" s="42">
        <v>4</v>
      </c>
      <c r="X9" s="42"/>
      <c r="Y9" s="42"/>
      <c r="Z9" s="42">
        <f t="shared" si="2"/>
        <v>4</v>
      </c>
      <c r="AA9" s="42"/>
      <c r="AB9" s="42">
        <f t="shared" si="3"/>
        <v>0</v>
      </c>
      <c r="AC9" s="42"/>
      <c r="AD9" s="42"/>
      <c r="AE9" s="42"/>
      <c r="AF9" s="42"/>
      <c r="AG9" s="42">
        <f t="shared" si="4"/>
        <v>0</v>
      </c>
      <c r="AH9" s="42">
        <v>50</v>
      </c>
      <c r="AI9" s="42">
        <f t="shared" si="5"/>
        <v>54</v>
      </c>
    </row>
    <row r="10" spans="1:35">
      <c r="A10" s="148" t="s">
        <v>939</v>
      </c>
      <c r="B10" s="148"/>
      <c r="C10" s="148" t="s">
        <v>940</v>
      </c>
      <c r="D10" s="42"/>
      <c r="E10" s="42"/>
      <c r="F10" s="42"/>
      <c r="G10" s="42"/>
      <c r="H10" s="42"/>
      <c r="I10" s="42"/>
      <c r="J10" s="42"/>
      <c r="K10" s="42">
        <f t="shared" si="0"/>
        <v>0</v>
      </c>
      <c r="L10" s="42"/>
      <c r="M10" s="42"/>
      <c r="N10" s="42"/>
      <c r="O10" s="42"/>
      <c r="P10" s="42">
        <f t="shared" si="1"/>
        <v>0</v>
      </c>
      <c r="Q10" s="42"/>
      <c r="R10" s="42"/>
      <c r="S10" s="42"/>
      <c r="T10" s="42"/>
      <c r="U10" s="42"/>
      <c r="V10" s="42"/>
      <c r="W10" s="42"/>
      <c r="X10" s="42"/>
      <c r="Y10" s="42"/>
      <c r="Z10" s="42">
        <f t="shared" si="2"/>
        <v>0</v>
      </c>
      <c r="AA10" s="42"/>
      <c r="AB10" s="42">
        <f t="shared" si="3"/>
        <v>0</v>
      </c>
      <c r="AC10" s="42"/>
      <c r="AD10" s="42"/>
      <c r="AE10" s="42"/>
      <c r="AF10" s="42"/>
      <c r="AG10" s="42">
        <f t="shared" si="4"/>
        <v>0</v>
      </c>
      <c r="AH10" s="42">
        <v>50</v>
      </c>
      <c r="AI10" s="42">
        <f t="shared" si="5"/>
        <v>50</v>
      </c>
    </row>
    <row r="11" spans="1:35">
      <c r="A11" s="148" t="s">
        <v>941</v>
      </c>
      <c r="B11" s="148"/>
      <c r="C11" s="148" t="s">
        <v>942</v>
      </c>
      <c r="D11" s="42"/>
      <c r="E11" s="45"/>
      <c r="F11" s="42"/>
      <c r="G11" s="42"/>
      <c r="H11" s="42"/>
      <c r="I11" s="42"/>
      <c r="J11" s="42"/>
      <c r="K11" s="42">
        <f t="shared" si="0"/>
        <v>0</v>
      </c>
      <c r="L11" s="42"/>
      <c r="M11" s="42"/>
      <c r="N11" s="42"/>
      <c r="O11" s="42"/>
      <c r="P11" s="42">
        <f t="shared" si="1"/>
        <v>0</v>
      </c>
      <c r="Q11" s="42"/>
      <c r="R11" s="42"/>
      <c r="S11" s="42"/>
      <c r="T11" s="42"/>
      <c r="U11" s="42"/>
      <c r="V11" s="42"/>
      <c r="W11" s="42"/>
      <c r="X11" s="42"/>
      <c r="Y11" s="42"/>
      <c r="Z11" s="42">
        <f t="shared" si="2"/>
        <v>0</v>
      </c>
      <c r="AA11" s="42"/>
      <c r="AB11" s="42">
        <f t="shared" si="3"/>
        <v>0</v>
      </c>
      <c r="AC11" s="42"/>
      <c r="AD11" s="42"/>
      <c r="AE11" s="42"/>
      <c r="AF11" s="42"/>
      <c r="AG11" s="42">
        <f t="shared" si="4"/>
        <v>0</v>
      </c>
      <c r="AH11" s="42">
        <v>50</v>
      </c>
      <c r="AI11" s="42">
        <f t="shared" si="5"/>
        <v>50</v>
      </c>
    </row>
    <row r="12" spans="1:35">
      <c r="A12" s="148" t="s">
        <v>943</v>
      </c>
      <c r="B12" s="148"/>
      <c r="C12" s="148" t="s">
        <v>944</v>
      </c>
      <c r="D12" s="42"/>
      <c r="E12" s="45"/>
      <c r="F12" s="42"/>
      <c r="G12" s="42"/>
      <c r="H12" s="42"/>
      <c r="I12" s="42"/>
      <c r="J12" s="42"/>
      <c r="K12" s="42">
        <f t="shared" si="0"/>
        <v>0</v>
      </c>
      <c r="L12" s="42"/>
      <c r="M12" s="42"/>
      <c r="N12" s="42"/>
      <c r="O12" s="42"/>
      <c r="P12" s="42">
        <f t="shared" si="1"/>
        <v>0</v>
      </c>
      <c r="Q12" s="42"/>
      <c r="R12" s="42"/>
      <c r="S12" s="42"/>
      <c r="T12" s="42"/>
      <c r="U12" s="42"/>
      <c r="V12" s="42"/>
      <c r="W12" s="42"/>
      <c r="X12" s="42"/>
      <c r="Y12" s="42"/>
      <c r="Z12" s="42">
        <f t="shared" si="2"/>
        <v>0</v>
      </c>
      <c r="AA12" s="42"/>
      <c r="AB12" s="42">
        <f t="shared" si="3"/>
        <v>0</v>
      </c>
      <c r="AC12" s="42"/>
      <c r="AD12" s="42"/>
      <c r="AE12" s="42"/>
      <c r="AF12" s="42"/>
      <c r="AG12" s="42">
        <f t="shared" si="4"/>
        <v>0</v>
      </c>
      <c r="AH12" s="42">
        <v>50</v>
      </c>
      <c r="AI12" s="42">
        <f t="shared" si="5"/>
        <v>50</v>
      </c>
    </row>
    <row r="13" spans="1:35">
      <c r="A13" s="148" t="s">
        <v>945</v>
      </c>
      <c r="B13" s="148"/>
      <c r="C13" s="148" t="s">
        <v>946</v>
      </c>
      <c r="D13" s="42"/>
      <c r="E13" s="45"/>
      <c r="F13" s="42"/>
      <c r="G13" s="42"/>
      <c r="H13" s="42"/>
      <c r="I13" s="42"/>
      <c r="J13" s="42"/>
      <c r="K13" s="42">
        <f t="shared" si="0"/>
        <v>0</v>
      </c>
      <c r="L13" s="42"/>
      <c r="M13" s="42"/>
      <c r="N13" s="42"/>
      <c r="O13" s="42"/>
      <c r="P13" s="42">
        <f t="shared" si="1"/>
        <v>0</v>
      </c>
      <c r="Q13" s="42"/>
      <c r="R13" s="42"/>
      <c r="S13" s="42"/>
      <c r="T13" s="42"/>
      <c r="U13" s="42"/>
      <c r="V13" s="42"/>
      <c r="W13" s="42">
        <v>3</v>
      </c>
      <c r="X13" s="42"/>
      <c r="Y13" s="42"/>
      <c r="Z13" s="42">
        <f t="shared" si="2"/>
        <v>3</v>
      </c>
      <c r="AA13" s="42"/>
      <c r="AB13" s="42">
        <f t="shared" si="3"/>
        <v>0</v>
      </c>
      <c r="AC13" s="42"/>
      <c r="AD13" s="42"/>
      <c r="AE13" s="42"/>
      <c r="AF13" s="42"/>
      <c r="AG13" s="42">
        <f t="shared" si="4"/>
        <v>0</v>
      </c>
      <c r="AH13" s="42">
        <v>50</v>
      </c>
      <c r="AI13" s="42">
        <f t="shared" si="5"/>
        <v>53</v>
      </c>
    </row>
    <row r="14" spans="1:35">
      <c r="A14" s="148" t="s">
        <v>947</v>
      </c>
      <c r="B14" s="148"/>
      <c r="C14" s="148" t="s">
        <v>948</v>
      </c>
      <c r="D14" s="42"/>
      <c r="E14" s="45"/>
      <c r="F14" s="42"/>
      <c r="G14" s="42"/>
      <c r="H14" s="42"/>
      <c r="I14" s="42"/>
      <c r="J14" s="42"/>
      <c r="K14" s="42">
        <f t="shared" si="0"/>
        <v>0</v>
      </c>
      <c r="L14" s="42"/>
      <c r="M14" s="42"/>
      <c r="N14" s="42"/>
      <c r="O14" s="42"/>
      <c r="P14" s="42">
        <f t="shared" si="1"/>
        <v>0</v>
      </c>
      <c r="Q14" s="42"/>
      <c r="R14" s="42"/>
      <c r="S14" s="42"/>
      <c r="T14" s="42">
        <v>3</v>
      </c>
      <c r="U14" s="42"/>
      <c r="V14" s="42"/>
      <c r="W14" s="42"/>
      <c r="X14" s="42"/>
      <c r="Y14" s="42"/>
      <c r="Z14" s="42">
        <f t="shared" si="2"/>
        <v>3</v>
      </c>
      <c r="AA14" s="42"/>
      <c r="AB14" s="42">
        <f t="shared" si="3"/>
        <v>0</v>
      </c>
      <c r="AC14" s="42"/>
      <c r="AD14" s="42"/>
      <c r="AE14" s="42"/>
      <c r="AF14" s="42"/>
      <c r="AG14" s="42">
        <f t="shared" si="4"/>
        <v>0</v>
      </c>
      <c r="AH14" s="42">
        <v>50</v>
      </c>
      <c r="AI14" s="42">
        <f t="shared" si="5"/>
        <v>53</v>
      </c>
    </row>
    <row r="15" spans="1:35">
      <c r="A15" s="148" t="s">
        <v>949</v>
      </c>
      <c r="B15" s="148"/>
      <c r="C15" s="148" t="s">
        <v>950</v>
      </c>
      <c r="D15" s="42"/>
      <c r="E15" s="42"/>
      <c r="F15" s="42"/>
      <c r="G15" s="42"/>
      <c r="H15" s="42"/>
      <c r="I15" s="42"/>
      <c r="J15" s="42"/>
      <c r="K15" s="42">
        <f t="shared" si="0"/>
        <v>0</v>
      </c>
      <c r="L15" s="42"/>
      <c r="M15" s="42"/>
      <c r="N15" s="42">
        <v>2</v>
      </c>
      <c r="O15" s="42"/>
      <c r="P15" s="42">
        <f t="shared" si="1"/>
        <v>2</v>
      </c>
      <c r="Q15" s="42"/>
      <c r="R15" s="42"/>
      <c r="S15" s="42"/>
      <c r="T15" s="42"/>
      <c r="U15" s="42"/>
      <c r="V15" s="42"/>
      <c r="W15" s="42"/>
      <c r="X15" s="42"/>
      <c r="Y15" s="42"/>
      <c r="Z15" s="42">
        <f t="shared" si="2"/>
        <v>0</v>
      </c>
      <c r="AA15" s="42"/>
      <c r="AB15" s="42">
        <f t="shared" si="3"/>
        <v>0</v>
      </c>
      <c r="AC15" s="42"/>
      <c r="AD15" s="42"/>
      <c r="AE15" s="42"/>
      <c r="AF15" s="42"/>
      <c r="AG15" s="42">
        <f t="shared" si="4"/>
        <v>0</v>
      </c>
      <c r="AH15" s="42">
        <v>50</v>
      </c>
      <c r="AI15" s="42">
        <f t="shared" si="5"/>
        <v>52</v>
      </c>
    </row>
    <row r="16" spans="1:35">
      <c r="A16" s="148" t="s">
        <v>951</v>
      </c>
      <c r="B16" s="148"/>
      <c r="C16" s="148" t="s">
        <v>952</v>
      </c>
      <c r="D16" s="42"/>
      <c r="E16" s="42"/>
      <c r="F16" s="42"/>
      <c r="G16" s="42"/>
      <c r="H16" s="42"/>
      <c r="I16" s="42"/>
      <c r="J16" s="42"/>
      <c r="K16" s="42">
        <f t="shared" si="0"/>
        <v>0</v>
      </c>
      <c r="L16" s="42">
        <v>2</v>
      </c>
      <c r="M16" s="42"/>
      <c r="N16" s="42"/>
      <c r="O16" s="42"/>
      <c r="P16" s="42">
        <f t="shared" si="1"/>
        <v>2</v>
      </c>
      <c r="Q16" s="42"/>
      <c r="R16" s="42"/>
      <c r="S16" s="42"/>
      <c r="T16" s="42"/>
      <c r="U16" s="42"/>
      <c r="V16" s="42"/>
      <c r="W16" s="42">
        <v>3</v>
      </c>
      <c r="X16" s="42"/>
      <c r="Y16" s="42"/>
      <c r="Z16" s="42">
        <f t="shared" si="2"/>
        <v>3</v>
      </c>
      <c r="AA16" s="42"/>
      <c r="AB16" s="42">
        <f t="shared" si="3"/>
        <v>0</v>
      </c>
      <c r="AC16" s="42"/>
      <c r="AD16" s="42"/>
      <c r="AE16" s="42"/>
      <c r="AF16" s="42"/>
      <c r="AG16" s="42">
        <f t="shared" si="4"/>
        <v>0</v>
      </c>
      <c r="AH16" s="42">
        <v>50</v>
      </c>
      <c r="AI16" s="42">
        <f t="shared" si="5"/>
        <v>55</v>
      </c>
    </row>
    <row r="17" spans="1:35">
      <c r="A17" s="148" t="s">
        <v>953</v>
      </c>
      <c r="B17" s="148"/>
      <c r="C17" s="148" t="s">
        <v>954</v>
      </c>
      <c r="D17" s="42"/>
      <c r="E17" s="42"/>
      <c r="F17" s="42"/>
      <c r="G17" s="42">
        <v>2</v>
      </c>
      <c r="H17" s="42"/>
      <c r="I17" s="42"/>
      <c r="J17" s="42"/>
      <c r="K17" s="42">
        <f t="shared" si="0"/>
        <v>2</v>
      </c>
      <c r="L17" s="42"/>
      <c r="M17" s="42"/>
      <c r="N17" s="42"/>
      <c r="O17" s="42"/>
      <c r="P17" s="42">
        <f t="shared" si="1"/>
        <v>0</v>
      </c>
      <c r="Q17" s="42">
        <v>3</v>
      </c>
      <c r="R17" s="42"/>
      <c r="S17" s="42"/>
      <c r="T17" s="42">
        <v>3</v>
      </c>
      <c r="U17" s="42"/>
      <c r="V17" s="42"/>
      <c r="W17" s="42">
        <v>3</v>
      </c>
      <c r="X17" s="42"/>
      <c r="Y17" s="42"/>
      <c r="Z17" s="42">
        <f t="shared" si="2"/>
        <v>9</v>
      </c>
      <c r="AA17" s="42"/>
      <c r="AB17" s="42">
        <f t="shared" si="3"/>
        <v>0</v>
      </c>
      <c r="AC17" s="42"/>
      <c r="AD17" s="42"/>
      <c r="AE17" s="42"/>
      <c r="AF17" s="42"/>
      <c r="AG17" s="42">
        <f t="shared" si="4"/>
        <v>0</v>
      </c>
      <c r="AH17" s="42">
        <v>50</v>
      </c>
      <c r="AI17" s="42">
        <f t="shared" si="5"/>
        <v>61</v>
      </c>
    </row>
    <row r="18" spans="1:35">
      <c r="A18" s="148" t="s">
        <v>955</v>
      </c>
      <c r="B18" s="148"/>
      <c r="C18" s="148" t="s">
        <v>956</v>
      </c>
      <c r="D18" s="42"/>
      <c r="E18" s="42"/>
      <c r="F18" s="42"/>
      <c r="G18" s="42"/>
      <c r="H18" s="42"/>
      <c r="I18" s="42"/>
      <c r="J18" s="42"/>
      <c r="K18" s="42">
        <f t="shared" si="0"/>
        <v>0</v>
      </c>
      <c r="L18" s="42"/>
      <c r="M18" s="42"/>
      <c r="N18" s="42"/>
      <c r="O18" s="42"/>
      <c r="P18" s="42">
        <f t="shared" si="1"/>
        <v>0</v>
      </c>
      <c r="Q18" s="42"/>
      <c r="R18" s="42"/>
      <c r="S18" s="42"/>
      <c r="T18" s="42">
        <v>3</v>
      </c>
      <c r="U18" s="42"/>
      <c r="V18" s="42"/>
      <c r="W18" s="42">
        <v>3</v>
      </c>
      <c r="X18" s="42"/>
      <c r="Y18" s="42"/>
      <c r="Z18" s="42">
        <f t="shared" si="2"/>
        <v>6</v>
      </c>
      <c r="AA18" s="42"/>
      <c r="AB18" s="42">
        <f t="shared" si="3"/>
        <v>0</v>
      </c>
      <c r="AC18" s="42"/>
      <c r="AD18" s="42"/>
      <c r="AE18" s="42"/>
      <c r="AF18" s="42"/>
      <c r="AG18" s="42">
        <f t="shared" si="4"/>
        <v>0</v>
      </c>
      <c r="AH18" s="42">
        <v>50</v>
      </c>
      <c r="AI18" s="42">
        <f t="shared" si="5"/>
        <v>56</v>
      </c>
    </row>
    <row r="19" spans="1:35">
      <c r="A19" s="148" t="s">
        <v>957</v>
      </c>
      <c r="B19" s="148"/>
      <c r="C19" s="148" t="s">
        <v>958</v>
      </c>
      <c r="D19" s="42"/>
      <c r="E19" s="42"/>
      <c r="F19" s="42"/>
      <c r="G19" s="42"/>
      <c r="H19" s="42"/>
      <c r="I19" s="42"/>
      <c r="J19" s="42"/>
      <c r="K19" s="42">
        <f t="shared" si="0"/>
        <v>0</v>
      </c>
      <c r="L19" s="42"/>
      <c r="M19" s="42"/>
      <c r="N19" s="42">
        <v>2</v>
      </c>
      <c r="O19" s="42"/>
      <c r="P19" s="42">
        <f t="shared" si="1"/>
        <v>2</v>
      </c>
      <c r="Q19" s="42"/>
      <c r="R19" s="42"/>
      <c r="S19" s="42"/>
      <c r="T19" s="42"/>
      <c r="U19" s="42"/>
      <c r="V19" s="42"/>
      <c r="W19" s="42"/>
      <c r="X19" s="42"/>
      <c r="Y19" s="42"/>
      <c r="Z19" s="42">
        <f t="shared" si="2"/>
        <v>0</v>
      </c>
      <c r="AA19" s="42"/>
      <c r="AB19" s="42">
        <f t="shared" si="3"/>
        <v>0</v>
      </c>
      <c r="AC19" s="42"/>
      <c r="AD19" s="42"/>
      <c r="AE19" s="42"/>
      <c r="AF19" s="42"/>
      <c r="AG19" s="42">
        <f t="shared" si="4"/>
        <v>0</v>
      </c>
      <c r="AH19" s="42">
        <v>50</v>
      </c>
      <c r="AI19" s="42">
        <f t="shared" si="5"/>
        <v>52</v>
      </c>
    </row>
    <row r="20" spans="1:35">
      <c r="A20" s="148" t="s">
        <v>959</v>
      </c>
      <c r="B20" s="148"/>
      <c r="C20" s="148" t="s">
        <v>960</v>
      </c>
      <c r="D20" s="42"/>
      <c r="E20" s="42"/>
      <c r="F20" s="42"/>
      <c r="G20" s="42"/>
      <c r="H20" s="42"/>
      <c r="I20" s="42"/>
      <c r="J20" s="42"/>
      <c r="K20" s="42">
        <f t="shared" si="0"/>
        <v>0</v>
      </c>
      <c r="L20" s="42"/>
      <c r="M20" s="42"/>
      <c r="N20" s="42"/>
      <c r="O20" s="42"/>
      <c r="P20" s="42">
        <f t="shared" si="1"/>
        <v>0</v>
      </c>
      <c r="Q20" s="42"/>
      <c r="R20" s="42"/>
      <c r="S20" s="42"/>
      <c r="T20" s="42"/>
      <c r="U20" s="42"/>
      <c r="V20" s="42"/>
      <c r="W20" s="42"/>
      <c r="X20" s="42"/>
      <c r="Y20" s="42"/>
      <c r="Z20" s="42">
        <f t="shared" si="2"/>
        <v>0</v>
      </c>
      <c r="AA20" s="42"/>
      <c r="AB20" s="42">
        <f t="shared" si="3"/>
        <v>0</v>
      </c>
      <c r="AC20" s="42"/>
      <c r="AD20" s="42"/>
      <c r="AE20" s="42"/>
      <c r="AF20" s="42"/>
      <c r="AG20" s="42">
        <f t="shared" si="4"/>
        <v>0</v>
      </c>
      <c r="AH20" s="42">
        <v>50</v>
      </c>
      <c r="AI20" s="42">
        <f t="shared" si="5"/>
        <v>50</v>
      </c>
    </row>
    <row r="21" spans="1:35">
      <c r="A21" s="148" t="s">
        <v>961</v>
      </c>
      <c r="B21" s="148"/>
      <c r="C21" s="148" t="s">
        <v>962</v>
      </c>
      <c r="D21" s="42"/>
      <c r="E21" s="42"/>
      <c r="F21" s="42"/>
      <c r="G21" s="42"/>
      <c r="H21" s="42"/>
      <c r="I21" s="42"/>
      <c r="J21" s="42"/>
      <c r="K21" s="42">
        <f t="shared" si="0"/>
        <v>0</v>
      </c>
      <c r="L21" s="42"/>
      <c r="M21" s="42"/>
      <c r="N21" s="42"/>
      <c r="O21" s="42"/>
      <c r="P21" s="42">
        <f t="shared" si="1"/>
        <v>0</v>
      </c>
      <c r="Q21" s="42"/>
      <c r="R21" s="42"/>
      <c r="S21" s="42"/>
      <c r="T21" s="42"/>
      <c r="U21" s="42"/>
      <c r="V21" s="42"/>
      <c r="W21" s="42"/>
      <c r="X21" s="42"/>
      <c r="Y21" s="42"/>
      <c r="Z21" s="42">
        <f t="shared" si="2"/>
        <v>0</v>
      </c>
      <c r="AA21" s="42"/>
      <c r="AB21" s="42">
        <f t="shared" si="3"/>
        <v>0</v>
      </c>
      <c r="AC21" s="42"/>
      <c r="AD21" s="42"/>
      <c r="AE21" s="42"/>
      <c r="AF21" s="42"/>
      <c r="AG21" s="42">
        <f t="shared" si="4"/>
        <v>0</v>
      </c>
      <c r="AH21" s="42">
        <v>50</v>
      </c>
      <c r="AI21" s="42">
        <f t="shared" si="5"/>
        <v>50</v>
      </c>
    </row>
    <row r="22" spans="1:35">
      <c r="A22" s="148" t="s">
        <v>963</v>
      </c>
      <c r="B22" s="148"/>
      <c r="C22" s="148" t="s">
        <v>964</v>
      </c>
      <c r="D22" s="42"/>
      <c r="E22" s="42"/>
      <c r="F22" s="42"/>
      <c r="G22" s="42"/>
      <c r="H22" s="42"/>
      <c r="I22" s="42"/>
      <c r="J22" s="42"/>
      <c r="K22" s="42">
        <f t="shared" si="0"/>
        <v>0</v>
      </c>
      <c r="L22" s="42"/>
      <c r="M22" s="42"/>
      <c r="N22" s="42"/>
      <c r="O22" s="42"/>
      <c r="P22" s="42">
        <f t="shared" si="1"/>
        <v>0</v>
      </c>
      <c r="Q22" s="42"/>
      <c r="R22" s="42"/>
      <c r="S22" s="42"/>
      <c r="T22" s="42"/>
      <c r="U22" s="42"/>
      <c r="V22" s="42"/>
      <c r="W22" s="42"/>
      <c r="X22" s="42"/>
      <c r="Y22" s="42"/>
      <c r="Z22" s="42">
        <f t="shared" si="2"/>
        <v>0</v>
      </c>
      <c r="AA22" s="42"/>
      <c r="AB22" s="42">
        <f t="shared" si="3"/>
        <v>0</v>
      </c>
      <c r="AC22" s="42"/>
      <c r="AD22" s="42"/>
      <c r="AE22" s="42"/>
      <c r="AF22" s="42"/>
      <c r="AG22" s="42">
        <f t="shared" si="4"/>
        <v>0</v>
      </c>
      <c r="AH22" s="42">
        <v>50</v>
      </c>
      <c r="AI22" s="42">
        <f t="shared" si="5"/>
        <v>50</v>
      </c>
    </row>
    <row r="23" spans="1:35">
      <c r="A23" s="148" t="s">
        <v>965</v>
      </c>
      <c r="B23" s="148"/>
      <c r="C23" s="148" t="s">
        <v>966</v>
      </c>
      <c r="D23" s="42"/>
      <c r="E23" s="42"/>
      <c r="F23" s="42"/>
      <c r="G23" s="42"/>
      <c r="H23" s="42"/>
      <c r="I23" s="42"/>
      <c r="J23" s="42"/>
      <c r="K23" s="42">
        <f t="shared" si="0"/>
        <v>0</v>
      </c>
      <c r="L23" s="42"/>
      <c r="M23" s="42"/>
      <c r="N23" s="42"/>
      <c r="O23" s="42"/>
      <c r="P23" s="42">
        <f t="shared" si="1"/>
        <v>0</v>
      </c>
      <c r="Q23" s="42"/>
      <c r="R23" s="42"/>
      <c r="S23" s="42"/>
      <c r="T23" s="42"/>
      <c r="U23" s="42"/>
      <c r="V23" s="42"/>
      <c r="W23" s="42"/>
      <c r="X23" s="42"/>
      <c r="Y23" s="42"/>
      <c r="Z23" s="42">
        <f t="shared" si="2"/>
        <v>0</v>
      </c>
      <c r="AA23" s="42"/>
      <c r="AB23" s="42">
        <f t="shared" si="3"/>
        <v>0</v>
      </c>
      <c r="AC23" s="42"/>
      <c r="AD23" s="42"/>
      <c r="AE23" s="42"/>
      <c r="AF23" s="42"/>
      <c r="AG23" s="42">
        <f t="shared" si="4"/>
        <v>0</v>
      </c>
      <c r="AH23" s="42">
        <v>50</v>
      </c>
      <c r="AI23" s="42">
        <f t="shared" si="5"/>
        <v>50</v>
      </c>
    </row>
    <row r="24" spans="1:35">
      <c r="A24" s="148" t="s">
        <v>967</v>
      </c>
      <c r="B24" s="148"/>
      <c r="C24" s="148" t="s">
        <v>968</v>
      </c>
      <c r="D24" s="42"/>
      <c r="E24" s="42"/>
      <c r="F24" s="42"/>
      <c r="G24" s="42"/>
      <c r="H24" s="42"/>
      <c r="I24" s="42"/>
      <c r="J24" s="42"/>
      <c r="K24" s="42">
        <f t="shared" si="0"/>
        <v>0</v>
      </c>
      <c r="L24" s="42"/>
      <c r="M24" s="42"/>
      <c r="N24" s="42"/>
      <c r="O24" s="42"/>
      <c r="P24" s="42">
        <f t="shared" si="1"/>
        <v>0</v>
      </c>
      <c r="Q24" s="42"/>
      <c r="R24" s="42"/>
      <c r="S24" s="42"/>
      <c r="T24" s="42"/>
      <c r="U24" s="42"/>
      <c r="V24" s="42"/>
      <c r="W24" s="42">
        <v>4</v>
      </c>
      <c r="X24" s="42"/>
      <c r="Y24" s="42"/>
      <c r="Z24" s="42">
        <f t="shared" si="2"/>
        <v>4</v>
      </c>
      <c r="AA24" s="42"/>
      <c r="AB24" s="42">
        <f t="shared" si="3"/>
        <v>0</v>
      </c>
      <c r="AC24" s="42"/>
      <c r="AD24" s="42"/>
      <c r="AE24" s="42"/>
      <c r="AF24" s="42"/>
      <c r="AG24" s="42">
        <f t="shared" si="4"/>
        <v>0</v>
      </c>
      <c r="AH24" s="42">
        <v>50</v>
      </c>
      <c r="AI24" s="42">
        <f t="shared" si="5"/>
        <v>54</v>
      </c>
    </row>
    <row r="25" spans="1:35">
      <c r="A25" s="148" t="s">
        <v>969</v>
      </c>
      <c r="B25" s="148"/>
      <c r="C25" s="148" t="s">
        <v>970</v>
      </c>
      <c r="D25" s="42"/>
      <c r="E25" s="42"/>
      <c r="F25" s="42"/>
      <c r="G25" s="42"/>
      <c r="H25" s="42"/>
      <c r="I25" s="42"/>
      <c r="J25" s="42"/>
      <c r="K25" s="42">
        <f t="shared" si="0"/>
        <v>0</v>
      </c>
      <c r="L25" s="42"/>
      <c r="M25" s="42"/>
      <c r="N25" s="42">
        <v>2</v>
      </c>
      <c r="O25" s="42"/>
      <c r="P25" s="42">
        <f t="shared" si="1"/>
        <v>2</v>
      </c>
      <c r="Q25" s="42"/>
      <c r="R25" s="42"/>
      <c r="S25" s="42"/>
      <c r="T25" s="42"/>
      <c r="U25" s="42"/>
      <c r="V25" s="42"/>
      <c r="W25" s="42"/>
      <c r="X25" s="42"/>
      <c r="Y25" s="42"/>
      <c r="Z25" s="42">
        <f t="shared" si="2"/>
        <v>0</v>
      </c>
      <c r="AA25" s="42"/>
      <c r="AB25" s="42">
        <f t="shared" si="3"/>
        <v>0</v>
      </c>
      <c r="AC25" s="42"/>
      <c r="AD25" s="42"/>
      <c r="AE25" s="42"/>
      <c r="AF25" s="42"/>
      <c r="AG25" s="42">
        <f t="shared" si="4"/>
        <v>0</v>
      </c>
      <c r="AH25" s="42">
        <v>50</v>
      </c>
      <c r="AI25" s="42">
        <f t="shared" si="5"/>
        <v>52</v>
      </c>
    </row>
    <row r="26" spans="1:35">
      <c r="A26" s="148" t="s">
        <v>971</v>
      </c>
      <c r="B26" s="148"/>
      <c r="C26" s="148" t="s">
        <v>972</v>
      </c>
      <c r="D26" s="42"/>
      <c r="E26" s="42"/>
      <c r="F26" s="42"/>
      <c r="G26" s="42"/>
      <c r="H26" s="42"/>
      <c r="I26" s="42"/>
      <c r="J26" s="42"/>
      <c r="K26" s="42">
        <f t="shared" si="0"/>
        <v>0</v>
      </c>
      <c r="L26" s="42"/>
      <c r="M26" s="42"/>
      <c r="N26" s="42"/>
      <c r="O26" s="42"/>
      <c r="P26" s="42">
        <f t="shared" si="1"/>
        <v>0</v>
      </c>
      <c r="Q26" s="42"/>
      <c r="R26" s="42"/>
      <c r="S26" s="42"/>
      <c r="T26" s="42"/>
      <c r="U26" s="42"/>
      <c r="V26" s="42"/>
      <c r="W26" s="42"/>
      <c r="X26" s="42"/>
      <c r="Y26" s="42"/>
      <c r="Z26" s="42">
        <f t="shared" si="2"/>
        <v>0</v>
      </c>
      <c r="AA26" s="42"/>
      <c r="AB26" s="42">
        <f t="shared" si="3"/>
        <v>0</v>
      </c>
      <c r="AC26" s="42"/>
      <c r="AD26" s="42"/>
      <c r="AE26" s="42"/>
      <c r="AF26" s="42"/>
      <c r="AG26" s="42">
        <f t="shared" si="4"/>
        <v>0</v>
      </c>
      <c r="AH26" s="42">
        <v>50</v>
      </c>
      <c r="AI26" s="42">
        <f t="shared" si="5"/>
        <v>50</v>
      </c>
    </row>
    <row r="27" spans="1:35">
      <c r="A27" s="148" t="s">
        <v>973</v>
      </c>
      <c r="B27" s="148"/>
      <c r="C27" s="148" t="s">
        <v>974</v>
      </c>
      <c r="D27" s="42"/>
      <c r="E27" s="42"/>
      <c r="F27" s="42"/>
      <c r="G27" s="42"/>
      <c r="H27" s="42"/>
      <c r="I27" s="42"/>
      <c r="J27" s="42"/>
      <c r="K27" s="42">
        <f t="shared" si="0"/>
        <v>0</v>
      </c>
      <c r="L27" s="42"/>
      <c r="M27" s="42"/>
      <c r="N27" s="42"/>
      <c r="O27" s="42"/>
      <c r="P27" s="42">
        <f t="shared" si="1"/>
        <v>0</v>
      </c>
      <c r="Q27" s="42"/>
      <c r="R27" s="42"/>
      <c r="S27" s="42"/>
      <c r="T27" s="42"/>
      <c r="U27" s="42"/>
      <c r="V27" s="42"/>
      <c r="W27" s="42"/>
      <c r="X27" s="42"/>
      <c r="Y27" s="42"/>
      <c r="Z27" s="42">
        <f t="shared" si="2"/>
        <v>0</v>
      </c>
      <c r="AA27" s="42"/>
      <c r="AB27" s="42">
        <f t="shared" si="3"/>
        <v>0</v>
      </c>
      <c r="AC27" s="42"/>
      <c r="AD27" s="42"/>
      <c r="AE27" s="42"/>
      <c r="AF27" s="42"/>
      <c r="AG27" s="42">
        <f t="shared" si="4"/>
        <v>0</v>
      </c>
      <c r="AH27" s="42">
        <v>50</v>
      </c>
      <c r="AI27" s="42">
        <f t="shared" si="5"/>
        <v>50</v>
      </c>
    </row>
    <row r="28" spans="1:35">
      <c r="A28" s="148" t="s">
        <v>975</v>
      </c>
      <c r="B28" s="148"/>
      <c r="C28" s="148" t="s">
        <v>976</v>
      </c>
      <c r="D28" s="42"/>
      <c r="E28" s="42"/>
      <c r="F28" s="42"/>
      <c r="G28" s="42"/>
      <c r="H28" s="42"/>
      <c r="I28" s="42"/>
      <c r="J28" s="42"/>
      <c r="K28" s="42">
        <f t="shared" si="0"/>
        <v>0</v>
      </c>
      <c r="L28" s="42"/>
      <c r="M28" s="42"/>
      <c r="N28" s="42">
        <v>2</v>
      </c>
      <c r="O28" s="42"/>
      <c r="P28" s="42">
        <f t="shared" si="1"/>
        <v>2</v>
      </c>
      <c r="Q28" s="42"/>
      <c r="R28" s="42"/>
      <c r="S28" s="42"/>
      <c r="T28" s="42"/>
      <c r="U28" s="42"/>
      <c r="V28" s="42"/>
      <c r="W28" s="42"/>
      <c r="X28" s="42"/>
      <c r="Y28" s="42"/>
      <c r="Z28" s="42">
        <f t="shared" si="2"/>
        <v>0</v>
      </c>
      <c r="AA28" s="42"/>
      <c r="AB28" s="42">
        <f t="shared" si="3"/>
        <v>0</v>
      </c>
      <c r="AC28" s="42"/>
      <c r="AD28" s="42"/>
      <c r="AE28" s="42"/>
      <c r="AF28" s="42"/>
      <c r="AG28" s="42">
        <f t="shared" si="4"/>
        <v>0</v>
      </c>
      <c r="AH28" s="42">
        <v>50</v>
      </c>
      <c r="AI28" s="42">
        <f t="shared" si="5"/>
        <v>52</v>
      </c>
    </row>
    <row r="29" spans="1:35">
      <c r="A29" s="148" t="s">
        <v>977</v>
      </c>
      <c r="B29" s="148"/>
      <c r="C29" s="148" t="s">
        <v>978</v>
      </c>
      <c r="D29" s="42"/>
      <c r="E29" s="42"/>
      <c r="F29" s="42"/>
      <c r="G29" s="42">
        <v>2</v>
      </c>
      <c r="H29" s="42">
        <v>2</v>
      </c>
      <c r="I29" s="42">
        <v>2</v>
      </c>
      <c r="J29" s="42">
        <v>2</v>
      </c>
      <c r="K29" s="42">
        <v>5</v>
      </c>
      <c r="L29" s="42"/>
      <c r="M29" s="42">
        <v>3</v>
      </c>
      <c r="N29" s="42"/>
      <c r="O29" s="42"/>
      <c r="P29" s="42">
        <f t="shared" si="1"/>
        <v>3</v>
      </c>
      <c r="Q29" s="42"/>
      <c r="R29" s="42">
        <v>2</v>
      </c>
      <c r="S29" s="42">
        <v>1</v>
      </c>
      <c r="T29" s="42">
        <v>3</v>
      </c>
      <c r="U29" s="42">
        <v>3</v>
      </c>
      <c r="V29" s="42">
        <v>3</v>
      </c>
      <c r="W29" s="42">
        <v>2</v>
      </c>
      <c r="X29" s="42">
        <v>3</v>
      </c>
      <c r="Y29" s="42">
        <v>2</v>
      </c>
      <c r="Z29" s="42">
        <f t="shared" si="2"/>
        <v>19</v>
      </c>
      <c r="AA29" s="42">
        <v>2</v>
      </c>
      <c r="AB29" s="42">
        <f t="shared" si="3"/>
        <v>2</v>
      </c>
      <c r="AC29" s="42"/>
      <c r="AD29" s="42"/>
      <c r="AE29" s="42"/>
      <c r="AF29" s="42"/>
      <c r="AG29" s="42">
        <f t="shared" si="4"/>
        <v>0</v>
      </c>
      <c r="AH29" s="42">
        <v>50</v>
      </c>
      <c r="AI29" s="42">
        <f t="shared" si="5"/>
        <v>79</v>
      </c>
    </row>
    <row r="30" spans="1:35">
      <c r="A30" s="148" t="s">
        <v>979</v>
      </c>
      <c r="B30" s="148"/>
      <c r="C30" s="148" t="s">
        <v>980</v>
      </c>
      <c r="D30" s="42"/>
      <c r="E30" s="42"/>
      <c r="F30" s="42"/>
      <c r="G30" s="42"/>
      <c r="H30" s="42"/>
      <c r="I30" s="42"/>
      <c r="J30" s="42"/>
      <c r="K30" s="42">
        <f t="shared" ref="K30:K43" si="6">SUM(D30:I30)</f>
        <v>0</v>
      </c>
      <c r="L30" s="42"/>
      <c r="M30" s="42"/>
      <c r="N30" s="42"/>
      <c r="O30" s="42"/>
      <c r="P30" s="42">
        <f t="shared" si="1"/>
        <v>0</v>
      </c>
      <c r="Q30" s="42"/>
      <c r="R30" s="42"/>
      <c r="S30" s="42"/>
      <c r="T30" s="42">
        <v>3</v>
      </c>
      <c r="U30" s="42"/>
      <c r="V30" s="42"/>
      <c r="W30" s="42">
        <v>3</v>
      </c>
      <c r="X30" s="42"/>
      <c r="Y30" s="42"/>
      <c r="Z30" s="42">
        <f t="shared" si="2"/>
        <v>6</v>
      </c>
      <c r="AA30" s="42"/>
      <c r="AB30" s="42">
        <f t="shared" si="3"/>
        <v>0</v>
      </c>
      <c r="AC30" s="42"/>
      <c r="AD30" s="42"/>
      <c r="AE30" s="42"/>
      <c r="AF30" s="42"/>
      <c r="AG30" s="42">
        <f t="shared" si="4"/>
        <v>0</v>
      </c>
      <c r="AH30" s="42">
        <v>50</v>
      </c>
      <c r="AI30" s="42">
        <f t="shared" si="5"/>
        <v>56</v>
      </c>
    </row>
    <row r="31" spans="1:35">
      <c r="A31" s="148" t="s">
        <v>981</v>
      </c>
      <c r="B31" s="148"/>
      <c r="C31" s="148" t="s">
        <v>982</v>
      </c>
      <c r="D31" s="42"/>
      <c r="E31" s="42">
        <v>2</v>
      </c>
      <c r="F31" s="42"/>
      <c r="G31" s="42"/>
      <c r="H31" s="42"/>
      <c r="I31" s="42"/>
      <c r="J31" s="42"/>
      <c r="K31" s="42">
        <f t="shared" si="6"/>
        <v>2</v>
      </c>
      <c r="L31" s="42"/>
      <c r="M31" s="42"/>
      <c r="N31" s="42"/>
      <c r="O31" s="42"/>
      <c r="P31" s="42">
        <f t="shared" si="1"/>
        <v>0</v>
      </c>
      <c r="Q31" s="42"/>
      <c r="R31" s="42"/>
      <c r="S31" s="42"/>
      <c r="T31" s="42"/>
      <c r="U31" s="42"/>
      <c r="V31" s="42"/>
      <c r="W31" s="42"/>
      <c r="X31" s="42"/>
      <c r="Y31" s="42"/>
      <c r="Z31" s="42">
        <f t="shared" si="2"/>
        <v>0</v>
      </c>
      <c r="AA31" s="42"/>
      <c r="AB31" s="42">
        <f t="shared" si="3"/>
        <v>0</v>
      </c>
      <c r="AC31" s="42"/>
      <c r="AD31" s="42"/>
      <c r="AE31" s="42">
        <v>2</v>
      </c>
      <c r="AF31" s="42"/>
      <c r="AG31" s="42">
        <f t="shared" si="4"/>
        <v>2</v>
      </c>
      <c r="AH31" s="42">
        <v>50</v>
      </c>
      <c r="AI31" s="42">
        <f t="shared" si="5"/>
        <v>54</v>
      </c>
    </row>
    <row r="32" spans="1:35">
      <c r="A32" s="148" t="s">
        <v>983</v>
      </c>
      <c r="B32" s="148"/>
      <c r="C32" s="148" t="s">
        <v>984</v>
      </c>
      <c r="D32" s="42"/>
      <c r="E32" s="42"/>
      <c r="F32" s="42"/>
      <c r="G32" s="42"/>
      <c r="H32" s="42"/>
      <c r="I32" s="42"/>
      <c r="J32" s="42"/>
      <c r="K32" s="42">
        <f t="shared" si="6"/>
        <v>0</v>
      </c>
      <c r="L32" s="42"/>
      <c r="M32" s="42"/>
      <c r="N32" s="42"/>
      <c r="O32" s="42"/>
      <c r="P32" s="42">
        <f t="shared" si="1"/>
        <v>0</v>
      </c>
      <c r="Q32" s="42"/>
      <c r="R32" s="42"/>
      <c r="S32" s="42"/>
      <c r="T32" s="42"/>
      <c r="U32" s="42"/>
      <c r="V32" s="42"/>
      <c r="W32" s="42"/>
      <c r="X32" s="42"/>
      <c r="Y32" s="42"/>
      <c r="Z32" s="42">
        <f t="shared" si="2"/>
        <v>0</v>
      </c>
      <c r="AA32" s="42"/>
      <c r="AB32" s="42">
        <f t="shared" si="3"/>
        <v>0</v>
      </c>
      <c r="AC32" s="42"/>
      <c r="AD32" s="42"/>
      <c r="AE32" s="42"/>
      <c r="AF32" s="42"/>
      <c r="AG32" s="42">
        <f t="shared" si="4"/>
        <v>0</v>
      </c>
      <c r="AH32" s="42">
        <v>50</v>
      </c>
      <c r="AI32" s="42">
        <f t="shared" si="5"/>
        <v>50</v>
      </c>
    </row>
    <row r="33" spans="1:35">
      <c r="A33" s="148" t="s">
        <v>985</v>
      </c>
      <c r="B33" s="148"/>
      <c r="C33" s="148" t="s">
        <v>986</v>
      </c>
      <c r="D33" s="46"/>
      <c r="E33" s="46"/>
      <c r="F33" s="46"/>
      <c r="G33" s="42"/>
      <c r="H33" s="42"/>
      <c r="I33" s="42"/>
      <c r="J33" s="42"/>
      <c r="K33" s="42">
        <f t="shared" si="6"/>
        <v>0</v>
      </c>
      <c r="L33" s="46"/>
      <c r="M33" s="46"/>
      <c r="N33" s="46"/>
      <c r="O33" s="46"/>
      <c r="P33" s="42">
        <f t="shared" si="1"/>
        <v>0</v>
      </c>
      <c r="Q33" s="46">
        <v>5</v>
      </c>
      <c r="R33" s="46"/>
      <c r="S33" s="46"/>
      <c r="T33" s="46"/>
      <c r="U33" s="46"/>
      <c r="V33" s="46"/>
      <c r="W33" s="46"/>
      <c r="X33" s="46"/>
      <c r="Y33" s="46"/>
      <c r="Z33" s="42">
        <f t="shared" si="2"/>
        <v>5</v>
      </c>
      <c r="AA33" s="46"/>
      <c r="AB33" s="42">
        <f t="shared" si="3"/>
        <v>0</v>
      </c>
      <c r="AC33" s="46"/>
      <c r="AD33" s="46"/>
      <c r="AE33" s="46"/>
      <c r="AF33" s="46"/>
      <c r="AG33" s="42">
        <f t="shared" si="4"/>
        <v>0</v>
      </c>
      <c r="AH33" s="42">
        <v>50</v>
      </c>
      <c r="AI33" s="42">
        <f t="shared" si="5"/>
        <v>55</v>
      </c>
    </row>
    <row r="34" spans="1:35">
      <c r="A34" s="148" t="s">
        <v>987</v>
      </c>
      <c r="B34" s="148"/>
      <c r="C34" s="148" t="s">
        <v>988</v>
      </c>
      <c r="D34" s="42"/>
      <c r="E34" s="42"/>
      <c r="F34" s="42"/>
      <c r="G34" s="42"/>
      <c r="H34" s="42"/>
      <c r="I34" s="42"/>
      <c r="J34" s="42"/>
      <c r="K34" s="42">
        <f t="shared" si="6"/>
        <v>0</v>
      </c>
      <c r="L34" s="42"/>
      <c r="M34" s="42"/>
      <c r="N34" s="42"/>
      <c r="O34" s="42"/>
      <c r="P34" s="42">
        <f t="shared" si="1"/>
        <v>0</v>
      </c>
      <c r="Q34" s="42"/>
      <c r="R34" s="42"/>
      <c r="S34" s="42"/>
      <c r="T34" s="42"/>
      <c r="U34" s="42"/>
      <c r="V34" s="42"/>
      <c r="W34" s="42"/>
      <c r="X34" s="42"/>
      <c r="Y34" s="42"/>
      <c r="Z34" s="42">
        <f t="shared" si="2"/>
        <v>0</v>
      </c>
      <c r="AA34" s="42"/>
      <c r="AB34" s="42">
        <f t="shared" si="3"/>
        <v>0</v>
      </c>
      <c r="AC34" s="42"/>
      <c r="AD34" s="42"/>
      <c r="AE34" s="42"/>
      <c r="AF34" s="42"/>
      <c r="AG34" s="42">
        <f t="shared" si="4"/>
        <v>0</v>
      </c>
      <c r="AH34" s="42">
        <v>50</v>
      </c>
      <c r="AI34" s="42">
        <f t="shared" si="5"/>
        <v>50</v>
      </c>
    </row>
    <row r="35" spans="1:35">
      <c r="A35" s="148" t="s">
        <v>989</v>
      </c>
      <c r="B35" s="148"/>
      <c r="C35" s="148" t="s">
        <v>990</v>
      </c>
      <c r="D35" s="42"/>
      <c r="E35" s="42"/>
      <c r="F35" s="42"/>
      <c r="G35" s="42"/>
      <c r="H35" s="42"/>
      <c r="I35" s="42"/>
      <c r="J35" s="42"/>
      <c r="K35" s="42">
        <f t="shared" si="6"/>
        <v>0</v>
      </c>
      <c r="L35" s="42"/>
      <c r="M35" s="42"/>
      <c r="N35" s="42"/>
      <c r="O35" s="42"/>
      <c r="P35" s="42">
        <f t="shared" si="1"/>
        <v>0</v>
      </c>
      <c r="Q35" s="42"/>
      <c r="R35" s="42"/>
      <c r="S35" s="42"/>
      <c r="T35" s="42"/>
      <c r="U35" s="42"/>
      <c r="V35" s="42"/>
      <c r="W35" s="42"/>
      <c r="X35" s="42"/>
      <c r="Y35" s="42"/>
      <c r="Z35" s="42">
        <f t="shared" si="2"/>
        <v>0</v>
      </c>
      <c r="AA35" s="42"/>
      <c r="AB35" s="42">
        <f t="shared" si="3"/>
        <v>0</v>
      </c>
      <c r="AC35" s="42"/>
      <c r="AD35" s="42"/>
      <c r="AE35" s="42"/>
      <c r="AF35" s="42"/>
      <c r="AG35" s="42">
        <f t="shared" si="4"/>
        <v>0</v>
      </c>
      <c r="AH35" s="42">
        <v>50</v>
      </c>
      <c r="AI35" s="42">
        <f t="shared" si="5"/>
        <v>50</v>
      </c>
    </row>
    <row r="36" spans="1:35">
      <c r="A36" s="148" t="s">
        <v>991</v>
      </c>
      <c r="B36" s="148"/>
      <c r="C36" s="148" t="s">
        <v>992</v>
      </c>
      <c r="D36" s="42"/>
      <c r="E36" s="42"/>
      <c r="F36" s="42"/>
      <c r="G36" s="42"/>
      <c r="H36" s="42"/>
      <c r="I36" s="42"/>
      <c r="J36" s="42"/>
      <c r="K36" s="42">
        <f t="shared" si="6"/>
        <v>0</v>
      </c>
      <c r="L36" s="42">
        <v>2</v>
      </c>
      <c r="M36" s="42"/>
      <c r="N36" s="42"/>
      <c r="O36" s="42"/>
      <c r="P36" s="42">
        <f t="shared" si="1"/>
        <v>2</v>
      </c>
      <c r="Q36" s="42"/>
      <c r="R36" s="42"/>
      <c r="S36" s="42"/>
      <c r="T36" s="42"/>
      <c r="U36" s="42"/>
      <c r="V36" s="42"/>
      <c r="W36" s="42"/>
      <c r="X36" s="42"/>
      <c r="Y36" s="42"/>
      <c r="Z36" s="42">
        <f t="shared" si="2"/>
        <v>0</v>
      </c>
      <c r="AA36" s="42"/>
      <c r="AB36" s="42">
        <f t="shared" si="3"/>
        <v>0</v>
      </c>
      <c r="AC36" s="42"/>
      <c r="AD36" s="42"/>
      <c r="AE36" s="42"/>
      <c r="AF36" s="42"/>
      <c r="AG36" s="42">
        <f t="shared" si="4"/>
        <v>0</v>
      </c>
      <c r="AH36" s="42">
        <v>50</v>
      </c>
      <c r="AI36" s="42">
        <f t="shared" si="5"/>
        <v>52</v>
      </c>
    </row>
    <row r="37" spans="1:35">
      <c r="A37" s="148" t="s">
        <v>993</v>
      </c>
      <c r="B37" s="148"/>
      <c r="C37" s="148" t="s">
        <v>994</v>
      </c>
      <c r="D37" s="42"/>
      <c r="E37" s="42"/>
      <c r="F37" s="42"/>
      <c r="G37" s="42"/>
      <c r="H37" s="42"/>
      <c r="I37" s="42"/>
      <c r="J37" s="42"/>
      <c r="K37" s="42">
        <f t="shared" si="6"/>
        <v>0</v>
      </c>
      <c r="L37" s="42">
        <v>3</v>
      </c>
      <c r="M37" s="42"/>
      <c r="N37" s="42"/>
      <c r="O37" s="42"/>
      <c r="P37" s="42">
        <f t="shared" si="1"/>
        <v>3</v>
      </c>
      <c r="Q37" s="42"/>
      <c r="R37" s="42"/>
      <c r="S37" s="42"/>
      <c r="T37" s="42"/>
      <c r="U37" s="42"/>
      <c r="V37" s="42"/>
      <c r="W37" s="42"/>
      <c r="X37" s="42"/>
      <c r="Y37" s="42"/>
      <c r="Z37" s="42">
        <f t="shared" si="2"/>
        <v>0</v>
      </c>
      <c r="AA37" s="42"/>
      <c r="AB37" s="42">
        <f t="shared" si="3"/>
        <v>0</v>
      </c>
      <c r="AC37" s="42"/>
      <c r="AD37" s="42"/>
      <c r="AE37" s="42"/>
      <c r="AF37" s="42"/>
      <c r="AG37" s="42">
        <f t="shared" si="4"/>
        <v>0</v>
      </c>
      <c r="AH37" s="42">
        <v>50</v>
      </c>
      <c r="AI37" s="42">
        <f t="shared" si="5"/>
        <v>53</v>
      </c>
    </row>
    <row r="38" spans="1:35">
      <c r="A38" s="148" t="s">
        <v>995</v>
      </c>
      <c r="B38" s="148"/>
      <c r="C38" s="148" t="s">
        <v>996</v>
      </c>
      <c r="D38" s="42"/>
      <c r="E38" s="42"/>
      <c r="F38" s="42"/>
      <c r="G38" s="42"/>
      <c r="H38" s="42"/>
      <c r="I38" s="42"/>
      <c r="J38" s="42"/>
      <c r="K38" s="42">
        <f t="shared" si="6"/>
        <v>0</v>
      </c>
      <c r="L38" s="42">
        <v>2</v>
      </c>
      <c r="M38" s="42"/>
      <c r="N38" s="42"/>
      <c r="O38" s="42"/>
      <c r="P38" s="42">
        <f t="shared" si="1"/>
        <v>2</v>
      </c>
      <c r="Q38" s="42"/>
      <c r="R38" s="42"/>
      <c r="S38" s="42"/>
      <c r="T38" s="42"/>
      <c r="U38" s="42"/>
      <c r="V38" s="42"/>
      <c r="W38" s="42"/>
      <c r="X38" s="42"/>
      <c r="Y38" s="42"/>
      <c r="Z38" s="42">
        <f t="shared" si="2"/>
        <v>0</v>
      </c>
      <c r="AA38" s="42"/>
      <c r="AB38" s="42">
        <f t="shared" si="3"/>
        <v>0</v>
      </c>
      <c r="AC38" s="42"/>
      <c r="AD38" s="42"/>
      <c r="AE38" s="42"/>
      <c r="AF38" s="42"/>
      <c r="AG38" s="42">
        <f t="shared" si="4"/>
        <v>0</v>
      </c>
      <c r="AH38" s="42">
        <v>50</v>
      </c>
      <c r="AI38" s="42">
        <f t="shared" si="5"/>
        <v>52</v>
      </c>
    </row>
    <row r="39" spans="1:35">
      <c r="A39" s="148" t="s">
        <v>997</v>
      </c>
      <c r="B39" s="148"/>
      <c r="C39" s="148" t="s">
        <v>998</v>
      </c>
      <c r="D39" s="42"/>
      <c r="E39" s="42"/>
      <c r="F39" s="42"/>
      <c r="G39" s="42"/>
      <c r="H39" s="42"/>
      <c r="I39" s="42"/>
      <c r="J39" s="42"/>
      <c r="K39" s="42">
        <f t="shared" si="6"/>
        <v>0</v>
      </c>
      <c r="L39" s="42"/>
      <c r="M39" s="42"/>
      <c r="N39" s="42"/>
      <c r="O39" s="42"/>
      <c r="P39" s="42">
        <f t="shared" si="1"/>
        <v>0</v>
      </c>
      <c r="Q39" s="42"/>
      <c r="R39" s="42"/>
      <c r="S39" s="42"/>
      <c r="T39" s="42"/>
      <c r="U39" s="42"/>
      <c r="V39" s="42"/>
      <c r="W39" s="42"/>
      <c r="X39" s="42"/>
      <c r="Y39" s="42"/>
      <c r="Z39" s="42">
        <f t="shared" si="2"/>
        <v>0</v>
      </c>
      <c r="AA39" s="42"/>
      <c r="AB39" s="42">
        <f t="shared" si="3"/>
        <v>0</v>
      </c>
      <c r="AC39" s="42"/>
      <c r="AD39" s="42"/>
      <c r="AE39" s="42"/>
      <c r="AF39" s="42"/>
      <c r="AG39" s="42">
        <f t="shared" si="4"/>
        <v>0</v>
      </c>
      <c r="AH39" s="42">
        <v>50</v>
      </c>
      <c r="AI39" s="42">
        <f t="shared" si="5"/>
        <v>50</v>
      </c>
    </row>
    <row r="40" spans="1:35">
      <c r="A40" s="148" t="s">
        <v>999</v>
      </c>
      <c r="B40" s="148"/>
      <c r="C40" s="148" t="s">
        <v>1000</v>
      </c>
      <c r="D40" s="42"/>
      <c r="E40" s="42"/>
      <c r="F40" s="42"/>
      <c r="G40" s="42"/>
      <c r="H40" s="42"/>
      <c r="I40" s="42"/>
      <c r="J40" s="42"/>
      <c r="K40" s="42">
        <f t="shared" si="6"/>
        <v>0</v>
      </c>
      <c r="L40" s="42"/>
      <c r="M40" s="42"/>
      <c r="N40" s="42"/>
      <c r="O40" s="42"/>
      <c r="P40" s="42">
        <f t="shared" si="1"/>
        <v>0</v>
      </c>
      <c r="Q40" s="42"/>
      <c r="R40" s="42"/>
      <c r="S40" s="42"/>
      <c r="T40" s="42"/>
      <c r="U40" s="42"/>
      <c r="V40" s="42"/>
      <c r="W40" s="42"/>
      <c r="X40" s="42"/>
      <c r="Y40" s="42"/>
      <c r="Z40" s="42">
        <f t="shared" si="2"/>
        <v>0</v>
      </c>
      <c r="AA40" s="42"/>
      <c r="AB40" s="42">
        <f t="shared" si="3"/>
        <v>0</v>
      </c>
      <c r="AC40" s="42"/>
      <c r="AD40" s="42"/>
      <c r="AE40" s="42"/>
      <c r="AF40" s="42"/>
      <c r="AG40" s="42">
        <f t="shared" si="4"/>
        <v>0</v>
      </c>
      <c r="AH40" s="42">
        <v>50</v>
      </c>
      <c r="AI40" s="42">
        <f t="shared" si="5"/>
        <v>50</v>
      </c>
    </row>
    <row r="41" spans="1:35">
      <c r="A41" s="148" t="s">
        <v>1001</v>
      </c>
      <c r="B41" s="148"/>
      <c r="C41" s="148" t="s">
        <v>1002</v>
      </c>
      <c r="D41" s="42"/>
      <c r="E41" s="42"/>
      <c r="F41" s="42"/>
      <c r="G41" s="42"/>
      <c r="H41" s="42"/>
      <c r="I41" s="42"/>
      <c r="J41" s="42"/>
      <c r="K41" s="42">
        <f t="shared" si="6"/>
        <v>0</v>
      </c>
      <c r="L41" s="42"/>
      <c r="M41" s="42"/>
      <c r="N41" s="42"/>
      <c r="O41" s="42"/>
      <c r="P41" s="42">
        <f t="shared" si="1"/>
        <v>0</v>
      </c>
      <c r="Q41" s="42"/>
      <c r="R41" s="42"/>
      <c r="S41" s="42"/>
      <c r="T41" s="42"/>
      <c r="U41" s="42"/>
      <c r="V41" s="42"/>
      <c r="W41" s="42"/>
      <c r="X41" s="42"/>
      <c r="Y41" s="42"/>
      <c r="Z41" s="42">
        <f t="shared" si="2"/>
        <v>0</v>
      </c>
      <c r="AA41" s="42"/>
      <c r="AB41" s="42">
        <f t="shared" si="3"/>
        <v>0</v>
      </c>
      <c r="AC41" s="42"/>
      <c r="AD41" s="42"/>
      <c r="AE41" s="42"/>
      <c r="AF41" s="42"/>
      <c r="AG41" s="42">
        <f t="shared" si="4"/>
        <v>0</v>
      </c>
      <c r="AH41" s="42">
        <v>50</v>
      </c>
      <c r="AI41" s="42">
        <f t="shared" si="5"/>
        <v>50</v>
      </c>
    </row>
    <row r="42" spans="1:35">
      <c r="A42" s="148" t="s">
        <v>1003</v>
      </c>
      <c r="B42" s="148"/>
      <c r="C42" s="148" t="s">
        <v>1004</v>
      </c>
      <c r="D42" s="42"/>
      <c r="E42" s="42"/>
      <c r="F42" s="42"/>
      <c r="G42" s="42"/>
      <c r="H42" s="42"/>
      <c r="I42" s="42"/>
      <c r="J42" s="42"/>
      <c r="K42" s="42">
        <f t="shared" si="6"/>
        <v>0</v>
      </c>
      <c r="L42" s="42">
        <v>3</v>
      </c>
      <c r="M42" s="42"/>
      <c r="N42" s="42"/>
      <c r="O42" s="42"/>
      <c r="P42" s="42">
        <f t="shared" si="1"/>
        <v>3</v>
      </c>
      <c r="Q42" s="42"/>
      <c r="R42" s="42"/>
      <c r="S42" s="42"/>
      <c r="T42" s="42"/>
      <c r="U42" s="42"/>
      <c r="V42" s="42"/>
      <c r="W42" s="42"/>
      <c r="X42" s="42"/>
      <c r="Y42" s="42"/>
      <c r="Z42" s="42">
        <f t="shared" si="2"/>
        <v>0</v>
      </c>
      <c r="AA42" s="42"/>
      <c r="AB42" s="42">
        <f t="shared" si="3"/>
        <v>0</v>
      </c>
      <c r="AC42" s="42">
        <v>2</v>
      </c>
      <c r="AD42" s="42"/>
      <c r="AE42" s="42"/>
      <c r="AF42" s="42"/>
      <c r="AG42" s="42">
        <f t="shared" si="4"/>
        <v>2</v>
      </c>
      <c r="AH42" s="42">
        <v>50</v>
      </c>
      <c r="AI42" s="42">
        <f t="shared" si="5"/>
        <v>55</v>
      </c>
    </row>
    <row r="43" spans="1:35">
      <c r="A43" s="148" t="s">
        <v>1005</v>
      </c>
      <c r="B43" s="148"/>
      <c r="C43" s="148" t="s">
        <v>1006</v>
      </c>
      <c r="D43" s="42">
        <v>2</v>
      </c>
      <c r="E43" s="42">
        <v>2</v>
      </c>
      <c r="F43" s="42">
        <v>1</v>
      </c>
      <c r="G43" s="42">
        <v>2</v>
      </c>
      <c r="H43" s="42">
        <v>2</v>
      </c>
      <c r="I43" s="42">
        <v>2</v>
      </c>
      <c r="J43" s="42"/>
      <c r="K43" s="42">
        <v>5</v>
      </c>
      <c r="L43" s="42"/>
      <c r="M43" s="42"/>
      <c r="N43" s="42"/>
      <c r="O43" s="42"/>
      <c r="P43" s="42">
        <f t="shared" si="1"/>
        <v>0</v>
      </c>
      <c r="Q43" s="42"/>
      <c r="R43" s="42"/>
      <c r="S43" s="42">
        <v>1</v>
      </c>
      <c r="T43" s="42">
        <v>6</v>
      </c>
      <c r="U43" s="42"/>
      <c r="V43" s="42"/>
      <c r="W43" s="42">
        <v>4</v>
      </c>
      <c r="X43" s="42">
        <v>3</v>
      </c>
      <c r="Y43" s="42">
        <v>2</v>
      </c>
      <c r="Z43" s="42">
        <f t="shared" si="2"/>
        <v>16</v>
      </c>
      <c r="AA43" s="42"/>
      <c r="AB43" s="42">
        <f t="shared" si="3"/>
        <v>0</v>
      </c>
      <c r="AC43" s="42"/>
      <c r="AD43" s="42">
        <v>2</v>
      </c>
      <c r="AE43" s="42"/>
      <c r="AF43" s="42">
        <v>2</v>
      </c>
      <c r="AG43" s="42">
        <f t="shared" si="4"/>
        <v>4</v>
      </c>
      <c r="AH43" s="42">
        <v>50</v>
      </c>
      <c r="AI43" s="42">
        <f t="shared" si="5"/>
        <v>75</v>
      </c>
    </row>
    <row r="44" spans="1:35">
      <c r="A44" s="149"/>
      <c r="B44" s="149"/>
      <c r="C44" s="150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>
      <c r="A45" s="149"/>
      <c r="B45" s="149"/>
      <c r="C45" s="150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3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</row>
    <row r="47" spans="1:3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  <row r="48" spans="1:3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</row>
  </sheetData>
  <mergeCells count="39">
    <mergeCell ref="D1:AI1"/>
    <mergeCell ref="D2:K2"/>
    <mergeCell ref="L2:P2"/>
    <mergeCell ref="Q2:T2"/>
    <mergeCell ref="AC2:AF2"/>
    <mergeCell ref="A3:C3"/>
    <mergeCell ref="A4:C4"/>
    <mergeCell ref="A5:C5"/>
    <mergeCell ref="A6:B6"/>
    <mergeCell ref="A44:B44"/>
    <mergeCell ref="A45:B45"/>
    <mergeCell ref="D5:D6"/>
    <mergeCell ref="E5:E6"/>
    <mergeCell ref="F5:F6"/>
    <mergeCell ref="K3:K6"/>
    <mergeCell ref="L5:L6"/>
    <mergeCell ref="M5:M6"/>
    <mergeCell ref="N5:N6"/>
    <mergeCell ref="O5:O6"/>
    <mergeCell ref="P3:P6"/>
    <mergeCell ref="Q5:Q6"/>
    <mergeCell ref="R5:R6"/>
    <mergeCell ref="S5:S6"/>
    <mergeCell ref="T5:T6"/>
    <mergeCell ref="U5:U6"/>
    <mergeCell ref="W5:W6"/>
    <mergeCell ref="X5:X6"/>
    <mergeCell ref="Y5:Y6"/>
    <mergeCell ref="Z3:Z6"/>
    <mergeCell ref="AA5:AA6"/>
    <mergeCell ref="AB3:AB6"/>
    <mergeCell ref="AC5:AC6"/>
    <mergeCell ref="AD5:AD6"/>
    <mergeCell ref="AE5:AE6"/>
    <mergeCell ref="AF5:AF6"/>
    <mergeCell ref="AG3:AG6"/>
    <mergeCell ref="AH2:AH6"/>
    <mergeCell ref="AI2:AI6"/>
    <mergeCell ref="A1:C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45"/>
  <sheetViews>
    <sheetView topLeftCell="S4" workbookViewId="0">
      <selection activeCell="A1" sqref="A1:AP45"/>
    </sheetView>
  </sheetViews>
  <sheetFormatPr defaultColWidth="8.72727272727273" defaultRowHeight="14"/>
  <sheetData>
    <row r="1" ht="35.5" spans="1:42">
      <c r="A1" s="100" t="s">
        <v>0</v>
      </c>
      <c r="B1" s="100"/>
      <c r="C1" s="100"/>
      <c r="D1" s="142" t="s">
        <v>1</v>
      </c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</row>
    <row r="2" ht="15" spans="1:42">
      <c r="A2" s="100"/>
      <c r="B2" s="100"/>
      <c r="C2" s="100"/>
      <c r="D2" s="103" t="s">
        <v>427</v>
      </c>
      <c r="E2" s="103"/>
      <c r="F2" s="103"/>
      <c r="G2" s="103"/>
      <c r="H2" s="103"/>
      <c r="I2" s="103"/>
      <c r="J2" s="103" t="s">
        <v>218</v>
      </c>
      <c r="K2" s="103"/>
      <c r="L2" s="103"/>
      <c r="M2" s="103"/>
      <c r="N2" s="103"/>
      <c r="O2" s="103" t="s">
        <v>219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 t="s">
        <v>428</v>
      </c>
      <c r="AA2" s="103"/>
      <c r="AB2" s="103"/>
      <c r="AC2" s="103"/>
      <c r="AD2" s="103"/>
      <c r="AE2" s="103"/>
      <c r="AF2" s="103" t="s">
        <v>221</v>
      </c>
      <c r="AG2" s="103"/>
      <c r="AH2" s="103"/>
      <c r="AI2" s="103"/>
      <c r="AJ2" s="103"/>
      <c r="AK2" s="103"/>
      <c r="AL2" s="103"/>
      <c r="AM2" s="103"/>
      <c r="AN2" s="103"/>
      <c r="AO2" s="105" t="s">
        <v>7</v>
      </c>
      <c r="AP2" s="103" t="s">
        <v>8</v>
      </c>
    </row>
    <row r="3" ht="42" spans="1:42">
      <c r="A3" s="103" t="s">
        <v>9</v>
      </c>
      <c r="B3" s="103"/>
      <c r="C3" s="103"/>
      <c r="D3" s="10"/>
      <c r="E3" s="10"/>
      <c r="F3" s="10"/>
      <c r="G3" s="10"/>
      <c r="H3" s="10"/>
      <c r="I3" s="103" t="s">
        <v>10</v>
      </c>
      <c r="J3" s="10" t="s">
        <v>1007</v>
      </c>
      <c r="K3" s="10"/>
      <c r="L3" s="10"/>
      <c r="M3" s="10"/>
      <c r="N3" s="103" t="s">
        <v>11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3" t="s">
        <v>12</v>
      </c>
      <c r="Z3" s="10"/>
      <c r="AA3" s="48"/>
      <c r="AB3" s="10"/>
      <c r="AC3" s="10"/>
      <c r="AD3" s="103" t="s">
        <v>13</v>
      </c>
      <c r="AE3" s="103"/>
      <c r="AF3" s="10"/>
      <c r="AG3" s="48"/>
      <c r="AH3" s="10"/>
      <c r="AI3" s="10"/>
      <c r="AJ3" s="10"/>
      <c r="AK3" s="10"/>
      <c r="AL3" s="10"/>
      <c r="AM3" s="10"/>
      <c r="AN3" s="103" t="s">
        <v>15</v>
      </c>
      <c r="AO3" s="115"/>
      <c r="AP3" s="103"/>
    </row>
    <row r="4" ht="105" spans="1:42">
      <c r="A4" s="103" t="s">
        <v>16</v>
      </c>
      <c r="B4" s="103"/>
      <c r="C4" s="103"/>
      <c r="D4" s="10" t="s">
        <v>1008</v>
      </c>
      <c r="E4" s="48" t="s">
        <v>1009</v>
      </c>
      <c r="F4" s="143" t="s">
        <v>917</v>
      </c>
      <c r="G4" s="31"/>
      <c r="H4" s="53"/>
      <c r="I4" s="103"/>
      <c r="J4" s="52" t="s">
        <v>1010</v>
      </c>
      <c r="K4" s="53"/>
      <c r="L4" s="53"/>
      <c r="M4" s="48"/>
      <c r="N4" s="103"/>
      <c r="O4" s="52" t="s">
        <v>1011</v>
      </c>
      <c r="P4" s="52" t="s">
        <v>1012</v>
      </c>
      <c r="Q4" s="48" t="s">
        <v>1013</v>
      </c>
      <c r="R4" s="48" t="s">
        <v>1014</v>
      </c>
      <c r="S4" s="52" t="s">
        <v>1015</v>
      </c>
      <c r="T4" s="48" t="s">
        <v>645</v>
      </c>
      <c r="U4" s="52" t="s">
        <v>1011</v>
      </c>
      <c r="V4" s="52" t="s">
        <v>1012</v>
      </c>
      <c r="W4" s="48" t="s">
        <v>1014</v>
      </c>
      <c r="X4" s="52" t="s">
        <v>1016</v>
      </c>
      <c r="Y4" s="103"/>
      <c r="Z4" s="143" t="s">
        <v>1017</v>
      </c>
      <c r="AA4" s="48"/>
      <c r="AB4" s="48"/>
      <c r="AC4" s="14"/>
      <c r="AD4" s="103"/>
      <c r="AE4" s="53" t="s">
        <v>1018</v>
      </c>
      <c r="AF4" s="48" t="s">
        <v>726</v>
      </c>
      <c r="AG4" s="48" t="s">
        <v>1019</v>
      </c>
      <c r="AH4" s="48" t="s">
        <v>1020</v>
      </c>
      <c r="AI4" s="48" t="s">
        <v>1020</v>
      </c>
      <c r="AJ4" s="48" t="s">
        <v>1019</v>
      </c>
      <c r="AK4" s="48" t="s">
        <v>1020</v>
      </c>
      <c r="AL4" s="53" t="s">
        <v>1021</v>
      </c>
      <c r="AM4" s="48" t="s">
        <v>1019</v>
      </c>
      <c r="AN4" s="103"/>
      <c r="AO4" s="115"/>
      <c r="AP4" s="103"/>
    </row>
    <row r="5" ht="15" spans="1:42">
      <c r="A5" s="103" t="s">
        <v>128</v>
      </c>
      <c r="B5" s="103"/>
      <c r="C5" s="103"/>
      <c r="D5" s="10"/>
      <c r="E5" s="10"/>
      <c r="F5" s="10"/>
      <c r="G5" s="10"/>
      <c r="H5" s="10"/>
      <c r="I5" s="103"/>
      <c r="J5" s="10" t="s">
        <v>1022</v>
      </c>
      <c r="K5" s="10"/>
      <c r="L5" s="10"/>
      <c r="M5" s="10"/>
      <c r="N5" s="103"/>
      <c r="O5" s="10"/>
      <c r="P5" s="10"/>
      <c r="Q5" s="10"/>
      <c r="R5" s="10"/>
      <c r="S5" s="10"/>
      <c r="T5" s="10"/>
      <c r="U5" s="10"/>
      <c r="V5" s="10"/>
      <c r="W5" s="10"/>
      <c r="X5" s="10"/>
      <c r="Y5" s="103"/>
      <c r="Z5" s="10"/>
      <c r="AA5" s="10"/>
      <c r="AB5" s="10"/>
      <c r="AC5" s="10"/>
      <c r="AD5" s="103"/>
      <c r="AE5" s="103"/>
      <c r="AF5" s="10"/>
      <c r="AG5" s="10"/>
      <c r="AH5" s="10"/>
      <c r="AI5" s="10"/>
      <c r="AJ5" s="10"/>
      <c r="AK5" s="10"/>
      <c r="AL5" s="10"/>
      <c r="AM5" s="10"/>
      <c r="AN5" s="103"/>
      <c r="AO5" s="115"/>
      <c r="AP5" s="103"/>
    </row>
    <row r="6" ht="15" spans="1:42">
      <c r="A6" s="103" t="s">
        <v>135</v>
      </c>
      <c r="B6" s="103"/>
      <c r="C6" s="103" t="s">
        <v>136</v>
      </c>
      <c r="D6" s="10"/>
      <c r="E6" s="10"/>
      <c r="F6" s="10"/>
      <c r="G6" s="10"/>
      <c r="H6" s="10"/>
      <c r="I6" s="103"/>
      <c r="J6" s="10"/>
      <c r="K6" s="10"/>
      <c r="L6" s="10"/>
      <c r="M6" s="10"/>
      <c r="N6" s="103"/>
      <c r="O6" s="10"/>
      <c r="P6" s="10"/>
      <c r="Q6" s="10"/>
      <c r="R6" s="10"/>
      <c r="S6" s="10"/>
      <c r="T6" s="10"/>
      <c r="U6" s="10"/>
      <c r="V6" s="10"/>
      <c r="W6" s="10"/>
      <c r="X6" s="10"/>
      <c r="Y6" s="103"/>
      <c r="Z6" s="10"/>
      <c r="AA6" s="10"/>
      <c r="AB6" s="10"/>
      <c r="AC6" s="10"/>
      <c r="AD6" s="103"/>
      <c r="AE6" s="103"/>
      <c r="AF6" s="10"/>
      <c r="AG6" s="10"/>
      <c r="AH6" s="10"/>
      <c r="AI6" s="10"/>
      <c r="AJ6" s="10"/>
      <c r="AK6" s="10"/>
      <c r="AL6" s="10"/>
      <c r="AM6" s="10"/>
      <c r="AN6" s="103"/>
      <c r="AO6" s="106"/>
      <c r="AP6" s="103"/>
    </row>
    <row r="7" spans="1:42">
      <c r="A7" s="10" t="s">
        <v>1023</v>
      </c>
      <c r="B7" s="10"/>
      <c r="C7" s="144" t="s">
        <v>1024</v>
      </c>
      <c r="D7" s="10"/>
      <c r="E7" s="10">
        <v>2</v>
      </c>
      <c r="F7" s="54"/>
      <c r="G7" s="10"/>
      <c r="H7" s="10"/>
      <c r="I7" s="10">
        <f t="shared" ref="I7:I42" si="0">IF(SUM(D7:H7)&gt;5,"5",SUM(D7:H7))</f>
        <v>2</v>
      </c>
      <c r="J7" s="10">
        <v>1</v>
      </c>
      <c r="K7" s="10"/>
      <c r="L7" s="10"/>
      <c r="M7" s="10"/>
      <c r="N7" s="10">
        <f t="shared" ref="N7:N42" si="1">IF(SUM(J7:M7)&gt;10,"10",IF(SUM(J7:M7)&lt;0,"0",SUM(J7:M7)))</f>
        <v>1</v>
      </c>
      <c r="O7" s="10">
        <v>3</v>
      </c>
      <c r="P7" s="10">
        <v>0</v>
      </c>
      <c r="Q7" s="140"/>
      <c r="R7" s="140"/>
      <c r="S7" s="10">
        <v>2</v>
      </c>
      <c r="T7" s="140"/>
      <c r="U7" s="10">
        <v>3</v>
      </c>
      <c r="V7" s="10">
        <v>0</v>
      </c>
      <c r="W7" s="140"/>
      <c r="X7" s="10">
        <v>3</v>
      </c>
      <c r="Y7" s="10">
        <f t="shared" ref="Y7:Y42" si="2">IF(SUM(O7:X7)&gt;20,"20",SUM(O7:X7))</f>
        <v>11</v>
      </c>
      <c r="Z7" s="10"/>
      <c r="AA7" s="10"/>
      <c r="AB7" s="10"/>
      <c r="AC7" s="10"/>
      <c r="AD7" s="10">
        <f t="shared" ref="AD7:AD42" si="3">IF(SUM(Z7:AC7)&gt;5,"5",SUM(Z7:AC7))</f>
        <v>0</v>
      </c>
      <c r="AE7" s="10"/>
      <c r="AF7" s="10"/>
      <c r="AG7" s="10"/>
      <c r="AH7" s="10"/>
      <c r="AI7" s="10"/>
      <c r="AJ7" s="10"/>
      <c r="AK7" s="10"/>
      <c r="AL7" s="10"/>
      <c r="AM7" s="10"/>
      <c r="AN7" s="10">
        <f t="shared" ref="AN7:AN42" si="4">IF(SUM(AE7:AM7)&gt;10,"10",SUM(AE7:AM7))</f>
        <v>0</v>
      </c>
      <c r="AO7" s="10">
        <v>50</v>
      </c>
      <c r="AP7" s="10">
        <f t="shared" ref="AP7:AP42" si="5">SUM(AN7+AD7+Y7+N7+I7+AO7)</f>
        <v>64</v>
      </c>
    </row>
    <row r="8" spans="1:42">
      <c r="A8" s="10" t="s">
        <v>1025</v>
      </c>
      <c r="B8" s="10"/>
      <c r="C8" s="144" t="s">
        <v>1026</v>
      </c>
      <c r="D8" s="10"/>
      <c r="E8" s="10"/>
      <c r="F8" s="10"/>
      <c r="G8" s="10"/>
      <c r="H8" s="10"/>
      <c r="I8" s="10">
        <f t="shared" si="0"/>
        <v>0</v>
      </c>
      <c r="J8" s="10"/>
      <c r="K8" s="10"/>
      <c r="L8" s="10"/>
      <c r="M8" s="10"/>
      <c r="N8" s="10">
        <f t="shared" si="1"/>
        <v>0</v>
      </c>
      <c r="O8" s="10">
        <v>0</v>
      </c>
      <c r="P8" s="10">
        <v>0</v>
      </c>
      <c r="Q8" s="140"/>
      <c r="R8" s="140"/>
      <c r="S8" s="10"/>
      <c r="T8" s="140"/>
      <c r="U8" s="10">
        <v>0</v>
      </c>
      <c r="V8" s="10">
        <v>0</v>
      </c>
      <c r="W8" s="140"/>
      <c r="X8" s="10"/>
      <c r="Y8" s="10">
        <f t="shared" si="2"/>
        <v>0</v>
      </c>
      <c r="Z8" s="10"/>
      <c r="AA8" s="10"/>
      <c r="AB8" s="10"/>
      <c r="AC8" s="10"/>
      <c r="AD8" s="10">
        <f t="shared" si="3"/>
        <v>0</v>
      </c>
      <c r="AE8" s="10"/>
      <c r="AF8" s="10"/>
      <c r="AG8" s="10"/>
      <c r="AH8" s="10"/>
      <c r="AI8" s="10"/>
      <c r="AJ8" s="10"/>
      <c r="AK8" s="10"/>
      <c r="AL8" s="10"/>
      <c r="AM8" s="10"/>
      <c r="AN8" s="10">
        <f t="shared" si="4"/>
        <v>0</v>
      </c>
      <c r="AO8" s="10">
        <v>50</v>
      </c>
      <c r="AP8" s="10">
        <f t="shared" si="5"/>
        <v>50</v>
      </c>
    </row>
    <row r="9" spans="1:42">
      <c r="A9" s="10" t="s">
        <v>1027</v>
      </c>
      <c r="B9" s="10"/>
      <c r="C9" s="144" t="s">
        <v>1028</v>
      </c>
      <c r="D9" s="10"/>
      <c r="E9" s="10"/>
      <c r="F9" s="10"/>
      <c r="G9" s="10"/>
      <c r="H9" s="10"/>
      <c r="I9" s="10">
        <f t="shared" si="0"/>
        <v>0</v>
      </c>
      <c r="J9" s="10"/>
      <c r="K9" s="10"/>
      <c r="L9" s="10"/>
      <c r="M9" s="10"/>
      <c r="N9" s="10">
        <f t="shared" si="1"/>
        <v>0</v>
      </c>
      <c r="O9" s="10">
        <v>0</v>
      </c>
      <c r="P9" s="10">
        <v>0</v>
      </c>
      <c r="Q9" s="140"/>
      <c r="R9" s="140"/>
      <c r="S9" s="10"/>
      <c r="T9" s="140"/>
      <c r="U9" s="10">
        <v>0</v>
      </c>
      <c r="V9" s="10">
        <v>0</v>
      </c>
      <c r="W9" s="140"/>
      <c r="X9" s="10"/>
      <c r="Y9" s="10">
        <f t="shared" si="2"/>
        <v>0</v>
      </c>
      <c r="Z9" s="10"/>
      <c r="AA9" s="10"/>
      <c r="AB9" s="10"/>
      <c r="AC9" s="10"/>
      <c r="AD9" s="10">
        <f t="shared" si="3"/>
        <v>0</v>
      </c>
      <c r="AE9" s="10"/>
      <c r="AF9" s="10"/>
      <c r="AG9" s="10"/>
      <c r="AH9" s="10"/>
      <c r="AI9" s="10"/>
      <c r="AJ9" s="10"/>
      <c r="AK9" s="10"/>
      <c r="AL9" s="10"/>
      <c r="AM9" s="10"/>
      <c r="AN9" s="10">
        <f t="shared" si="4"/>
        <v>0</v>
      </c>
      <c r="AO9" s="10">
        <v>50</v>
      </c>
      <c r="AP9" s="10">
        <f t="shared" si="5"/>
        <v>50</v>
      </c>
    </row>
    <row r="10" spans="1:42">
      <c r="A10" s="10" t="s">
        <v>1029</v>
      </c>
      <c r="B10" s="10"/>
      <c r="C10" s="144" t="s">
        <v>1030</v>
      </c>
      <c r="D10" s="10"/>
      <c r="E10" s="10"/>
      <c r="F10" s="10"/>
      <c r="G10" s="10"/>
      <c r="H10" s="10"/>
      <c r="I10" s="10">
        <f t="shared" si="0"/>
        <v>0</v>
      </c>
      <c r="J10" s="10"/>
      <c r="K10" s="10"/>
      <c r="L10" s="10"/>
      <c r="M10" s="10"/>
      <c r="N10" s="10">
        <f t="shared" si="1"/>
        <v>0</v>
      </c>
      <c r="O10" s="10">
        <v>3</v>
      </c>
      <c r="P10" s="10">
        <v>0</v>
      </c>
      <c r="Q10" s="140"/>
      <c r="R10" s="140"/>
      <c r="S10" s="10"/>
      <c r="T10" s="140"/>
      <c r="U10" s="10">
        <v>3</v>
      </c>
      <c r="V10" s="10">
        <v>0</v>
      </c>
      <c r="W10" s="140"/>
      <c r="X10" s="10"/>
      <c r="Y10" s="10">
        <f t="shared" si="2"/>
        <v>6</v>
      </c>
      <c r="Z10" s="10"/>
      <c r="AA10" s="10"/>
      <c r="AB10" s="10"/>
      <c r="AC10" s="10"/>
      <c r="AD10" s="10">
        <f t="shared" si="3"/>
        <v>0</v>
      </c>
      <c r="AE10" s="10"/>
      <c r="AF10" s="10"/>
      <c r="AG10" s="10"/>
      <c r="AH10" s="10"/>
      <c r="AI10" s="10"/>
      <c r="AJ10" s="10"/>
      <c r="AK10" s="10"/>
      <c r="AL10" s="10"/>
      <c r="AM10" s="10"/>
      <c r="AN10" s="10">
        <f t="shared" si="4"/>
        <v>0</v>
      </c>
      <c r="AO10" s="10">
        <v>50</v>
      </c>
      <c r="AP10" s="10">
        <f t="shared" si="5"/>
        <v>56</v>
      </c>
    </row>
    <row r="11" spans="1:42">
      <c r="A11" s="10" t="s">
        <v>1031</v>
      </c>
      <c r="B11" s="10"/>
      <c r="C11" s="144" t="s">
        <v>1032</v>
      </c>
      <c r="D11" s="10"/>
      <c r="E11" s="34"/>
      <c r="F11" s="10">
        <v>2</v>
      </c>
      <c r="G11" s="10"/>
      <c r="H11" s="10"/>
      <c r="I11" s="10">
        <f t="shared" si="0"/>
        <v>2</v>
      </c>
      <c r="J11" s="10"/>
      <c r="K11" s="10"/>
      <c r="L11" s="10"/>
      <c r="M11" s="10"/>
      <c r="N11" s="10">
        <f t="shared" si="1"/>
        <v>0</v>
      </c>
      <c r="O11" s="10">
        <v>0</v>
      </c>
      <c r="P11" s="10">
        <v>0</v>
      </c>
      <c r="Q11" s="140"/>
      <c r="R11" s="140"/>
      <c r="S11" s="10"/>
      <c r="T11" s="10">
        <v>3</v>
      </c>
      <c r="U11" s="10">
        <v>0</v>
      </c>
      <c r="V11" s="10">
        <v>0</v>
      </c>
      <c r="W11" s="140"/>
      <c r="X11" s="10"/>
      <c r="Y11" s="10">
        <f t="shared" si="2"/>
        <v>3</v>
      </c>
      <c r="Z11" s="10">
        <v>2</v>
      </c>
      <c r="AA11" s="10"/>
      <c r="AB11" s="10"/>
      <c r="AC11" s="10"/>
      <c r="AD11" s="10">
        <f t="shared" si="3"/>
        <v>2</v>
      </c>
      <c r="AE11" s="10">
        <v>2</v>
      </c>
      <c r="AF11" s="10"/>
      <c r="AG11" s="10"/>
      <c r="AH11" s="10"/>
      <c r="AI11" s="10"/>
      <c r="AJ11" s="10"/>
      <c r="AK11" s="10"/>
      <c r="AL11" s="10">
        <v>2</v>
      </c>
      <c r="AM11" s="10"/>
      <c r="AN11" s="10">
        <f t="shared" si="4"/>
        <v>4</v>
      </c>
      <c r="AO11" s="10">
        <v>50</v>
      </c>
      <c r="AP11" s="10">
        <f t="shared" si="5"/>
        <v>61</v>
      </c>
    </row>
    <row r="12" spans="1:42">
      <c r="A12" s="10" t="s">
        <v>1033</v>
      </c>
      <c r="B12" s="10"/>
      <c r="C12" s="144" t="s">
        <v>1034</v>
      </c>
      <c r="D12" s="10"/>
      <c r="E12" s="34"/>
      <c r="F12" s="10"/>
      <c r="G12" s="10"/>
      <c r="H12" s="10"/>
      <c r="I12" s="10">
        <f t="shared" si="0"/>
        <v>0</v>
      </c>
      <c r="J12" s="10"/>
      <c r="K12" s="10"/>
      <c r="L12" s="10"/>
      <c r="M12" s="10"/>
      <c r="N12" s="10">
        <f t="shared" si="1"/>
        <v>0</v>
      </c>
      <c r="O12" s="10">
        <v>0</v>
      </c>
      <c r="P12" s="10">
        <v>0</v>
      </c>
      <c r="Q12" s="140"/>
      <c r="R12" s="140"/>
      <c r="S12" s="10"/>
      <c r="T12" s="140"/>
      <c r="U12" s="10">
        <v>0</v>
      </c>
      <c r="V12" s="10">
        <v>0</v>
      </c>
      <c r="W12" s="140"/>
      <c r="X12" s="10"/>
      <c r="Y12" s="10">
        <f t="shared" si="2"/>
        <v>0</v>
      </c>
      <c r="Z12" s="10"/>
      <c r="AA12" s="10"/>
      <c r="AB12" s="10"/>
      <c r="AC12" s="10"/>
      <c r="AD12" s="10">
        <f t="shared" si="3"/>
        <v>0</v>
      </c>
      <c r="AE12" s="10"/>
      <c r="AF12" s="10"/>
      <c r="AG12" s="10"/>
      <c r="AH12" s="10"/>
      <c r="AI12" s="10"/>
      <c r="AJ12" s="10"/>
      <c r="AK12" s="10"/>
      <c r="AL12" s="10"/>
      <c r="AM12" s="10"/>
      <c r="AN12" s="10">
        <f t="shared" si="4"/>
        <v>0</v>
      </c>
      <c r="AO12" s="10">
        <v>50</v>
      </c>
      <c r="AP12" s="10">
        <f t="shared" si="5"/>
        <v>50</v>
      </c>
    </row>
    <row r="13" spans="1:42">
      <c r="A13" s="10" t="s">
        <v>1035</v>
      </c>
      <c r="B13" s="10"/>
      <c r="C13" s="144" t="s">
        <v>1036</v>
      </c>
      <c r="D13" s="10"/>
      <c r="E13" s="34"/>
      <c r="F13" s="10"/>
      <c r="G13" s="10"/>
      <c r="H13" s="10"/>
      <c r="I13" s="10">
        <f t="shared" si="0"/>
        <v>0</v>
      </c>
      <c r="J13" s="10"/>
      <c r="K13" s="10"/>
      <c r="L13" s="10"/>
      <c r="M13" s="10"/>
      <c r="N13" s="10">
        <f t="shared" si="1"/>
        <v>0</v>
      </c>
      <c r="O13" s="10">
        <v>0</v>
      </c>
      <c r="P13" s="10">
        <v>0</v>
      </c>
      <c r="Q13" s="140"/>
      <c r="R13" s="140"/>
      <c r="S13" s="10"/>
      <c r="T13" s="140"/>
      <c r="U13" s="10">
        <v>0</v>
      </c>
      <c r="V13" s="10">
        <v>0</v>
      </c>
      <c r="W13" s="140"/>
      <c r="X13" s="10"/>
      <c r="Y13" s="10">
        <f t="shared" si="2"/>
        <v>0</v>
      </c>
      <c r="Z13" s="10"/>
      <c r="AA13" s="10"/>
      <c r="AB13" s="10"/>
      <c r="AC13" s="10"/>
      <c r="AD13" s="10">
        <f t="shared" si="3"/>
        <v>0</v>
      </c>
      <c r="AE13" s="10"/>
      <c r="AF13" s="10"/>
      <c r="AG13" s="10"/>
      <c r="AH13" s="10"/>
      <c r="AI13" s="10"/>
      <c r="AJ13" s="10"/>
      <c r="AK13" s="10"/>
      <c r="AL13" s="10"/>
      <c r="AM13" s="10"/>
      <c r="AN13" s="10">
        <f t="shared" si="4"/>
        <v>0</v>
      </c>
      <c r="AO13" s="10">
        <v>50</v>
      </c>
      <c r="AP13" s="10">
        <f t="shared" si="5"/>
        <v>50</v>
      </c>
    </row>
    <row r="14" spans="1:42">
      <c r="A14" s="10" t="s">
        <v>1037</v>
      </c>
      <c r="B14" s="10"/>
      <c r="C14" s="144" t="s">
        <v>1038</v>
      </c>
      <c r="D14" s="10"/>
      <c r="E14" s="34"/>
      <c r="F14" s="10"/>
      <c r="G14" s="10"/>
      <c r="H14" s="10"/>
      <c r="I14" s="10">
        <f t="shared" si="0"/>
        <v>0</v>
      </c>
      <c r="J14" s="10"/>
      <c r="K14" s="10"/>
      <c r="L14" s="10"/>
      <c r="M14" s="10"/>
      <c r="N14" s="10">
        <f t="shared" si="1"/>
        <v>0</v>
      </c>
      <c r="O14" s="10">
        <v>0</v>
      </c>
      <c r="P14" s="10">
        <v>0</v>
      </c>
      <c r="Q14" s="140"/>
      <c r="R14" s="140"/>
      <c r="S14" s="10"/>
      <c r="T14" s="140"/>
      <c r="U14" s="10">
        <v>0</v>
      </c>
      <c r="V14" s="10">
        <v>0</v>
      </c>
      <c r="W14" s="140"/>
      <c r="X14" s="10"/>
      <c r="Y14" s="10">
        <f t="shared" si="2"/>
        <v>0</v>
      </c>
      <c r="Z14" s="10"/>
      <c r="AA14" s="10"/>
      <c r="AB14" s="10"/>
      <c r="AC14" s="10"/>
      <c r="AD14" s="10">
        <f t="shared" si="3"/>
        <v>0</v>
      </c>
      <c r="AE14" s="10"/>
      <c r="AF14" s="10"/>
      <c r="AG14" s="10"/>
      <c r="AH14" s="10"/>
      <c r="AI14" s="10"/>
      <c r="AJ14" s="10"/>
      <c r="AK14" s="10"/>
      <c r="AL14" s="10"/>
      <c r="AM14" s="10"/>
      <c r="AN14" s="10">
        <f t="shared" si="4"/>
        <v>0</v>
      </c>
      <c r="AO14" s="10">
        <v>50</v>
      </c>
      <c r="AP14" s="10">
        <f t="shared" si="5"/>
        <v>50</v>
      </c>
    </row>
    <row r="15" spans="1:42">
      <c r="A15" s="10" t="s">
        <v>1039</v>
      </c>
      <c r="B15" s="10"/>
      <c r="C15" s="144" t="s">
        <v>1040</v>
      </c>
      <c r="D15" s="10"/>
      <c r="E15" s="10"/>
      <c r="F15" s="10">
        <v>2</v>
      </c>
      <c r="G15" s="10"/>
      <c r="H15" s="10"/>
      <c r="I15" s="10">
        <f t="shared" si="0"/>
        <v>2</v>
      </c>
      <c r="J15" s="10"/>
      <c r="K15" s="10"/>
      <c r="L15" s="10"/>
      <c r="M15" s="10"/>
      <c r="N15" s="10">
        <f t="shared" si="1"/>
        <v>0</v>
      </c>
      <c r="O15" s="10">
        <v>0</v>
      </c>
      <c r="P15" s="10">
        <v>1</v>
      </c>
      <c r="Q15" s="140"/>
      <c r="R15" s="140"/>
      <c r="S15" s="10"/>
      <c r="T15" s="140"/>
      <c r="U15" s="10">
        <v>0</v>
      </c>
      <c r="V15" s="10">
        <v>1</v>
      </c>
      <c r="W15" s="140"/>
      <c r="X15" s="10"/>
      <c r="Y15" s="10">
        <f t="shared" si="2"/>
        <v>2</v>
      </c>
      <c r="Z15" s="10"/>
      <c r="AA15" s="10"/>
      <c r="AB15" s="10"/>
      <c r="AC15" s="10"/>
      <c r="AD15" s="10">
        <f t="shared" si="3"/>
        <v>0</v>
      </c>
      <c r="AE15" s="10"/>
      <c r="AF15" s="10"/>
      <c r="AG15" s="10"/>
      <c r="AH15" s="10"/>
      <c r="AI15" s="10"/>
      <c r="AJ15" s="10"/>
      <c r="AK15" s="10"/>
      <c r="AL15" s="10"/>
      <c r="AM15" s="10"/>
      <c r="AN15" s="10">
        <f t="shared" si="4"/>
        <v>0</v>
      </c>
      <c r="AO15" s="10">
        <v>50</v>
      </c>
      <c r="AP15" s="10">
        <f t="shared" si="5"/>
        <v>54</v>
      </c>
    </row>
    <row r="16" spans="1:42">
      <c r="A16" s="10" t="s">
        <v>1041</v>
      </c>
      <c r="B16" s="10"/>
      <c r="C16" s="144" t="s">
        <v>1042</v>
      </c>
      <c r="D16" s="10"/>
      <c r="E16" s="10"/>
      <c r="F16" s="10"/>
      <c r="G16" s="10"/>
      <c r="H16" s="10"/>
      <c r="I16" s="10">
        <f t="shared" si="0"/>
        <v>0</v>
      </c>
      <c r="J16" s="10"/>
      <c r="K16" s="10"/>
      <c r="L16" s="10"/>
      <c r="M16" s="10"/>
      <c r="N16" s="10">
        <f t="shared" si="1"/>
        <v>0</v>
      </c>
      <c r="O16" s="10">
        <v>0</v>
      </c>
      <c r="P16" s="10">
        <v>0</v>
      </c>
      <c r="Q16" s="140"/>
      <c r="R16" s="140"/>
      <c r="S16" s="10"/>
      <c r="T16" s="140"/>
      <c r="U16" s="10">
        <v>0</v>
      </c>
      <c r="V16" s="10">
        <v>0</v>
      </c>
      <c r="W16" s="140"/>
      <c r="X16" s="10"/>
      <c r="Y16" s="10">
        <f t="shared" si="2"/>
        <v>0</v>
      </c>
      <c r="Z16" s="10"/>
      <c r="AA16" s="10"/>
      <c r="AB16" s="10"/>
      <c r="AC16" s="10"/>
      <c r="AD16" s="10">
        <f t="shared" si="3"/>
        <v>0</v>
      </c>
      <c r="AE16" s="10"/>
      <c r="AF16" s="10"/>
      <c r="AG16" s="10"/>
      <c r="AH16" s="10"/>
      <c r="AI16" s="10"/>
      <c r="AJ16" s="10"/>
      <c r="AK16" s="10"/>
      <c r="AL16" s="10"/>
      <c r="AM16" s="10"/>
      <c r="AN16" s="10">
        <f t="shared" si="4"/>
        <v>0</v>
      </c>
      <c r="AO16" s="10">
        <v>50</v>
      </c>
      <c r="AP16" s="10">
        <f t="shared" si="5"/>
        <v>50</v>
      </c>
    </row>
    <row r="17" spans="1:42">
      <c r="A17" s="10" t="s">
        <v>1043</v>
      </c>
      <c r="B17" s="10"/>
      <c r="C17" s="144" t="s">
        <v>1044</v>
      </c>
      <c r="D17" s="10"/>
      <c r="E17" s="10"/>
      <c r="F17" s="145"/>
      <c r="G17" s="10"/>
      <c r="H17" s="10"/>
      <c r="I17" s="10">
        <f t="shared" si="0"/>
        <v>0</v>
      </c>
      <c r="J17" s="10"/>
      <c r="K17" s="10"/>
      <c r="L17" s="10"/>
      <c r="M17" s="10"/>
      <c r="N17" s="10">
        <f t="shared" si="1"/>
        <v>0</v>
      </c>
      <c r="O17" s="10">
        <v>3</v>
      </c>
      <c r="P17" s="10">
        <v>0</v>
      </c>
      <c r="Q17" s="140"/>
      <c r="R17" s="140"/>
      <c r="S17" s="10"/>
      <c r="T17" s="140"/>
      <c r="U17" s="10">
        <v>3</v>
      </c>
      <c r="V17" s="10">
        <v>0</v>
      </c>
      <c r="W17" s="140"/>
      <c r="X17" s="10"/>
      <c r="Y17" s="10">
        <f t="shared" si="2"/>
        <v>6</v>
      </c>
      <c r="Z17" s="10"/>
      <c r="AA17" s="10"/>
      <c r="AB17" s="10"/>
      <c r="AC17" s="10"/>
      <c r="AD17" s="10">
        <f t="shared" si="3"/>
        <v>0</v>
      </c>
      <c r="AE17" s="10"/>
      <c r="AF17" s="10"/>
      <c r="AG17" s="10"/>
      <c r="AH17" s="10"/>
      <c r="AI17" s="10"/>
      <c r="AJ17" s="10"/>
      <c r="AK17" s="10"/>
      <c r="AL17" s="10"/>
      <c r="AM17" s="10"/>
      <c r="AN17" s="10">
        <f t="shared" si="4"/>
        <v>0</v>
      </c>
      <c r="AO17" s="10">
        <v>50</v>
      </c>
      <c r="AP17" s="10">
        <f t="shared" si="5"/>
        <v>56</v>
      </c>
    </row>
    <row r="18" spans="1:42">
      <c r="A18" s="10" t="s">
        <v>1045</v>
      </c>
      <c r="B18" s="10"/>
      <c r="C18" s="144" t="s">
        <v>1046</v>
      </c>
      <c r="D18" s="10"/>
      <c r="E18" s="10"/>
      <c r="F18" s="10"/>
      <c r="G18" s="10"/>
      <c r="H18" s="10"/>
      <c r="I18" s="10">
        <f t="shared" si="0"/>
        <v>0</v>
      </c>
      <c r="J18" s="10"/>
      <c r="K18" s="10"/>
      <c r="L18" s="10"/>
      <c r="M18" s="10"/>
      <c r="N18" s="10">
        <f t="shared" si="1"/>
        <v>0</v>
      </c>
      <c r="O18" s="10">
        <v>0</v>
      </c>
      <c r="P18" s="10">
        <v>1</v>
      </c>
      <c r="Q18" s="140">
        <v>4</v>
      </c>
      <c r="R18" s="140">
        <v>3</v>
      </c>
      <c r="S18" s="10"/>
      <c r="T18" s="140"/>
      <c r="U18" s="10">
        <v>0</v>
      </c>
      <c r="V18" s="10">
        <v>1</v>
      </c>
      <c r="W18" s="140">
        <v>3</v>
      </c>
      <c r="X18" s="10"/>
      <c r="Y18" s="10">
        <f t="shared" si="2"/>
        <v>12</v>
      </c>
      <c r="Z18" s="10"/>
      <c r="AA18" s="10"/>
      <c r="AB18" s="10"/>
      <c r="AC18" s="10"/>
      <c r="AD18" s="10">
        <f t="shared" si="3"/>
        <v>0</v>
      </c>
      <c r="AE18" s="10"/>
      <c r="AF18" s="10"/>
      <c r="AG18" s="10"/>
      <c r="AH18" s="10"/>
      <c r="AI18" s="10"/>
      <c r="AJ18" s="10"/>
      <c r="AK18" s="10"/>
      <c r="AL18" s="10"/>
      <c r="AM18" s="10"/>
      <c r="AN18" s="10">
        <f t="shared" si="4"/>
        <v>0</v>
      </c>
      <c r="AO18" s="10">
        <v>50</v>
      </c>
      <c r="AP18" s="10">
        <f t="shared" si="5"/>
        <v>62</v>
      </c>
    </row>
    <row r="19" spans="1:42">
      <c r="A19" s="10" t="s">
        <v>1047</v>
      </c>
      <c r="B19" s="10"/>
      <c r="C19" s="144" t="s">
        <v>1048</v>
      </c>
      <c r="D19" s="10"/>
      <c r="E19" s="10"/>
      <c r="F19" s="10"/>
      <c r="G19" s="10"/>
      <c r="H19" s="10"/>
      <c r="I19" s="10">
        <f t="shared" si="0"/>
        <v>0</v>
      </c>
      <c r="J19" s="10"/>
      <c r="K19" s="10"/>
      <c r="L19" s="10"/>
      <c r="M19" s="10"/>
      <c r="N19" s="10">
        <f t="shared" si="1"/>
        <v>0</v>
      </c>
      <c r="O19" s="10">
        <v>0</v>
      </c>
      <c r="P19" s="10">
        <v>0</v>
      </c>
      <c r="Q19" s="140"/>
      <c r="R19" s="140"/>
      <c r="S19" s="10"/>
      <c r="T19" s="140"/>
      <c r="U19" s="10">
        <v>0</v>
      </c>
      <c r="V19" s="10">
        <v>0</v>
      </c>
      <c r="W19" s="140"/>
      <c r="X19" s="10"/>
      <c r="Y19" s="10">
        <f t="shared" si="2"/>
        <v>0</v>
      </c>
      <c r="Z19" s="10"/>
      <c r="AA19" s="10"/>
      <c r="AB19" s="10"/>
      <c r="AC19" s="10"/>
      <c r="AD19" s="10">
        <f t="shared" si="3"/>
        <v>0</v>
      </c>
      <c r="AE19" s="10"/>
      <c r="AF19" s="10"/>
      <c r="AG19" s="10"/>
      <c r="AH19" s="10"/>
      <c r="AI19" s="10"/>
      <c r="AJ19" s="10"/>
      <c r="AK19" s="10"/>
      <c r="AL19" s="10"/>
      <c r="AM19" s="10"/>
      <c r="AN19" s="10">
        <f t="shared" si="4"/>
        <v>0</v>
      </c>
      <c r="AO19" s="10">
        <v>50</v>
      </c>
      <c r="AP19" s="10">
        <f t="shared" si="5"/>
        <v>50</v>
      </c>
    </row>
    <row r="20" spans="1:42">
      <c r="A20" s="10" t="s">
        <v>1049</v>
      </c>
      <c r="B20" s="10"/>
      <c r="C20" s="144" t="s">
        <v>1050</v>
      </c>
      <c r="D20" s="10"/>
      <c r="E20" s="10"/>
      <c r="F20" s="10"/>
      <c r="G20" s="10"/>
      <c r="H20" s="10"/>
      <c r="I20" s="10">
        <f t="shared" si="0"/>
        <v>0</v>
      </c>
      <c r="J20" s="10"/>
      <c r="K20" s="10"/>
      <c r="L20" s="10"/>
      <c r="M20" s="10"/>
      <c r="N20" s="10">
        <f t="shared" si="1"/>
        <v>0</v>
      </c>
      <c r="O20" s="10">
        <v>0</v>
      </c>
      <c r="P20" s="10">
        <v>0</v>
      </c>
      <c r="Q20" s="140">
        <v>3</v>
      </c>
      <c r="R20" s="140">
        <v>3</v>
      </c>
      <c r="S20" s="10"/>
      <c r="T20" s="140"/>
      <c r="U20" s="10">
        <v>0</v>
      </c>
      <c r="V20" s="10">
        <v>0</v>
      </c>
      <c r="W20" s="140">
        <v>3</v>
      </c>
      <c r="X20" s="10"/>
      <c r="Y20" s="10">
        <f t="shared" si="2"/>
        <v>9</v>
      </c>
      <c r="Z20" s="10"/>
      <c r="AA20" s="10"/>
      <c r="AB20" s="10"/>
      <c r="AC20" s="10"/>
      <c r="AD20" s="10">
        <f t="shared" si="3"/>
        <v>0</v>
      </c>
      <c r="AE20" s="10"/>
      <c r="AF20" s="10"/>
      <c r="AG20" s="10"/>
      <c r="AH20" s="10"/>
      <c r="AI20" s="10"/>
      <c r="AJ20" s="10"/>
      <c r="AK20" s="10"/>
      <c r="AL20" s="10"/>
      <c r="AM20" s="10"/>
      <c r="AN20" s="10">
        <f t="shared" si="4"/>
        <v>0</v>
      </c>
      <c r="AO20" s="10">
        <v>50</v>
      </c>
      <c r="AP20" s="10">
        <f t="shared" si="5"/>
        <v>59</v>
      </c>
    </row>
    <row r="21" spans="1:42">
      <c r="A21" s="10" t="s">
        <v>1051</v>
      </c>
      <c r="B21" s="10"/>
      <c r="C21" s="144" t="s">
        <v>1052</v>
      </c>
      <c r="D21" s="10"/>
      <c r="E21" s="10"/>
      <c r="F21" s="10"/>
      <c r="G21" s="10"/>
      <c r="H21" s="10"/>
      <c r="I21" s="10">
        <f t="shared" si="0"/>
        <v>0</v>
      </c>
      <c r="J21" s="10"/>
      <c r="K21" s="10"/>
      <c r="L21" s="10"/>
      <c r="M21" s="10"/>
      <c r="N21" s="10">
        <f t="shared" si="1"/>
        <v>0</v>
      </c>
      <c r="O21" s="10">
        <v>0</v>
      </c>
      <c r="P21" s="10">
        <v>0</v>
      </c>
      <c r="Q21" s="140"/>
      <c r="R21" s="140"/>
      <c r="S21" s="10"/>
      <c r="T21" s="140"/>
      <c r="U21" s="10">
        <v>0</v>
      </c>
      <c r="V21" s="10">
        <v>0</v>
      </c>
      <c r="W21" s="140"/>
      <c r="X21" s="10"/>
      <c r="Y21" s="10">
        <f t="shared" si="2"/>
        <v>0</v>
      </c>
      <c r="Z21" s="10"/>
      <c r="AA21" s="10"/>
      <c r="AB21" s="10"/>
      <c r="AC21" s="10"/>
      <c r="AD21" s="10">
        <f t="shared" si="3"/>
        <v>0</v>
      </c>
      <c r="AE21" s="10"/>
      <c r="AF21" s="10"/>
      <c r="AG21" s="10"/>
      <c r="AH21" s="10"/>
      <c r="AI21" s="10"/>
      <c r="AJ21" s="10"/>
      <c r="AK21" s="10"/>
      <c r="AL21" s="10"/>
      <c r="AM21" s="10"/>
      <c r="AN21" s="10">
        <f t="shared" si="4"/>
        <v>0</v>
      </c>
      <c r="AO21" s="10">
        <v>50</v>
      </c>
      <c r="AP21" s="10">
        <f t="shared" si="5"/>
        <v>50</v>
      </c>
    </row>
    <row r="22" spans="1:42">
      <c r="A22" s="10" t="s">
        <v>1053</v>
      </c>
      <c r="B22" s="10"/>
      <c r="C22" s="144" t="s">
        <v>1054</v>
      </c>
      <c r="D22" s="10"/>
      <c r="E22" s="10"/>
      <c r="F22" s="10">
        <v>2</v>
      </c>
      <c r="G22" s="10"/>
      <c r="H22" s="10"/>
      <c r="I22" s="10">
        <f t="shared" si="0"/>
        <v>2</v>
      </c>
      <c r="J22" s="10"/>
      <c r="K22" s="10"/>
      <c r="L22" s="10"/>
      <c r="M22" s="10"/>
      <c r="N22" s="10">
        <f t="shared" si="1"/>
        <v>0</v>
      </c>
      <c r="O22" s="10">
        <v>0</v>
      </c>
      <c r="P22" s="10">
        <v>1</v>
      </c>
      <c r="Q22" s="140"/>
      <c r="R22" s="140"/>
      <c r="S22" s="10"/>
      <c r="T22" s="140"/>
      <c r="U22" s="10">
        <v>0</v>
      </c>
      <c r="V22" s="10">
        <v>1</v>
      </c>
      <c r="W22" s="140"/>
      <c r="X22" s="10"/>
      <c r="Y22" s="10">
        <f t="shared" si="2"/>
        <v>2</v>
      </c>
      <c r="Z22" s="10"/>
      <c r="AA22" s="10"/>
      <c r="AB22" s="10"/>
      <c r="AC22" s="10"/>
      <c r="AD22" s="10">
        <f t="shared" si="3"/>
        <v>0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>
        <f t="shared" si="4"/>
        <v>0</v>
      </c>
      <c r="AO22" s="10">
        <v>50</v>
      </c>
      <c r="AP22" s="10">
        <f t="shared" si="5"/>
        <v>54</v>
      </c>
    </row>
    <row r="23" spans="1:42">
      <c r="A23" s="10" t="s">
        <v>1055</v>
      </c>
      <c r="B23" s="10"/>
      <c r="C23" s="144" t="s">
        <v>1056</v>
      </c>
      <c r="D23" s="10"/>
      <c r="E23" s="10"/>
      <c r="F23" s="10"/>
      <c r="G23" s="10"/>
      <c r="H23" s="10"/>
      <c r="I23" s="10">
        <f t="shared" si="0"/>
        <v>0</v>
      </c>
      <c r="J23" s="10"/>
      <c r="K23" s="10"/>
      <c r="L23" s="10"/>
      <c r="M23" s="10"/>
      <c r="N23" s="10">
        <f t="shared" si="1"/>
        <v>0</v>
      </c>
      <c r="O23" s="10">
        <v>0</v>
      </c>
      <c r="P23" s="10">
        <v>0</v>
      </c>
      <c r="Q23" s="140"/>
      <c r="R23" s="140"/>
      <c r="S23" s="10"/>
      <c r="T23" s="140"/>
      <c r="U23" s="10">
        <v>0</v>
      </c>
      <c r="V23" s="10">
        <v>0</v>
      </c>
      <c r="W23" s="140"/>
      <c r="X23" s="10"/>
      <c r="Y23" s="10">
        <f t="shared" si="2"/>
        <v>0</v>
      </c>
      <c r="Z23" s="10"/>
      <c r="AA23" s="10"/>
      <c r="AB23" s="10"/>
      <c r="AC23" s="10"/>
      <c r="AD23" s="10">
        <f t="shared" si="3"/>
        <v>0</v>
      </c>
      <c r="AE23" s="10"/>
      <c r="AF23" s="10"/>
      <c r="AG23" s="10"/>
      <c r="AH23" s="10"/>
      <c r="AI23" s="10"/>
      <c r="AJ23" s="10"/>
      <c r="AK23" s="10"/>
      <c r="AL23" s="10"/>
      <c r="AM23" s="10"/>
      <c r="AN23" s="10">
        <f t="shared" si="4"/>
        <v>0</v>
      </c>
      <c r="AO23" s="10">
        <v>50</v>
      </c>
      <c r="AP23" s="10">
        <f t="shared" si="5"/>
        <v>50</v>
      </c>
    </row>
    <row r="24" spans="1:42">
      <c r="A24" s="10" t="s">
        <v>1057</v>
      </c>
      <c r="B24" s="10"/>
      <c r="C24" s="144" t="s">
        <v>1058</v>
      </c>
      <c r="D24" s="10"/>
      <c r="E24" s="10"/>
      <c r="F24" s="10"/>
      <c r="G24" s="10"/>
      <c r="H24" s="10"/>
      <c r="I24" s="10">
        <f t="shared" si="0"/>
        <v>0</v>
      </c>
      <c r="J24" s="10"/>
      <c r="K24" s="10"/>
      <c r="L24" s="10"/>
      <c r="M24" s="10"/>
      <c r="N24" s="10">
        <f t="shared" si="1"/>
        <v>0</v>
      </c>
      <c r="O24" s="10">
        <v>0</v>
      </c>
      <c r="P24" s="10">
        <v>0</v>
      </c>
      <c r="Q24" s="140">
        <v>4</v>
      </c>
      <c r="R24" s="140">
        <v>3</v>
      </c>
      <c r="S24" s="10"/>
      <c r="T24" s="140"/>
      <c r="U24" s="10">
        <v>0</v>
      </c>
      <c r="V24" s="10">
        <v>0</v>
      </c>
      <c r="W24" s="140">
        <v>3</v>
      </c>
      <c r="X24" s="10"/>
      <c r="Y24" s="10">
        <f t="shared" si="2"/>
        <v>10</v>
      </c>
      <c r="Z24" s="10"/>
      <c r="AA24" s="10"/>
      <c r="AB24" s="10"/>
      <c r="AC24" s="10"/>
      <c r="AD24" s="10">
        <f t="shared" si="3"/>
        <v>0</v>
      </c>
      <c r="AE24" s="10"/>
      <c r="AF24" s="10"/>
      <c r="AG24" s="10"/>
      <c r="AH24" s="10"/>
      <c r="AI24" s="10"/>
      <c r="AJ24" s="10"/>
      <c r="AK24" s="10"/>
      <c r="AL24" s="10"/>
      <c r="AM24" s="10"/>
      <c r="AN24" s="10">
        <f t="shared" si="4"/>
        <v>0</v>
      </c>
      <c r="AO24" s="10">
        <v>50</v>
      </c>
      <c r="AP24" s="10">
        <f t="shared" si="5"/>
        <v>60</v>
      </c>
    </row>
    <row r="25" spans="1:42">
      <c r="A25" s="10" t="s">
        <v>1059</v>
      </c>
      <c r="B25" s="10"/>
      <c r="C25" s="144" t="s">
        <v>1060</v>
      </c>
      <c r="D25" s="10"/>
      <c r="E25" s="10"/>
      <c r="F25" s="10"/>
      <c r="G25" s="10"/>
      <c r="H25" s="10"/>
      <c r="I25" s="10">
        <f t="shared" si="0"/>
        <v>0</v>
      </c>
      <c r="J25" s="10"/>
      <c r="K25" s="10"/>
      <c r="L25" s="10"/>
      <c r="M25" s="10"/>
      <c r="N25" s="10">
        <f t="shared" si="1"/>
        <v>0</v>
      </c>
      <c r="O25" s="10">
        <v>0</v>
      </c>
      <c r="P25" s="10">
        <v>0</v>
      </c>
      <c r="Q25" s="140"/>
      <c r="R25" s="140"/>
      <c r="S25" s="10"/>
      <c r="T25" s="140"/>
      <c r="U25" s="10">
        <v>0</v>
      </c>
      <c r="V25" s="10">
        <v>0</v>
      </c>
      <c r="W25" s="140"/>
      <c r="X25" s="10"/>
      <c r="Y25" s="10">
        <f t="shared" si="2"/>
        <v>0</v>
      </c>
      <c r="Z25" s="10"/>
      <c r="AA25" s="10"/>
      <c r="AB25" s="10"/>
      <c r="AC25" s="10"/>
      <c r="AD25" s="10">
        <f t="shared" si="3"/>
        <v>0</v>
      </c>
      <c r="AE25" s="10"/>
      <c r="AF25" s="10"/>
      <c r="AG25" s="10"/>
      <c r="AH25" s="10"/>
      <c r="AI25" s="10"/>
      <c r="AJ25" s="10"/>
      <c r="AK25" s="10"/>
      <c r="AL25" s="10"/>
      <c r="AM25" s="10"/>
      <c r="AN25" s="10">
        <f t="shared" si="4"/>
        <v>0</v>
      </c>
      <c r="AO25" s="10">
        <v>50</v>
      </c>
      <c r="AP25" s="10">
        <f t="shared" si="5"/>
        <v>50</v>
      </c>
    </row>
    <row r="26" spans="1:42">
      <c r="A26" s="10" t="s">
        <v>1061</v>
      </c>
      <c r="B26" s="10"/>
      <c r="C26" s="144" t="s">
        <v>1062</v>
      </c>
      <c r="D26" s="10"/>
      <c r="E26" s="10"/>
      <c r="F26" s="10"/>
      <c r="G26" s="10"/>
      <c r="H26" s="10"/>
      <c r="I26" s="10">
        <f t="shared" si="0"/>
        <v>0</v>
      </c>
      <c r="J26" s="10"/>
      <c r="K26" s="10"/>
      <c r="L26" s="10"/>
      <c r="M26" s="10"/>
      <c r="N26" s="10">
        <f t="shared" si="1"/>
        <v>0</v>
      </c>
      <c r="O26" s="10">
        <v>0</v>
      </c>
      <c r="P26" s="10">
        <v>0</v>
      </c>
      <c r="Q26" s="140"/>
      <c r="R26" s="140"/>
      <c r="S26" s="10"/>
      <c r="T26" s="140"/>
      <c r="U26" s="10">
        <v>0</v>
      </c>
      <c r="V26" s="10">
        <v>0</v>
      </c>
      <c r="W26" s="140"/>
      <c r="X26" s="10"/>
      <c r="Y26" s="10">
        <f t="shared" si="2"/>
        <v>0</v>
      </c>
      <c r="Z26" s="10"/>
      <c r="AA26" s="10"/>
      <c r="AB26" s="10"/>
      <c r="AC26" s="10"/>
      <c r="AD26" s="10">
        <f t="shared" si="3"/>
        <v>0</v>
      </c>
      <c r="AE26" s="10"/>
      <c r="AF26" s="10"/>
      <c r="AG26" s="10"/>
      <c r="AH26" s="10"/>
      <c r="AI26" s="10"/>
      <c r="AJ26" s="10"/>
      <c r="AK26" s="10"/>
      <c r="AL26" s="10"/>
      <c r="AM26" s="10"/>
      <c r="AN26" s="10">
        <f t="shared" si="4"/>
        <v>0</v>
      </c>
      <c r="AO26" s="10">
        <v>50</v>
      </c>
      <c r="AP26" s="10">
        <f t="shared" si="5"/>
        <v>50</v>
      </c>
    </row>
    <row r="27" spans="1:42">
      <c r="A27" s="10" t="s">
        <v>1063</v>
      </c>
      <c r="B27" s="10"/>
      <c r="C27" s="144" t="s">
        <v>1064</v>
      </c>
      <c r="D27" s="10"/>
      <c r="E27" s="10"/>
      <c r="F27" s="10"/>
      <c r="G27" s="10"/>
      <c r="H27" s="10"/>
      <c r="I27" s="10">
        <f t="shared" si="0"/>
        <v>0</v>
      </c>
      <c r="J27" s="10"/>
      <c r="K27" s="10"/>
      <c r="L27" s="10"/>
      <c r="M27" s="10"/>
      <c r="N27" s="10">
        <f t="shared" si="1"/>
        <v>0</v>
      </c>
      <c r="O27" s="10">
        <v>0</v>
      </c>
      <c r="P27" s="10">
        <v>0</v>
      </c>
      <c r="Q27" s="140"/>
      <c r="R27" s="140"/>
      <c r="S27" s="10"/>
      <c r="T27" s="140"/>
      <c r="U27" s="10">
        <v>0</v>
      </c>
      <c r="V27" s="10">
        <v>0</v>
      </c>
      <c r="W27" s="140"/>
      <c r="X27" s="10"/>
      <c r="Y27" s="10">
        <f t="shared" si="2"/>
        <v>0</v>
      </c>
      <c r="Z27" s="10"/>
      <c r="AA27" s="10"/>
      <c r="AB27" s="10"/>
      <c r="AC27" s="10"/>
      <c r="AD27" s="10">
        <f t="shared" si="3"/>
        <v>0</v>
      </c>
      <c r="AE27" s="10"/>
      <c r="AF27" s="10"/>
      <c r="AG27" s="10"/>
      <c r="AH27" s="10"/>
      <c r="AI27" s="10"/>
      <c r="AJ27" s="10"/>
      <c r="AK27" s="10"/>
      <c r="AL27" s="10"/>
      <c r="AM27" s="10"/>
      <c r="AN27" s="10">
        <f t="shared" si="4"/>
        <v>0</v>
      </c>
      <c r="AO27" s="10">
        <v>50</v>
      </c>
      <c r="AP27" s="10">
        <f t="shared" si="5"/>
        <v>50</v>
      </c>
    </row>
    <row r="28" spans="1:42">
      <c r="A28" s="10" t="s">
        <v>1065</v>
      </c>
      <c r="B28" s="10"/>
      <c r="C28" s="144" t="s">
        <v>1066</v>
      </c>
      <c r="D28" s="10"/>
      <c r="E28" s="10"/>
      <c r="F28" s="10"/>
      <c r="G28" s="10"/>
      <c r="H28" s="10"/>
      <c r="I28" s="10">
        <f t="shared" si="0"/>
        <v>0</v>
      </c>
      <c r="J28" s="10"/>
      <c r="K28" s="10"/>
      <c r="L28" s="10"/>
      <c r="M28" s="10"/>
      <c r="N28" s="10">
        <f t="shared" si="1"/>
        <v>0</v>
      </c>
      <c r="O28" s="10">
        <v>0</v>
      </c>
      <c r="P28" s="10">
        <v>0</v>
      </c>
      <c r="Q28" s="140"/>
      <c r="R28" s="140"/>
      <c r="S28" s="10"/>
      <c r="T28" s="140"/>
      <c r="U28" s="10">
        <v>0</v>
      </c>
      <c r="V28" s="10">
        <v>0</v>
      </c>
      <c r="W28" s="140"/>
      <c r="X28" s="10"/>
      <c r="Y28" s="10">
        <f t="shared" si="2"/>
        <v>0</v>
      </c>
      <c r="Z28" s="10"/>
      <c r="AA28" s="10"/>
      <c r="AB28" s="10"/>
      <c r="AC28" s="10"/>
      <c r="AD28" s="10">
        <f t="shared" si="3"/>
        <v>0</v>
      </c>
      <c r="AE28" s="10"/>
      <c r="AF28" s="10"/>
      <c r="AG28" s="10"/>
      <c r="AH28" s="10"/>
      <c r="AI28" s="10"/>
      <c r="AJ28" s="10"/>
      <c r="AK28" s="10"/>
      <c r="AL28" s="10"/>
      <c r="AM28" s="10"/>
      <c r="AN28" s="10">
        <f t="shared" si="4"/>
        <v>0</v>
      </c>
      <c r="AO28" s="10">
        <v>50</v>
      </c>
      <c r="AP28" s="10">
        <f t="shared" si="5"/>
        <v>50</v>
      </c>
    </row>
    <row r="29" spans="1:42">
      <c r="A29" s="10" t="s">
        <v>1067</v>
      </c>
      <c r="B29" s="10"/>
      <c r="C29" s="144" t="s">
        <v>1068</v>
      </c>
      <c r="D29" s="10"/>
      <c r="E29" s="10"/>
      <c r="F29" s="10"/>
      <c r="G29" s="10"/>
      <c r="H29" s="10"/>
      <c r="I29" s="10">
        <f t="shared" si="0"/>
        <v>0</v>
      </c>
      <c r="J29" s="10"/>
      <c r="K29" s="10"/>
      <c r="L29" s="10"/>
      <c r="M29" s="10"/>
      <c r="N29" s="10">
        <f t="shared" si="1"/>
        <v>0</v>
      </c>
      <c r="O29" s="10">
        <v>0</v>
      </c>
      <c r="P29" s="10">
        <v>0</v>
      </c>
      <c r="Q29" s="140">
        <v>4</v>
      </c>
      <c r="R29" s="140">
        <v>3</v>
      </c>
      <c r="S29" s="10"/>
      <c r="T29" s="140"/>
      <c r="U29" s="10">
        <v>0</v>
      </c>
      <c r="V29" s="10">
        <v>0</v>
      </c>
      <c r="W29" s="140">
        <v>3</v>
      </c>
      <c r="X29" s="10"/>
      <c r="Y29" s="10">
        <f t="shared" si="2"/>
        <v>10</v>
      </c>
      <c r="Z29" s="10"/>
      <c r="AA29" s="10"/>
      <c r="AB29" s="10"/>
      <c r="AC29" s="10"/>
      <c r="AD29" s="10">
        <f t="shared" si="3"/>
        <v>0</v>
      </c>
      <c r="AE29" s="10"/>
      <c r="AF29" s="10"/>
      <c r="AG29" s="10"/>
      <c r="AH29" s="10"/>
      <c r="AI29" s="10"/>
      <c r="AJ29" s="10"/>
      <c r="AK29" s="10"/>
      <c r="AL29" s="10"/>
      <c r="AM29" s="10"/>
      <c r="AN29" s="10">
        <f t="shared" si="4"/>
        <v>0</v>
      </c>
      <c r="AO29" s="10">
        <v>50</v>
      </c>
      <c r="AP29" s="10">
        <f t="shared" si="5"/>
        <v>60</v>
      </c>
    </row>
    <row r="30" spans="1:42">
      <c r="A30" s="10" t="s">
        <v>1069</v>
      </c>
      <c r="B30" s="10"/>
      <c r="C30" s="144" t="s">
        <v>1070</v>
      </c>
      <c r="D30" s="10"/>
      <c r="E30" s="10"/>
      <c r="F30" s="10"/>
      <c r="G30" s="10"/>
      <c r="H30" s="10"/>
      <c r="I30" s="10">
        <f t="shared" si="0"/>
        <v>0</v>
      </c>
      <c r="J30" s="10"/>
      <c r="K30" s="10"/>
      <c r="L30" s="10"/>
      <c r="M30" s="10"/>
      <c r="N30" s="10">
        <f t="shared" si="1"/>
        <v>0</v>
      </c>
      <c r="O30" s="10">
        <v>0</v>
      </c>
      <c r="P30" s="10">
        <v>0</v>
      </c>
      <c r="Q30" s="140"/>
      <c r="R30" s="140"/>
      <c r="S30" s="10"/>
      <c r="T30" s="140"/>
      <c r="U30" s="10">
        <v>0</v>
      </c>
      <c r="V30" s="10">
        <v>0</v>
      </c>
      <c r="W30" s="140"/>
      <c r="X30" s="10"/>
      <c r="Y30" s="10">
        <f t="shared" si="2"/>
        <v>0</v>
      </c>
      <c r="Z30" s="10"/>
      <c r="AA30" s="10"/>
      <c r="AB30" s="10"/>
      <c r="AC30" s="10"/>
      <c r="AD30" s="10">
        <f t="shared" si="3"/>
        <v>0</v>
      </c>
      <c r="AE30" s="10"/>
      <c r="AF30" s="10"/>
      <c r="AG30" s="10"/>
      <c r="AH30" s="10"/>
      <c r="AI30" s="10"/>
      <c r="AJ30" s="10"/>
      <c r="AK30" s="10"/>
      <c r="AL30" s="10"/>
      <c r="AM30" s="10"/>
      <c r="AN30" s="10">
        <f t="shared" si="4"/>
        <v>0</v>
      </c>
      <c r="AO30" s="10">
        <v>50</v>
      </c>
      <c r="AP30" s="10">
        <f t="shared" si="5"/>
        <v>50</v>
      </c>
    </row>
    <row r="31" spans="1:42">
      <c r="A31" s="10" t="s">
        <v>1071</v>
      </c>
      <c r="B31" s="10"/>
      <c r="C31" s="144" t="s">
        <v>1072</v>
      </c>
      <c r="D31" s="10"/>
      <c r="E31" s="10"/>
      <c r="F31" s="10"/>
      <c r="G31" s="10"/>
      <c r="H31" s="10"/>
      <c r="I31" s="10">
        <f t="shared" si="0"/>
        <v>0</v>
      </c>
      <c r="J31" s="10"/>
      <c r="K31" s="10"/>
      <c r="L31" s="10"/>
      <c r="M31" s="10"/>
      <c r="N31" s="10">
        <f t="shared" si="1"/>
        <v>0</v>
      </c>
      <c r="O31" s="10">
        <v>0</v>
      </c>
      <c r="P31" s="10">
        <v>0</v>
      </c>
      <c r="Q31" s="140"/>
      <c r="R31" s="140"/>
      <c r="S31" s="10"/>
      <c r="T31" s="140"/>
      <c r="U31" s="10">
        <v>0</v>
      </c>
      <c r="V31" s="10">
        <v>0</v>
      </c>
      <c r="W31" s="140"/>
      <c r="X31" s="10"/>
      <c r="Y31" s="10">
        <f t="shared" si="2"/>
        <v>0</v>
      </c>
      <c r="Z31" s="10"/>
      <c r="AA31" s="10"/>
      <c r="AB31" s="10"/>
      <c r="AC31" s="10"/>
      <c r="AD31" s="10">
        <f t="shared" si="3"/>
        <v>0</v>
      </c>
      <c r="AE31" s="10"/>
      <c r="AF31" s="10"/>
      <c r="AG31" s="10"/>
      <c r="AH31" s="10"/>
      <c r="AI31" s="10"/>
      <c r="AJ31" s="10"/>
      <c r="AK31" s="10"/>
      <c r="AL31" s="10"/>
      <c r="AM31" s="10"/>
      <c r="AN31" s="10">
        <f t="shared" si="4"/>
        <v>0</v>
      </c>
      <c r="AO31" s="10">
        <v>50</v>
      </c>
      <c r="AP31" s="10">
        <f t="shared" si="5"/>
        <v>50</v>
      </c>
    </row>
    <row r="32" spans="1:42">
      <c r="A32" s="10" t="s">
        <v>1073</v>
      </c>
      <c r="B32" s="10"/>
      <c r="C32" s="144" t="s">
        <v>1074</v>
      </c>
      <c r="D32" s="10"/>
      <c r="E32" s="10"/>
      <c r="F32" s="54"/>
      <c r="G32" s="10"/>
      <c r="H32" s="10"/>
      <c r="I32" s="10">
        <f t="shared" si="0"/>
        <v>0</v>
      </c>
      <c r="J32" s="10"/>
      <c r="K32" s="10"/>
      <c r="L32" s="10"/>
      <c r="M32" s="10"/>
      <c r="N32" s="10">
        <f t="shared" si="1"/>
        <v>0</v>
      </c>
      <c r="O32" s="10">
        <v>0</v>
      </c>
      <c r="P32" s="10">
        <v>0</v>
      </c>
      <c r="Q32" s="140"/>
      <c r="R32" s="140"/>
      <c r="S32" s="10"/>
      <c r="T32" s="140"/>
      <c r="U32" s="10">
        <v>0</v>
      </c>
      <c r="V32" s="10">
        <v>0</v>
      </c>
      <c r="W32" s="140"/>
      <c r="X32" s="10"/>
      <c r="Y32" s="10">
        <f t="shared" si="2"/>
        <v>0</v>
      </c>
      <c r="Z32" s="54"/>
      <c r="AA32" s="10"/>
      <c r="AB32" s="10"/>
      <c r="AC32" s="10"/>
      <c r="AD32" s="10">
        <f t="shared" si="3"/>
        <v>0</v>
      </c>
      <c r="AE32" s="54"/>
      <c r="AF32" s="54"/>
      <c r="AG32" s="54"/>
      <c r="AH32" s="54"/>
      <c r="AI32" s="54"/>
      <c r="AJ32" s="54"/>
      <c r="AK32" s="54"/>
      <c r="AL32" s="54"/>
      <c r="AM32" s="54"/>
      <c r="AN32" s="10">
        <f t="shared" si="4"/>
        <v>0</v>
      </c>
      <c r="AO32" s="10">
        <v>50</v>
      </c>
      <c r="AP32" s="10">
        <f t="shared" si="5"/>
        <v>50</v>
      </c>
    </row>
    <row r="33" spans="1:42">
      <c r="A33" s="10" t="s">
        <v>1075</v>
      </c>
      <c r="B33" s="10"/>
      <c r="C33" s="144" t="s">
        <v>1076</v>
      </c>
      <c r="D33" s="54"/>
      <c r="E33" s="54"/>
      <c r="F33" s="10"/>
      <c r="G33" s="54"/>
      <c r="H33" s="54"/>
      <c r="I33" s="10">
        <f t="shared" si="0"/>
        <v>0</v>
      </c>
      <c r="J33" s="54"/>
      <c r="K33" s="54"/>
      <c r="L33" s="54"/>
      <c r="M33" s="54"/>
      <c r="N33" s="10">
        <f t="shared" si="1"/>
        <v>0</v>
      </c>
      <c r="O33" s="10">
        <v>0</v>
      </c>
      <c r="P33" s="10">
        <v>0</v>
      </c>
      <c r="Q33" s="140"/>
      <c r="R33" s="140"/>
      <c r="S33" s="54"/>
      <c r="T33" s="140"/>
      <c r="U33" s="10">
        <v>0</v>
      </c>
      <c r="V33" s="10">
        <v>0</v>
      </c>
      <c r="W33" s="140"/>
      <c r="X33" s="54"/>
      <c r="Y33" s="10">
        <f t="shared" si="2"/>
        <v>0</v>
      </c>
      <c r="Z33" s="10"/>
      <c r="AA33" s="54"/>
      <c r="AB33" s="54"/>
      <c r="AC33" s="54"/>
      <c r="AD33" s="10">
        <f t="shared" si="3"/>
        <v>0</v>
      </c>
      <c r="AE33" s="10"/>
      <c r="AF33" s="10"/>
      <c r="AG33" s="10"/>
      <c r="AH33" s="10"/>
      <c r="AI33" s="10"/>
      <c r="AJ33" s="10"/>
      <c r="AK33" s="10"/>
      <c r="AL33" s="10"/>
      <c r="AM33" s="10"/>
      <c r="AN33" s="10">
        <f t="shared" si="4"/>
        <v>0</v>
      </c>
      <c r="AO33" s="10">
        <v>50</v>
      </c>
      <c r="AP33" s="10">
        <f t="shared" si="5"/>
        <v>50</v>
      </c>
    </row>
    <row r="34" spans="1:42">
      <c r="A34" s="10" t="s">
        <v>1077</v>
      </c>
      <c r="B34" s="10"/>
      <c r="C34" s="144" t="s">
        <v>1078</v>
      </c>
      <c r="D34" s="10"/>
      <c r="E34" s="10"/>
      <c r="F34" s="10"/>
      <c r="G34" s="10"/>
      <c r="H34" s="10"/>
      <c r="I34" s="10">
        <f t="shared" si="0"/>
        <v>0</v>
      </c>
      <c r="J34" s="10"/>
      <c r="K34" s="10"/>
      <c r="L34" s="10"/>
      <c r="M34" s="10"/>
      <c r="N34" s="10">
        <f t="shared" si="1"/>
        <v>0</v>
      </c>
      <c r="O34" s="10">
        <v>0</v>
      </c>
      <c r="P34" s="10">
        <v>0</v>
      </c>
      <c r="Q34" s="140"/>
      <c r="R34" s="140"/>
      <c r="S34" s="10"/>
      <c r="T34" s="140"/>
      <c r="U34" s="10">
        <v>0</v>
      </c>
      <c r="V34" s="10">
        <v>0</v>
      </c>
      <c r="W34" s="140"/>
      <c r="X34" s="10"/>
      <c r="Y34" s="10">
        <f t="shared" si="2"/>
        <v>0</v>
      </c>
      <c r="Z34" s="10"/>
      <c r="AA34" s="10"/>
      <c r="AB34" s="10"/>
      <c r="AC34" s="10"/>
      <c r="AD34" s="10">
        <f t="shared" si="3"/>
        <v>0</v>
      </c>
      <c r="AE34" s="10"/>
      <c r="AF34" s="10"/>
      <c r="AG34" s="10"/>
      <c r="AH34" s="10"/>
      <c r="AI34" s="10"/>
      <c r="AJ34" s="10"/>
      <c r="AK34" s="10"/>
      <c r="AL34" s="10"/>
      <c r="AM34" s="10"/>
      <c r="AN34" s="10">
        <f t="shared" si="4"/>
        <v>0</v>
      </c>
      <c r="AO34" s="10">
        <v>50</v>
      </c>
      <c r="AP34" s="10">
        <f t="shared" si="5"/>
        <v>50</v>
      </c>
    </row>
    <row r="35" spans="1:42">
      <c r="A35" s="10" t="s">
        <v>1079</v>
      </c>
      <c r="B35" s="10"/>
      <c r="C35" s="144" t="s">
        <v>1080</v>
      </c>
      <c r="D35" s="10"/>
      <c r="E35" s="10">
        <v>2</v>
      </c>
      <c r="F35" s="10"/>
      <c r="G35" s="10"/>
      <c r="H35" s="10"/>
      <c r="I35" s="10">
        <f t="shared" si="0"/>
        <v>2</v>
      </c>
      <c r="J35" s="10">
        <v>1</v>
      </c>
      <c r="K35" s="10"/>
      <c r="L35" s="10"/>
      <c r="M35" s="10"/>
      <c r="N35" s="10">
        <f t="shared" si="1"/>
        <v>1</v>
      </c>
      <c r="O35" s="10">
        <v>3</v>
      </c>
      <c r="P35" s="10">
        <v>0</v>
      </c>
      <c r="Q35" s="140"/>
      <c r="R35" s="140"/>
      <c r="S35" s="10"/>
      <c r="T35" s="140"/>
      <c r="U35" s="10">
        <v>3</v>
      </c>
      <c r="V35" s="10">
        <v>0</v>
      </c>
      <c r="W35" s="140"/>
      <c r="X35" s="10">
        <v>3</v>
      </c>
      <c r="Y35" s="10">
        <f t="shared" si="2"/>
        <v>9</v>
      </c>
      <c r="Z35" s="10"/>
      <c r="AA35" s="10"/>
      <c r="AB35" s="10"/>
      <c r="AC35" s="10"/>
      <c r="AD35" s="10">
        <f t="shared" si="3"/>
        <v>0</v>
      </c>
      <c r="AE35" s="10"/>
      <c r="AF35" s="10">
        <v>3</v>
      </c>
      <c r="AG35" s="10">
        <v>2</v>
      </c>
      <c r="AH35" s="10">
        <v>2</v>
      </c>
      <c r="AI35" s="10">
        <v>2</v>
      </c>
      <c r="AJ35" s="10">
        <v>2</v>
      </c>
      <c r="AK35" s="10">
        <v>2</v>
      </c>
      <c r="AL35" s="10"/>
      <c r="AM35" s="10">
        <v>2</v>
      </c>
      <c r="AN35" s="10" t="str">
        <f t="shared" si="4"/>
        <v>10</v>
      </c>
      <c r="AO35" s="10">
        <v>50</v>
      </c>
      <c r="AP35" s="10">
        <f t="shared" si="5"/>
        <v>72</v>
      </c>
    </row>
    <row r="36" spans="1:42">
      <c r="A36" s="10" t="s">
        <v>1081</v>
      </c>
      <c r="B36" s="10"/>
      <c r="C36" s="144" t="s">
        <v>1082</v>
      </c>
      <c r="D36" s="10"/>
      <c r="E36" s="10"/>
      <c r="F36" s="10"/>
      <c r="G36" s="10"/>
      <c r="H36" s="10"/>
      <c r="I36" s="10">
        <f t="shared" si="0"/>
        <v>0</v>
      </c>
      <c r="J36" s="10"/>
      <c r="K36" s="10"/>
      <c r="L36" s="10"/>
      <c r="M36" s="10"/>
      <c r="N36" s="10">
        <f t="shared" si="1"/>
        <v>0</v>
      </c>
      <c r="O36" s="10">
        <v>0</v>
      </c>
      <c r="P36" s="10">
        <v>0</v>
      </c>
      <c r="Q36" s="140"/>
      <c r="R36" s="140"/>
      <c r="S36" s="10"/>
      <c r="T36" s="140"/>
      <c r="U36" s="10">
        <v>0</v>
      </c>
      <c r="V36" s="10">
        <v>0</v>
      </c>
      <c r="W36" s="140"/>
      <c r="X36" s="10"/>
      <c r="Y36" s="10">
        <f t="shared" si="2"/>
        <v>0</v>
      </c>
      <c r="Z36" s="10"/>
      <c r="AA36" s="10"/>
      <c r="AB36" s="10"/>
      <c r="AC36" s="10"/>
      <c r="AD36" s="10">
        <f t="shared" si="3"/>
        <v>0</v>
      </c>
      <c r="AE36" s="10"/>
      <c r="AF36" s="10"/>
      <c r="AG36" s="10"/>
      <c r="AH36" s="10"/>
      <c r="AI36" s="10"/>
      <c r="AJ36" s="10"/>
      <c r="AK36" s="10"/>
      <c r="AL36" s="10"/>
      <c r="AM36" s="10"/>
      <c r="AN36" s="10">
        <f t="shared" si="4"/>
        <v>0</v>
      </c>
      <c r="AO36" s="10">
        <v>50</v>
      </c>
      <c r="AP36" s="10">
        <f t="shared" si="5"/>
        <v>50</v>
      </c>
    </row>
    <row r="37" spans="1:42">
      <c r="A37" s="10" t="s">
        <v>1083</v>
      </c>
      <c r="B37" s="10"/>
      <c r="C37" s="144" t="s">
        <v>1084</v>
      </c>
      <c r="D37" s="10"/>
      <c r="E37" s="10"/>
      <c r="F37" s="10"/>
      <c r="G37" s="10"/>
      <c r="H37" s="10"/>
      <c r="I37" s="10">
        <f t="shared" si="0"/>
        <v>0</v>
      </c>
      <c r="J37" s="10"/>
      <c r="K37" s="10"/>
      <c r="L37" s="10"/>
      <c r="M37" s="10"/>
      <c r="N37" s="10">
        <f t="shared" si="1"/>
        <v>0</v>
      </c>
      <c r="O37" s="10">
        <v>0</v>
      </c>
      <c r="P37" s="10">
        <v>0</v>
      </c>
      <c r="Q37" s="140"/>
      <c r="R37" s="140"/>
      <c r="S37" s="10"/>
      <c r="T37" s="140"/>
      <c r="U37" s="10">
        <v>0</v>
      </c>
      <c r="V37" s="10">
        <v>0</v>
      </c>
      <c r="W37" s="140"/>
      <c r="X37" s="10"/>
      <c r="Y37" s="10">
        <f t="shared" si="2"/>
        <v>0</v>
      </c>
      <c r="Z37" s="10"/>
      <c r="AA37" s="10"/>
      <c r="AB37" s="10"/>
      <c r="AC37" s="10"/>
      <c r="AD37" s="10">
        <f t="shared" si="3"/>
        <v>0</v>
      </c>
      <c r="AE37" s="10"/>
      <c r="AF37" s="10"/>
      <c r="AG37" s="10"/>
      <c r="AH37" s="10"/>
      <c r="AI37" s="10"/>
      <c r="AJ37" s="10"/>
      <c r="AK37" s="10"/>
      <c r="AL37" s="10"/>
      <c r="AM37" s="10"/>
      <c r="AN37" s="10">
        <f t="shared" si="4"/>
        <v>0</v>
      </c>
      <c r="AO37" s="10">
        <v>50</v>
      </c>
      <c r="AP37" s="10">
        <f t="shared" si="5"/>
        <v>50</v>
      </c>
    </row>
    <row r="38" spans="1:42">
      <c r="A38" s="10" t="s">
        <v>1085</v>
      </c>
      <c r="B38" s="10"/>
      <c r="C38" s="144" t="s">
        <v>1086</v>
      </c>
      <c r="D38" s="10"/>
      <c r="E38" s="10"/>
      <c r="F38" s="10"/>
      <c r="G38" s="10"/>
      <c r="H38" s="10"/>
      <c r="I38" s="10">
        <f t="shared" si="0"/>
        <v>0</v>
      </c>
      <c r="J38" s="10"/>
      <c r="K38" s="10"/>
      <c r="L38" s="10"/>
      <c r="M38" s="10"/>
      <c r="N38" s="10">
        <f t="shared" si="1"/>
        <v>0</v>
      </c>
      <c r="O38" s="10">
        <v>0</v>
      </c>
      <c r="P38" s="10">
        <v>0</v>
      </c>
      <c r="Q38" s="140">
        <v>4</v>
      </c>
      <c r="R38" s="140">
        <v>3</v>
      </c>
      <c r="S38" s="10"/>
      <c r="T38" s="140"/>
      <c r="U38" s="10">
        <v>0</v>
      </c>
      <c r="V38" s="10">
        <v>0</v>
      </c>
      <c r="W38" s="140">
        <v>3</v>
      </c>
      <c r="X38" s="10"/>
      <c r="Y38" s="10">
        <f t="shared" si="2"/>
        <v>10</v>
      </c>
      <c r="Z38" s="10"/>
      <c r="AA38" s="10"/>
      <c r="AB38" s="10"/>
      <c r="AC38" s="10"/>
      <c r="AD38" s="10">
        <f t="shared" si="3"/>
        <v>0</v>
      </c>
      <c r="AE38" s="10"/>
      <c r="AF38" s="10"/>
      <c r="AG38" s="10"/>
      <c r="AH38" s="10"/>
      <c r="AI38" s="10"/>
      <c r="AJ38" s="10"/>
      <c r="AK38" s="10"/>
      <c r="AL38" s="10"/>
      <c r="AM38" s="10"/>
      <c r="AN38" s="10">
        <f t="shared" si="4"/>
        <v>0</v>
      </c>
      <c r="AO38" s="10">
        <v>50</v>
      </c>
      <c r="AP38" s="10">
        <f t="shared" si="5"/>
        <v>60</v>
      </c>
    </row>
    <row r="39" spans="1:42">
      <c r="A39" s="10" t="s">
        <v>1087</v>
      </c>
      <c r="B39" s="10"/>
      <c r="C39" s="144" t="s">
        <v>1088</v>
      </c>
      <c r="D39" s="10">
        <v>1</v>
      </c>
      <c r="E39" s="10"/>
      <c r="F39" s="10"/>
      <c r="G39" s="10"/>
      <c r="H39" s="10"/>
      <c r="I39" s="10">
        <f t="shared" si="0"/>
        <v>1</v>
      </c>
      <c r="J39" s="10"/>
      <c r="K39" s="10"/>
      <c r="L39" s="10"/>
      <c r="M39" s="10"/>
      <c r="N39" s="10">
        <f t="shared" si="1"/>
        <v>0</v>
      </c>
      <c r="O39" s="10">
        <v>0</v>
      </c>
      <c r="P39" s="10">
        <v>0</v>
      </c>
      <c r="Q39" s="140">
        <v>4</v>
      </c>
      <c r="R39" s="140">
        <v>3</v>
      </c>
      <c r="S39" s="10"/>
      <c r="T39" s="140"/>
      <c r="U39" s="10">
        <v>0</v>
      </c>
      <c r="V39" s="10">
        <v>0</v>
      </c>
      <c r="W39" s="140">
        <v>3</v>
      </c>
      <c r="X39" s="10"/>
      <c r="Y39" s="10">
        <f t="shared" si="2"/>
        <v>10</v>
      </c>
      <c r="Z39" s="10"/>
      <c r="AA39" s="10"/>
      <c r="AB39" s="10"/>
      <c r="AC39" s="10"/>
      <c r="AD39" s="10">
        <f t="shared" si="3"/>
        <v>0</v>
      </c>
      <c r="AE39" s="10"/>
      <c r="AF39" s="10"/>
      <c r="AG39" s="10"/>
      <c r="AH39" s="10"/>
      <c r="AI39" s="10"/>
      <c r="AJ39" s="10"/>
      <c r="AK39" s="10"/>
      <c r="AL39" s="10"/>
      <c r="AM39" s="10"/>
      <c r="AN39" s="10">
        <f t="shared" si="4"/>
        <v>0</v>
      </c>
      <c r="AO39" s="10">
        <v>50</v>
      </c>
      <c r="AP39" s="10">
        <f t="shared" si="5"/>
        <v>61</v>
      </c>
    </row>
    <row r="40" spans="1:42">
      <c r="A40" s="10" t="s">
        <v>1089</v>
      </c>
      <c r="B40" s="10"/>
      <c r="C40" s="144" t="s">
        <v>1090</v>
      </c>
      <c r="D40" s="10"/>
      <c r="E40" s="10"/>
      <c r="F40" s="10"/>
      <c r="G40" s="10"/>
      <c r="H40" s="10"/>
      <c r="I40" s="10">
        <f t="shared" si="0"/>
        <v>0</v>
      </c>
      <c r="J40" s="10"/>
      <c r="K40" s="10"/>
      <c r="L40" s="10"/>
      <c r="M40" s="10"/>
      <c r="N40" s="10">
        <f t="shared" si="1"/>
        <v>0</v>
      </c>
      <c r="O40" s="10">
        <v>0</v>
      </c>
      <c r="P40" s="10">
        <v>0</v>
      </c>
      <c r="Q40" s="140"/>
      <c r="R40" s="140"/>
      <c r="S40" s="10"/>
      <c r="T40" s="140"/>
      <c r="U40" s="10">
        <v>0</v>
      </c>
      <c r="V40" s="10">
        <v>0</v>
      </c>
      <c r="W40" s="140"/>
      <c r="X40" s="10"/>
      <c r="Y40" s="10">
        <f t="shared" si="2"/>
        <v>0</v>
      </c>
      <c r="Z40" s="10"/>
      <c r="AA40" s="10"/>
      <c r="AB40" s="10"/>
      <c r="AC40" s="10"/>
      <c r="AD40" s="10">
        <f t="shared" si="3"/>
        <v>0</v>
      </c>
      <c r="AE40" s="10"/>
      <c r="AF40" s="10"/>
      <c r="AG40" s="10"/>
      <c r="AH40" s="10"/>
      <c r="AI40" s="10"/>
      <c r="AJ40" s="10"/>
      <c r="AK40" s="10"/>
      <c r="AL40" s="10"/>
      <c r="AM40" s="10"/>
      <c r="AN40" s="10">
        <f t="shared" si="4"/>
        <v>0</v>
      </c>
      <c r="AO40" s="10">
        <v>50</v>
      </c>
      <c r="AP40" s="10">
        <f t="shared" si="5"/>
        <v>50</v>
      </c>
    </row>
    <row r="41" spans="1:42">
      <c r="A41" s="10" t="s">
        <v>1091</v>
      </c>
      <c r="B41" s="10"/>
      <c r="C41" s="144" t="s">
        <v>1092</v>
      </c>
      <c r="D41" s="10"/>
      <c r="E41" s="10"/>
      <c r="F41" s="10"/>
      <c r="G41" s="10"/>
      <c r="H41" s="10"/>
      <c r="I41" s="10">
        <f t="shared" si="0"/>
        <v>0</v>
      </c>
      <c r="J41" s="10"/>
      <c r="K41" s="10"/>
      <c r="L41" s="10"/>
      <c r="M41" s="10"/>
      <c r="N41" s="10">
        <f t="shared" si="1"/>
        <v>0</v>
      </c>
      <c r="O41" s="10">
        <v>0</v>
      </c>
      <c r="P41" s="10">
        <v>0</v>
      </c>
      <c r="Q41" s="140"/>
      <c r="R41" s="140"/>
      <c r="S41" s="10"/>
      <c r="T41" s="140"/>
      <c r="U41" s="10">
        <v>0</v>
      </c>
      <c r="V41" s="10">
        <v>0</v>
      </c>
      <c r="W41" s="140"/>
      <c r="X41" s="10"/>
      <c r="Y41" s="10">
        <f t="shared" si="2"/>
        <v>0</v>
      </c>
      <c r="Z41" s="10"/>
      <c r="AA41" s="10"/>
      <c r="AB41" s="10"/>
      <c r="AC41" s="10"/>
      <c r="AD41" s="10">
        <f t="shared" si="3"/>
        <v>0</v>
      </c>
      <c r="AE41" s="10"/>
      <c r="AF41" s="10"/>
      <c r="AG41" s="10"/>
      <c r="AH41" s="10"/>
      <c r="AI41" s="10"/>
      <c r="AJ41" s="10"/>
      <c r="AK41" s="10"/>
      <c r="AL41" s="10"/>
      <c r="AM41" s="10"/>
      <c r="AN41" s="10">
        <f t="shared" si="4"/>
        <v>0</v>
      </c>
      <c r="AO41" s="10">
        <v>50</v>
      </c>
      <c r="AP41" s="10">
        <f t="shared" si="5"/>
        <v>50</v>
      </c>
    </row>
    <row r="42" spans="1:42">
      <c r="A42" s="10" t="s">
        <v>1093</v>
      </c>
      <c r="B42" s="10"/>
      <c r="C42" s="140" t="s">
        <v>1094</v>
      </c>
      <c r="D42" s="10"/>
      <c r="E42" s="10"/>
      <c r="F42" s="10"/>
      <c r="G42" s="10"/>
      <c r="H42" s="10"/>
      <c r="I42" s="10">
        <f t="shared" si="0"/>
        <v>0</v>
      </c>
      <c r="J42" s="10"/>
      <c r="K42" s="10"/>
      <c r="L42" s="10"/>
      <c r="M42" s="10"/>
      <c r="N42" s="10">
        <f t="shared" si="1"/>
        <v>0</v>
      </c>
      <c r="O42" s="10">
        <v>0</v>
      </c>
      <c r="P42" s="10">
        <v>0</v>
      </c>
      <c r="Q42" s="140"/>
      <c r="R42" s="140"/>
      <c r="S42" s="10"/>
      <c r="T42" s="140"/>
      <c r="U42" s="140">
        <v>0</v>
      </c>
      <c r="V42" s="10">
        <v>0</v>
      </c>
      <c r="W42" s="140"/>
      <c r="X42" s="10"/>
      <c r="Y42" s="10">
        <f t="shared" si="2"/>
        <v>0</v>
      </c>
      <c r="Z42" s="10"/>
      <c r="AA42" s="10"/>
      <c r="AB42" s="10"/>
      <c r="AC42" s="10"/>
      <c r="AD42" s="10">
        <f t="shared" si="3"/>
        <v>0</v>
      </c>
      <c r="AE42" s="10"/>
      <c r="AF42" s="10"/>
      <c r="AG42" s="10"/>
      <c r="AH42" s="10"/>
      <c r="AI42" s="10"/>
      <c r="AJ42" s="10"/>
      <c r="AK42" s="10"/>
      <c r="AL42" s="10"/>
      <c r="AM42" s="10"/>
      <c r="AN42" s="10">
        <f t="shared" si="4"/>
        <v>0</v>
      </c>
      <c r="AO42" s="10">
        <v>50</v>
      </c>
      <c r="AP42" s="10">
        <f t="shared" si="5"/>
        <v>50</v>
      </c>
    </row>
    <row r="43" spans="1:42">
      <c r="A43" s="14"/>
      <c r="B43" s="14"/>
      <c r="C43" s="14"/>
      <c r="D43" s="10"/>
      <c r="E43" s="10"/>
      <c r="F43" s="14"/>
      <c r="G43" s="14"/>
      <c r="H43" s="14"/>
      <c r="I43" s="14"/>
      <c r="J43" s="10"/>
      <c r="K43" s="14"/>
      <c r="L43" s="14"/>
      <c r="M43" s="14"/>
      <c r="N43" s="14"/>
      <c r="O43" s="14"/>
      <c r="P43" s="14"/>
      <c r="Q43" s="14"/>
      <c r="R43" s="14"/>
      <c r="S43" s="10"/>
      <c r="T43" s="10"/>
      <c r="U43" s="10"/>
      <c r="V43" s="10"/>
      <c r="W43" s="10"/>
      <c r="X43" s="10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</row>
    <row r="44" spans="1:42">
      <c r="A44" s="14"/>
      <c r="B44" s="14"/>
      <c r="C44" s="14"/>
      <c r="D44" s="10"/>
      <c r="E44" s="10"/>
      <c r="F44" s="14"/>
      <c r="G44" s="14"/>
      <c r="H44" s="14"/>
      <c r="I44" s="14"/>
      <c r="J44" s="10"/>
      <c r="K44" s="14"/>
      <c r="L44" s="14"/>
      <c r="M44" s="14"/>
      <c r="N44" s="14"/>
      <c r="O44" s="14"/>
      <c r="P44" s="14"/>
      <c r="Q44" s="14"/>
      <c r="R44" s="14"/>
      <c r="S44" s="10"/>
      <c r="T44" s="10"/>
      <c r="U44" s="10"/>
      <c r="V44" s="10"/>
      <c r="W44" s="10"/>
      <c r="X44" s="10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</row>
    <row r="45" spans="1:4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0"/>
      <c r="T45" s="10"/>
      <c r="U45" s="10"/>
      <c r="V45" s="10"/>
      <c r="W45" s="10"/>
      <c r="X45" s="10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</row>
  </sheetData>
  <mergeCells count="80">
    <mergeCell ref="D1:AP1"/>
    <mergeCell ref="D2:I2"/>
    <mergeCell ref="J2:N2"/>
    <mergeCell ref="O2:X2"/>
    <mergeCell ref="Z2:AC2"/>
    <mergeCell ref="AF2:AM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U5:U6"/>
    <mergeCell ref="V5:V6"/>
    <mergeCell ref="W5:W6"/>
    <mergeCell ref="X5:X6"/>
    <mergeCell ref="Y3:Y6"/>
    <mergeCell ref="Z5:Z6"/>
    <mergeCell ref="AA5:AA6"/>
    <mergeCell ref="AB5:AB6"/>
    <mergeCell ref="AC5:AC6"/>
    <mergeCell ref="AD3:AD6"/>
    <mergeCell ref="AF5:AF6"/>
    <mergeCell ref="AG5:AG6"/>
    <mergeCell ref="AH5:AH6"/>
    <mergeCell ref="AJ5:AJ6"/>
    <mergeCell ref="AK5:AK6"/>
    <mergeCell ref="AM5:AM6"/>
    <mergeCell ref="AN3:AN6"/>
    <mergeCell ref="AO2:AO6"/>
    <mergeCell ref="AP2:AP6"/>
    <mergeCell ref="A1:C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49"/>
  <sheetViews>
    <sheetView topLeftCell="A7" workbookViewId="0">
      <selection activeCell="DA43" sqref="DA43"/>
    </sheetView>
  </sheetViews>
  <sheetFormatPr defaultColWidth="8.72727272727273" defaultRowHeight="14"/>
  <sheetData>
    <row r="1" ht="35.5" spans="1:104">
      <c r="A1" s="25" t="s">
        <v>1095</v>
      </c>
      <c r="B1" s="25"/>
      <c r="C1" s="25"/>
      <c r="D1" s="26" t="s">
        <v>1096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</row>
    <row r="2" ht="15" spans="1:104">
      <c r="A2" s="25"/>
      <c r="B2" s="25"/>
      <c r="C2" s="25"/>
      <c r="D2" s="27" t="s">
        <v>427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 t="s">
        <v>218</v>
      </c>
      <c r="Q2" s="27"/>
      <c r="R2" s="27"/>
      <c r="S2" s="27"/>
      <c r="T2" s="27"/>
      <c r="U2" s="27"/>
      <c r="V2" s="27"/>
      <c r="W2" s="27"/>
      <c r="X2" s="27"/>
      <c r="Y2" s="27"/>
      <c r="Z2" s="27"/>
      <c r="AA2" s="129" t="s">
        <v>219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1"/>
      <c r="BX2" s="27"/>
      <c r="BY2" s="129" t="s">
        <v>428</v>
      </c>
      <c r="BZ2" s="130"/>
      <c r="CA2" s="130"/>
      <c r="CB2" s="130"/>
      <c r="CC2" s="130"/>
      <c r="CD2" s="131"/>
      <c r="CE2" s="27"/>
      <c r="CF2" s="129" t="s">
        <v>221</v>
      </c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1"/>
      <c r="CX2" s="27"/>
      <c r="CY2" s="50" t="s">
        <v>7</v>
      </c>
      <c r="CZ2" s="27" t="s">
        <v>8</v>
      </c>
    </row>
    <row r="3" ht="15" spans="1:104">
      <c r="A3" s="27" t="s">
        <v>9</v>
      </c>
      <c r="B3" s="27"/>
      <c r="C3" s="27"/>
      <c r="D3" s="42"/>
      <c r="E3" s="42"/>
      <c r="F3" s="42"/>
      <c r="G3" s="42"/>
      <c r="H3" s="42"/>
      <c r="I3" s="27"/>
      <c r="J3" s="27"/>
      <c r="K3" s="27"/>
      <c r="L3" s="27"/>
      <c r="M3" s="27"/>
      <c r="N3" s="27"/>
      <c r="O3" s="27" t="s">
        <v>10</v>
      </c>
      <c r="P3" s="42"/>
      <c r="Q3" s="42"/>
      <c r="R3" s="42"/>
      <c r="S3" s="42"/>
      <c r="T3" s="27"/>
      <c r="U3" s="27"/>
      <c r="V3" s="27"/>
      <c r="W3" s="27"/>
      <c r="X3" s="27"/>
      <c r="Y3" s="27"/>
      <c r="Z3" s="27" t="s">
        <v>11</v>
      </c>
      <c r="AA3" s="42"/>
      <c r="AB3" s="42"/>
      <c r="AC3" s="42"/>
      <c r="AD3" s="42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 t="s">
        <v>12</v>
      </c>
      <c r="BY3" s="42"/>
      <c r="BZ3" s="29"/>
      <c r="CA3" s="42"/>
      <c r="CB3" s="42"/>
      <c r="CC3" s="27"/>
      <c r="CD3" s="27"/>
      <c r="CE3" s="27" t="s">
        <v>13</v>
      </c>
      <c r="CF3" s="42"/>
      <c r="CG3" s="29"/>
      <c r="CH3" s="42"/>
      <c r="CI3" s="42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 t="s">
        <v>15</v>
      </c>
      <c r="CY3" s="56"/>
      <c r="CZ3" s="27"/>
    </row>
    <row r="4" ht="135" spans="1:104">
      <c r="A4" s="27" t="s">
        <v>16</v>
      </c>
      <c r="B4" s="27"/>
      <c r="C4" s="27"/>
      <c r="D4" s="42" t="s">
        <v>597</v>
      </c>
      <c r="E4" s="29" t="s">
        <v>1097</v>
      </c>
      <c r="F4" s="30" t="s">
        <v>1098</v>
      </c>
      <c r="G4" s="31" t="s">
        <v>1099</v>
      </c>
      <c r="H4" s="40" t="s">
        <v>1100</v>
      </c>
      <c r="I4" s="65" t="s">
        <v>1101</v>
      </c>
      <c r="J4" s="65" t="s">
        <v>615</v>
      </c>
      <c r="K4" s="65" t="s">
        <v>1102</v>
      </c>
      <c r="L4" s="65" t="s">
        <v>1103</v>
      </c>
      <c r="M4" s="65" t="s">
        <v>1104</v>
      </c>
      <c r="N4" s="65" t="s">
        <v>1105</v>
      </c>
      <c r="O4" s="27"/>
      <c r="P4" s="5" t="s">
        <v>1106</v>
      </c>
      <c r="Q4" s="40" t="s">
        <v>1107</v>
      </c>
      <c r="R4" s="40" t="s">
        <v>1108</v>
      </c>
      <c r="S4" s="29" t="s">
        <v>449</v>
      </c>
      <c r="T4" s="65" t="s">
        <v>450</v>
      </c>
      <c r="U4" s="65" t="s">
        <v>628</v>
      </c>
      <c r="V4" s="65" t="s">
        <v>1109</v>
      </c>
      <c r="W4" s="65" t="s">
        <v>1110</v>
      </c>
      <c r="X4" s="65" t="s">
        <v>256</v>
      </c>
      <c r="Y4" s="65" t="s">
        <v>1111</v>
      </c>
      <c r="Z4" s="27"/>
      <c r="AA4" s="5" t="s">
        <v>1112</v>
      </c>
      <c r="AB4" s="5" t="s">
        <v>262</v>
      </c>
      <c r="AC4" s="250" t="s">
        <v>1113</v>
      </c>
      <c r="AD4" s="5" t="s">
        <v>1114</v>
      </c>
      <c r="AE4" s="65" t="s">
        <v>469</v>
      </c>
      <c r="AF4" s="65" t="s">
        <v>1115</v>
      </c>
      <c r="AG4" s="65" t="s">
        <v>1116</v>
      </c>
      <c r="AH4" s="65" t="s">
        <v>1117</v>
      </c>
      <c r="AI4" s="65" t="s">
        <v>91</v>
      </c>
      <c r="AJ4" s="65" t="s">
        <v>1118</v>
      </c>
      <c r="AK4" s="65" t="s">
        <v>1119</v>
      </c>
      <c r="AL4" s="65" t="s">
        <v>1120</v>
      </c>
      <c r="AM4" s="65" t="s">
        <v>1121</v>
      </c>
      <c r="AN4" s="65" t="s">
        <v>1122</v>
      </c>
      <c r="AO4" s="65" t="s">
        <v>701</v>
      </c>
      <c r="AP4" s="65" t="s">
        <v>1123</v>
      </c>
      <c r="AQ4" s="65" t="s">
        <v>1124</v>
      </c>
      <c r="AR4" s="65" t="s">
        <v>1125</v>
      </c>
      <c r="AS4" s="65" t="s">
        <v>1126</v>
      </c>
      <c r="AT4" s="65" t="s">
        <v>1127</v>
      </c>
      <c r="AU4" s="65" t="s">
        <v>688</v>
      </c>
      <c r="AV4" s="65" t="s">
        <v>1128</v>
      </c>
      <c r="AW4" s="65" t="s">
        <v>1129</v>
      </c>
      <c r="AX4" s="65" t="s">
        <v>1130</v>
      </c>
      <c r="AY4" s="65" t="s">
        <v>674</v>
      </c>
      <c r="AZ4" s="65" t="s">
        <v>1131</v>
      </c>
      <c r="BA4" s="65" t="s">
        <v>1132</v>
      </c>
      <c r="BB4" s="65" t="s">
        <v>60</v>
      </c>
      <c r="BC4" s="65" t="s">
        <v>487</v>
      </c>
      <c r="BD4" s="65" t="s">
        <v>1133</v>
      </c>
      <c r="BE4" s="65" t="s">
        <v>1134</v>
      </c>
      <c r="BF4" s="65" t="s">
        <v>678</v>
      </c>
      <c r="BG4" s="65" t="s">
        <v>1135</v>
      </c>
      <c r="BH4" s="65" t="s">
        <v>1136</v>
      </c>
      <c r="BI4" s="65" t="s">
        <v>1137</v>
      </c>
      <c r="BJ4" s="65" t="s">
        <v>1138</v>
      </c>
      <c r="BK4" s="65" t="s">
        <v>680</v>
      </c>
      <c r="BL4" s="65" t="s">
        <v>1139</v>
      </c>
      <c r="BM4" s="65" t="s">
        <v>275</v>
      </c>
      <c r="BN4" s="65" t="s">
        <v>1140</v>
      </c>
      <c r="BO4" s="5" t="s">
        <v>664</v>
      </c>
      <c r="BP4" s="65" t="s">
        <v>1141</v>
      </c>
      <c r="BQ4" s="65" t="s">
        <v>1142</v>
      </c>
      <c r="BR4" s="65" t="s">
        <v>726</v>
      </c>
      <c r="BS4" s="65" t="s">
        <v>1143</v>
      </c>
      <c r="BT4" s="65" t="s">
        <v>1144</v>
      </c>
      <c r="BU4" s="65" t="s">
        <v>1145</v>
      </c>
      <c r="BV4" s="65" t="s">
        <v>461</v>
      </c>
      <c r="BW4" s="65" t="s">
        <v>465</v>
      </c>
      <c r="BX4" s="27"/>
      <c r="BY4" s="29" t="s">
        <v>1146</v>
      </c>
      <c r="BZ4" s="29" t="s">
        <v>1147</v>
      </c>
      <c r="CA4" s="29" t="s">
        <v>1148</v>
      </c>
      <c r="CB4" s="5" t="s">
        <v>1149</v>
      </c>
      <c r="CC4" s="65" t="s">
        <v>1150</v>
      </c>
      <c r="CD4" s="65" t="s">
        <v>1151</v>
      </c>
      <c r="CE4" s="27"/>
      <c r="CF4" s="29" t="s">
        <v>311</v>
      </c>
      <c r="CG4" s="29" t="s">
        <v>1152</v>
      </c>
      <c r="CH4" s="29" t="s">
        <v>1153</v>
      </c>
      <c r="CI4" s="5" t="s">
        <v>1154</v>
      </c>
      <c r="CJ4" s="65" t="s">
        <v>1155</v>
      </c>
      <c r="CK4" s="65" t="s">
        <v>1156</v>
      </c>
      <c r="CL4" s="65" t="s">
        <v>1157</v>
      </c>
      <c r="CM4" s="65" t="s">
        <v>1158</v>
      </c>
      <c r="CN4" s="65" t="s">
        <v>1109</v>
      </c>
      <c r="CO4" s="65" t="s">
        <v>1159</v>
      </c>
      <c r="CP4" s="65" t="s">
        <v>1160</v>
      </c>
      <c r="CQ4" s="65" t="s">
        <v>1133</v>
      </c>
      <c r="CR4" s="65" t="s">
        <v>306</v>
      </c>
      <c r="CS4" s="65" t="s">
        <v>1161</v>
      </c>
      <c r="CT4" s="65" t="s">
        <v>1162</v>
      </c>
      <c r="CU4" s="65" t="s">
        <v>1163</v>
      </c>
      <c r="CV4" s="65" t="s">
        <v>1019</v>
      </c>
      <c r="CW4" s="65" t="s">
        <v>1020</v>
      </c>
      <c r="CX4" s="27"/>
      <c r="CY4" s="56"/>
      <c r="CZ4" s="27"/>
    </row>
    <row r="5" ht="15" spans="1:104">
      <c r="A5" s="27" t="s">
        <v>128</v>
      </c>
      <c r="B5" s="27"/>
      <c r="C5" s="27"/>
      <c r="D5" s="42"/>
      <c r="E5" s="42"/>
      <c r="F5" s="42"/>
      <c r="G5" s="42"/>
      <c r="H5" s="42"/>
      <c r="I5" s="50"/>
      <c r="J5" s="50"/>
      <c r="K5" s="50"/>
      <c r="L5" s="50"/>
      <c r="M5" s="50"/>
      <c r="N5" s="50"/>
      <c r="O5" s="27"/>
      <c r="P5" s="42"/>
      <c r="Q5" s="42"/>
      <c r="R5" s="42"/>
      <c r="S5" s="42"/>
      <c r="T5" s="50"/>
      <c r="U5" s="50"/>
      <c r="V5" s="50"/>
      <c r="W5" s="50"/>
      <c r="X5" s="50"/>
      <c r="Y5" s="50"/>
      <c r="Z5" s="27"/>
      <c r="AA5" s="42"/>
      <c r="AB5" s="42"/>
      <c r="AC5" s="42"/>
      <c r="AD5" s="42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 t="s">
        <v>319</v>
      </c>
      <c r="BD5" s="50"/>
      <c r="BE5" s="50"/>
      <c r="BF5" s="50"/>
      <c r="BG5" s="50" t="s">
        <v>131</v>
      </c>
      <c r="BH5" s="50" t="s">
        <v>131</v>
      </c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27"/>
      <c r="BY5" s="42"/>
      <c r="BZ5" s="42"/>
      <c r="CA5" s="42"/>
      <c r="CB5" s="42"/>
      <c r="CC5" s="50"/>
      <c r="CD5" s="50"/>
      <c r="CE5" s="27"/>
      <c r="CF5" s="42"/>
      <c r="CG5" s="42"/>
      <c r="CH5" s="42"/>
      <c r="CI5" s="42"/>
      <c r="CJ5" s="50"/>
      <c r="CK5" s="50"/>
      <c r="CL5" s="50"/>
      <c r="CM5" s="50"/>
      <c r="CN5" s="50"/>
      <c r="CO5" s="50"/>
      <c r="CP5" s="50" t="s">
        <v>340</v>
      </c>
      <c r="CQ5" s="50"/>
      <c r="CR5" s="50" t="s">
        <v>340</v>
      </c>
      <c r="CS5" s="50"/>
      <c r="CT5" s="50"/>
      <c r="CU5" s="50"/>
      <c r="CV5" s="50"/>
      <c r="CW5" s="50"/>
      <c r="CX5" s="27"/>
      <c r="CY5" s="56"/>
      <c r="CZ5" s="27"/>
    </row>
    <row r="6" ht="15" spans="1:104">
      <c r="A6" s="27" t="s">
        <v>135</v>
      </c>
      <c r="B6" s="27"/>
      <c r="C6" s="27" t="s">
        <v>136</v>
      </c>
      <c r="D6" s="42"/>
      <c r="E6" s="42"/>
      <c r="F6" s="42"/>
      <c r="G6" s="42"/>
      <c r="H6" s="42"/>
      <c r="I6" s="51"/>
      <c r="J6" s="51"/>
      <c r="K6" s="51"/>
      <c r="L6" s="51"/>
      <c r="M6" s="51"/>
      <c r="N6" s="51"/>
      <c r="O6" s="27"/>
      <c r="P6" s="42"/>
      <c r="Q6" s="42"/>
      <c r="R6" s="42"/>
      <c r="S6" s="42"/>
      <c r="T6" s="51"/>
      <c r="U6" s="51"/>
      <c r="V6" s="51"/>
      <c r="W6" s="51"/>
      <c r="X6" s="51"/>
      <c r="Y6" s="51"/>
      <c r="Z6" s="27"/>
      <c r="AA6" s="42"/>
      <c r="AB6" s="42"/>
      <c r="AC6" s="42"/>
      <c r="AD6" s="42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27"/>
      <c r="BY6" s="42"/>
      <c r="BZ6" s="42"/>
      <c r="CA6" s="42"/>
      <c r="CB6" s="42"/>
      <c r="CC6" s="51"/>
      <c r="CD6" s="51"/>
      <c r="CE6" s="27"/>
      <c r="CF6" s="42"/>
      <c r="CG6" s="42"/>
      <c r="CH6" s="42"/>
      <c r="CI6" s="42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27"/>
      <c r="CY6" s="51"/>
      <c r="CZ6" s="27"/>
    </row>
    <row r="7" spans="1:104">
      <c r="A7" s="140" t="s">
        <v>1164</v>
      </c>
      <c r="B7" s="140"/>
      <c r="C7" s="141" t="s">
        <v>1165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>
        <f t="shared" ref="O7:O37" si="0">SUM(D7:N7)</f>
        <v>0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>
        <f t="shared" ref="Z7:Z33" si="1">SUM(P7:Y7)</f>
        <v>0</v>
      </c>
      <c r="AA7" s="42"/>
      <c r="AB7" s="42"/>
      <c r="AC7" s="42">
        <v>2</v>
      </c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>
        <v>3</v>
      </c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>
        <v>5</v>
      </c>
      <c r="BW7" s="42"/>
      <c r="BX7" s="42">
        <f t="shared" ref="BX7:BX17" si="2">SUM(AA7:BW7)</f>
        <v>10</v>
      </c>
      <c r="BY7" s="42"/>
      <c r="BZ7" s="42">
        <v>2</v>
      </c>
      <c r="CA7" s="42"/>
      <c r="CB7" s="42"/>
      <c r="CC7" s="42"/>
      <c r="CD7" s="42"/>
      <c r="CE7" s="42">
        <f t="shared" ref="CE7:CE17" si="3">SUM(BY7:CD7)</f>
        <v>2</v>
      </c>
      <c r="CF7" s="42"/>
      <c r="CG7" s="42">
        <v>3</v>
      </c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>
        <f t="shared" ref="CX7:CX17" si="4">SUM(CF7:CW7)</f>
        <v>3</v>
      </c>
      <c r="CY7" s="42">
        <v>50</v>
      </c>
      <c r="CZ7" s="42">
        <f t="shared" ref="CZ7:CZ48" si="5">CY7+CX7+CE7+BX7+Z7+O7</f>
        <v>65</v>
      </c>
    </row>
    <row r="8" spans="1:104">
      <c r="A8" s="42" t="s">
        <v>1166</v>
      </c>
      <c r="B8" s="42"/>
      <c r="C8" s="42" t="s">
        <v>1167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>
        <f t="shared" si="0"/>
        <v>0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>
        <f t="shared" si="1"/>
        <v>0</v>
      </c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>
        <f t="shared" si="2"/>
        <v>0</v>
      </c>
      <c r="BY8" s="42"/>
      <c r="BZ8" s="42"/>
      <c r="CA8" s="42"/>
      <c r="CB8" s="42"/>
      <c r="CC8" s="42"/>
      <c r="CD8" s="42"/>
      <c r="CE8" s="42">
        <f t="shared" si="3"/>
        <v>0</v>
      </c>
      <c r="CF8" s="42"/>
      <c r="CG8" s="42"/>
      <c r="CH8" s="42"/>
      <c r="CI8" s="42"/>
      <c r="CJ8" s="42"/>
      <c r="CK8" s="42"/>
      <c r="CL8" s="42"/>
      <c r="CM8" s="42"/>
      <c r="CN8" s="42"/>
      <c r="CO8" s="42">
        <v>2</v>
      </c>
      <c r="CP8" s="42"/>
      <c r="CQ8" s="42"/>
      <c r="CR8" s="42"/>
      <c r="CS8" s="42"/>
      <c r="CT8" s="42"/>
      <c r="CU8" s="42"/>
      <c r="CV8" s="42"/>
      <c r="CW8" s="42"/>
      <c r="CX8" s="42">
        <f t="shared" si="4"/>
        <v>2</v>
      </c>
      <c r="CY8" s="42">
        <v>50</v>
      </c>
      <c r="CZ8" s="42">
        <f t="shared" si="5"/>
        <v>52</v>
      </c>
    </row>
    <row r="9" spans="1:104">
      <c r="A9" s="42" t="s">
        <v>1168</v>
      </c>
      <c r="B9" s="42"/>
      <c r="C9" s="42" t="s">
        <v>1169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>
        <f t="shared" si="0"/>
        <v>0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>
        <f t="shared" si="1"/>
        <v>0</v>
      </c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>
        <v>2</v>
      </c>
      <c r="AV9" s="42"/>
      <c r="AW9" s="42">
        <v>3</v>
      </c>
      <c r="AX9" s="42"/>
      <c r="AY9" s="42"/>
      <c r="AZ9" s="42">
        <v>3</v>
      </c>
      <c r="BA9" s="42"/>
      <c r="BB9" s="42">
        <v>3</v>
      </c>
      <c r="BC9" s="42"/>
      <c r="BD9" s="42">
        <v>2</v>
      </c>
      <c r="BE9" s="42"/>
      <c r="BF9" s="42">
        <v>3</v>
      </c>
      <c r="BG9" s="42"/>
      <c r="BH9" s="42"/>
      <c r="BI9" s="42"/>
      <c r="BJ9" s="42"/>
      <c r="BK9" s="42"/>
      <c r="BL9" s="42">
        <v>2</v>
      </c>
      <c r="BM9" s="42"/>
      <c r="BN9" s="42"/>
      <c r="BO9" s="42"/>
      <c r="BP9" s="42"/>
      <c r="BQ9" s="42"/>
      <c r="BR9" s="42"/>
      <c r="BS9" s="42"/>
      <c r="BT9" s="42"/>
      <c r="BU9" s="42"/>
      <c r="BV9" s="42">
        <v>5</v>
      </c>
      <c r="BW9" s="42"/>
      <c r="BX9" s="42">
        <v>20</v>
      </c>
      <c r="BY9" s="42"/>
      <c r="BZ9" s="42"/>
      <c r="CA9" s="42"/>
      <c r="CB9" s="42"/>
      <c r="CC9" s="42"/>
      <c r="CD9" s="42"/>
      <c r="CE9" s="42">
        <f t="shared" si="3"/>
        <v>0</v>
      </c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>
        <v>4</v>
      </c>
      <c r="CQ9" s="42"/>
      <c r="CR9" s="42"/>
      <c r="CS9" s="42">
        <v>2</v>
      </c>
      <c r="CT9" s="42"/>
      <c r="CU9" s="42"/>
      <c r="CV9" s="42"/>
      <c r="CW9" s="42"/>
      <c r="CX9" s="42">
        <f t="shared" si="4"/>
        <v>6</v>
      </c>
      <c r="CY9" s="42">
        <v>50</v>
      </c>
      <c r="CZ9" s="42">
        <f t="shared" si="5"/>
        <v>76</v>
      </c>
    </row>
    <row r="10" spans="1:104">
      <c r="A10" s="42" t="s">
        <v>1170</v>
      </c>
      <c r="B10" s="42"/>
      <c r="C10" s="42" t="s">
        <v>1171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>
        <f t="shared" si="0"/>
        <v>0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>
        <f t="shared" si="1"/>
        <v>0</v>
      </c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>
        <v>3</v>
      </c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>
        <f t="shared" si="2"/>
        <v>3</v>
      </c>
      <c r="BY10" s="42">
        <v>2</v>
      </c>
      <c r="BZ10" s="42"/>
      <c r="CA10" s="42"/>
      <c r="CB10" s="42"/>
      <c r="CC10" s="42"/>
      <c r="CD10" s="42"/>
      <c r="CE10" s="42">
        <f t="shared" si="3"/>
        <v>2</v>
      </c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>
        <f t="shared" si="4"/>
        <v>0</v>
      </c>
      <c r="CY10" s="42">
        <v>50</v>
      </c>
      <c r="CZ10" s="42">
        <f t="shared" si="5"/>
        <v>55</v>
      </c>
    </row>
    <row r="11" spans="1:104">
      <c r="A11" s="42" t="s">
        <v>1172</v>
      </c>
      <c r="B11" s="42"/>
      <c r="C11" s="42" t="s">
        <v>1173</v>
      </c>
      <c r="D11" s="42"/>
      <c r="E11" s="45"/>
      <c r="F11" s="42"/>
      <c r="G11" s="42"/>
      <c r="H11" s="42"/>
      <c r="I11" s="42"/>
      <c r="J11" s="42"/>
      <c r="K11" s="42"/>
      <c r="L11" s="42"/>
      <c r="M11" s="42"/>
      <c r="N11" s="42"/>
      <c r="O11" s="42">
        <f t="shared" si="0"/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>
        <f t="shared" si="1"/>
        <v>0</v>
      </c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>
        <v>3</v>
      </c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>
        <f t="shared" si="2"/>
        <v>3</v>
      </c>
      <c r="BY11" s="42"/>
      <c r="BZ11" s="42"/>
      <c r="CA11" s="42"/>
      <c r="CB11" s="42"/>
      <c r="CC11" s="42"/>
      <c r="CD11" s="42"/>
      <c r="CE11" s="42">
        <f t="shared" si="3"/>
        <v>0</v>
      </c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>
        <f t="shared" si="4"/>
        <v>0</v>
      </c>
      <c r="CY11" s="42">
        <v>50</v>
      </c>
      <c r="CZ11" s="42">
        <f t="shared" si="5"/>
        <v>53</v>
      </c>
    </row>
    <row r="12" spans="1:104">
      <c r="A12" s="42" t="s">
        <v>1174</v>
      </c>
      <c r="B12" s="42"/>
      <c r="C12" s="42" t="s">
        <v>1175</v>
      </c>
      <c r="D12" s="42"/>
      <c r="E12" s="45"/>
      <c r="F12" s="42"/>
      <c r="G12" s="42"/>
      <c r="H12" s="42"/>
      <c r="I12" s="42">
        <v>2</v>
      </c>
      <c r="J12" s="42"/>
      <c r="K12" s="42"/>
      <c r="L12" s="42"/>
      <c r="M12" s="42"/>
      <c r="N12" s="42"/>
      <c r="O12" s="42">
        <f t="shared" si="0"/>
        <v>2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>
        <f t="shared" si="1"/>
        <v>0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>
        <v>3</v>
      </c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>
        <f t="shared" si="2"/>
        <v>3</v>
      </c>
      <c r="BY12" s="42"/>
      <c r="BZ12" s="42"/>
      <c r="CA12" s="42"/>
      <c r="CB12" s="42"/>
      <c r="CC12" s="42"/>
      <c r="CD12" s="42"/>
      <c r="CE12" s="42">
        <f t="shared" si="3"/>
        <v>0</v>
      </c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>
        <f t="shared" si="4"/>
        <v>0</v>
      </c>
      <c r="CY12" s="42">
        <v>50</v>
      </c>
      <c r="CZ12" s="42">
        <f t="shared" si="5"/>
        <v>55</v>
      </c>
    </row>
    <row r="13" spans="1:104">
      <c r="A13" s="42" t="s">
        <v>1176</v>
      </c>
      <c r="B13" s="42"/>
      <c r="C13" s="42" t="s">
        <v>1177</v>
      </c>
      <c r="D13" s="42"/>
      <c r="E13" s="45"/>
      <c r="F13" s="42"/>
      <c r="G13" s="42"/>
      <c r="H13" s="42"/>
      <c r="I13" s="42"/>
      <c r="J13" s="42"/>
      <c r="K13" s="42"/>
      <c r="L13" s="42"/>
      <c r="M13" s="42"/>
      <c r="N13" s="42"/>
      <c r="O13" s="42">
        <f t="shared" si="0"/>
        <v>0</v>
      </c>
      <c r="P13" s="42"/>
      <c r="Q13" s="42"/>
      <c r="R13" s="42"/>
      <c r="S13" s="42"/>
      <c r="T13" s="42"/>
      <c r="U13" s="42"/>
      <c r="V13" s="42"/>
      <c r="W13" s="42">
        <v>3</v>
      </c>
      <c r="X13" s="42"/>
      <c r="Y13" s="42"/>
      <c r="Z13" s="42">
        <f t="shared" si="1"/>
        <v>3</v>
      </c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>
        <v>3</v>
      </c>
      <c r="AO13" s="42"/>
      <c r="AP13" s="42"/>
      <c r="AQ13" s="42"/>
      <c r="AR13" s="42"/>
      <c r="AS13" s="42"/>
      <c r="AT13" s="42"/>
      <c r="AU13" s="42"/>
      <c r="AV13" s="42"/>
      <c r="AW13" s="42">
        <v>3</v>
      </c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>
        <f t="shared" si="2"/>
        <v>6</v>
      </c>
      <c r="BY13" s="42"/>
      <c r="BZ13" s="42"/>
      <c r="CA13" s="42"/>
      <c r="CB13" s="42"/>
      <c r="CC13" s="42"/>
      <c r="CD13" s="42"/>
      <c r="CE13" s="42">
        <f t="shared" si="3"/>
        <v>0</v>
      </c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>
        <f t="shared" si="4"/>
        <v>0</v>
      </c>
      <c r="CY13" s="42">
        <v>50</v>
      </c>
      <c r="CZ13" s="42">
        <f t="shared" si="5"/>
        <v>59</v>
      </c>
    </row>
    <row r="14" spans="1:104">
      <c r="A14" s="42" t="s">
        <v>1178</v>
      </c>
      <c r="B14" s="42"/>
      <c r="C14" s="42" t="s">
        <v>1179</v>
      </c>
      <c r="D14" s="42"/>
      <c r="E14" s="45"/>
      <c r="F14" s="42"/>
      <c r="G14" s="42"/>
      <c r="H14" s="42"/>
      <c r="I14" s="42"/>
      <c r="J14" s="42"/>
      <c r="K14" s="42"/>
      <c r="L14" s="42"/>
      <c r="M14" s="42"/>
      <c r="N14" s="42"/>
      <c r="O14" s="42">
        <f t="shared" si="0"/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>
        <f t="shared" si="1"/>
        <v>0</v>
      </c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>
        <v>5</v>
      </c>
      <c r="BW14" s="42"/>
      <c r="BX14" s="42">
        <f t="shared" si="2"/>
        <v>5</v>
      </c>
      <c r="BY14" s="42"/>
      <c r="BZ14" s="42"/>
      <c r="CA14" s="42"/>
      <c r="CB14" s="42"/>
      <c r="CC14" s="42"/>
      <c r="CD14" s="42"/>
      <c r="CE14" s="42">
        <f t="shared" si="3"/>
        <v>0</v>
      </c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>
        <f t="shared" si="4"/>
        <v>0</v>
      </c>
      <c r="CY14" s="42">
        <v>50</v>
      </c>
      <c r="CZ14" s="42">
        <f t="shared" si="5"/>
        <v>55</v>
      </c>
    </row>
    <row r="15" spans="1:104">
      <c r="A15" s="42" t="s">
        <v>1180</v>
      </c>
      <c r="B15" s="42"/>
      <c r="C15" s="42" t="s">
        <v>1181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>
        <f t="shared" si="0"/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>
        <f t="shared" si="1"/>
        <v>0</v>
      </c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>
        <v>2</v>
      </c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>
        <f t="shared" si="2"/>
        <v>2</v>
      </c>
      <c r="BY15" s="42"/>
      <c r="BZ15" s="42"/>
      <c r="CA15" s="42"/>
      <c r="CB15" s="42"/>
      <c r="CC15" s="42"/>
      <c r="CD15" s="42"/>
      <c r="CE15" s="42">
        <f t="shared" si="3"/>
        <v>0</v>
      </c>
      <c r="CF15" s="42"/>
      <c r="CG15" s="42"/>
      <c r="CH15" s="42"/>
      <c r="CI15" s="42"/>
      <c r="CJ15" s="42">
        <v>3</v>
      </c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>
        <f t="shared" si="4"/>
        <v>3</v>
      </c>
      <c r="CY15" s="42">
        <v>50</v>
      </c>
      <c r="CZ15" s="42">
        <f t="shared" si="5"/>
        <v>55</v>
      </c>
    </row>
    <row r="16" spans="1:104">
      <c r="A16" s="42" t="s">
        <v>1182</v>
      </c>
      <c r="B16" s="42"/>
      <c r="C16" s="42" t="s">
        <v>1183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>
        <f t="shared" si="0"/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>
        <f t="shared" si="1"/>
        <v>0</v>
      </c>
      <c r="AA16" s="42">
        <v>1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>
        <v>3</v>
      </c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>
        <f t="shared" si="2"/>
        <v>4</v>
      </c>
      <c r="BY16" s="42"/>
      <c r="BZ16" s="42"/>
      <c r="CA16" s="42"/>
      <c r="CB16" s="42"/>
      <c r="CC16" s="42"/>
      <c r="CD16" s="42"/>
      <c r="CE16" s="42">
        <f t="shared" si="3"/>
        <v>0</v>
      </c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>
        <f t="shared" si="4"/>
        <v>0</v>
      </c>
      <c r="CY16" s="42">
        <v>50</v>
      </c>
      <c r="CZ16" s="42">
        <f t="shared" si="5"/>
        <v>54</v>
      </c>
    </row>
    <row r="17" spans="1:104">
      <c r="A17" s="42" t="s">
        <v>1184</v>
      </c>
      <c r="B17" s="42"/>
      <c r="C17" s="42" t="s">
        <v>1185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>
        <f t="shared" si="0"/>
        <v>0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>
        <f t="shared" si="1"/>
        <v>0</v>
      </c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>
        <f t="shared" si="2"/>
        <v>0</v>
      </c>
      <c r="BY17" s="42"/>
      <c r="BZ17" s="42"/>
      <c r="CA17" s="42"/>
      <c r="CB17" s="42"/>
      <c r="CC17" s="42"/>
      <c r="CD17" s="42"/>
      <c r="CE17" s="42">
        <f t="shared" si="3"/>
        <v>0</v>
      </c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>
        <f t="shared" si="4"/>
        <v>0</v>
      </c>
      <c r="CY17" s="42">
        <v>50</v>
      </c>
      <c r="CZ17" s="42">
        <f t="shared" si="5"/>
        <v>50</v>
      </c>
    </row>
    <row r="18" spans="1:104">
      <c r="A18" s="42" t="s">
        <v>1186</v>
      </c>
      <c r="B18" s="42"/>
      <c r="C18" s="42" t="s">
        <v>1187</v>
      </c>
      <c r="D18" s="42"/>
      <c r="E18" s="42">
        <v>3</v>
      </c>
      <c r="F18" s="42"/>
      <c r="G18" s="42"/>
      <c r="H18" s="42"/>
      <c r="I18" s="42"/>
      <c r="J18" s="42"/>
      <c r="K18" s="42"/>
      <c r="L18" s="42"/>
      <c r="M18" s="42"/>
      <c r="N18" s="42"/>
      <c r="O18" s="42">
        <f t="shared" si="0"/>
        <v>3</v>
      </c>
      <c r="P18" s="42"/>
      <c r="Q18" s="42"/>
      <c r="R18" s="42">
        <v>2</v>
      </c>
      <c r="S18" s="42"/>
      <c r="T18" s="42"/>
      <c r="U18" s="42"/>
      <c r="V18" s="42"/>
      <c r="W18" s="42"/>
      <c r="X18" s="42"/>
      <c r="Y18" s="42"/>
      <c r="Z18" s="42">
        <f t="shared" si="1"/>
        <v>2</v>
      </c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>
        <v>3</v>
      </c>
      <c r="AM18" s="42"/>
      <c r="AN18" s="42"/>
      <c r="AO18" s="42">
        <v>3</v>
      </c>
      <c r="AP18" s="42"/>
      <c r="AQ18" s="42"/>
      <c r="AR18" s="42"/>
      <c r="AS18" s="42"/>
      <c r="AT18" s="42"/>
      <c r="AU18" s="42"/>
      <c r="AV18" s="42"/>
      <c r="AW18" s="42">
        <v>3</v>
      </c>
      <c r="AX18" s="42"/>
      <c r="AY18" s="42">
        <v>3</v>
      </c>
      <c r="AZ18" s="42"/>
      <c r="BA18" s="42">
        <v>3</v>
      </c>
      <c r="BB18" s="42">
        <v>3</v>
      </c>
      <c r="BC18" s="42"/>
      <c r="BD18" s="42">
        <v>2</v>
      </c>
      <c r="BE18" s="42"/>
      <c r="BF18" s="42">
        <v>3</v>
      </c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>
        <v>20</v>
      </c>
      <c r="BY18" s="42"/>
      <c r="BZ18" s="42">
        <v>2</v>
      </c>
      <c r="CA18" s="42">
        <v>2</v>
      </c>
      <c r="CB18" s="42"/>
      <c r="CC18" s="42">
        <v>2</v>
      </c>
      <c r="CD18" s="42"/>
      <c r="CE18" s="42">
        <v>5</v>
      </c>
      <c r="CF18" s="42"/>
      <c r="CG18" s="42"/>
      <c r="CH18" s="42"/>
      <c r="CI18" s="42"/>
      <c r="CJ18" s="42"/>
      <c r="CK18" s="42">
        <v>3</v>
      </c>
      <c r="CL18" s="42"/>
      <c r="CM18" s="42"/>
      <c r="CN18" s="42"/>
      <c r="CO18" s="42"/>
      <c r="CP18" s="42">
        <v>4</v>
      </c>
      <c r="CQ18" s="42">
        <v>2</v>
      </c>
      <c r="CR18" s="42">
        <v>2</v>
      </c>
      <c r="CS18" s="42">
        <v>2</v>
      </c>
      <c r="CT18" s="42"/>
      <c r="CU18" s="42"/>
      <c r="CV18" s="42"/>
      <c r="CW18" s="42"/>
      <c r="CX18" s="42">
        <v>10</v>
      </c>
      <c r="CY18" s="42">
        <v>50</v>
      </c>
      <c r="CZ18" s="42">
        <f t="shared" si="5"/>
        <v>90</v>
      </c>
    </row>
    <row r="19" spans="1:104">
      <c r="A19" s="42" t="s">
        <v>1188</v>
      </c>
      <c r="B19" s="42"/>
      <c r="C19" s="42" t="s">
        <v>1189</v>
      </c>
      <c r="D19" s="42"/>
      <c r="E19" s="42">
        <v>3</v>
      </c>
      <c r="F19" s="42"/>
      <c r="G19" s="42"/>
      <c r="H19" s="42"/>
      <c r="I19" s="42"/>
      <c r="J19" s="42"/>
      <c r="K19" s="42"/>
      <c r="L19" s="42"/>
      <c r="M19" s="42"/>
      <c r="N19" s="42"/>
      <c r="O19" s="42">
        <f t="shared" si="0"/>
        <v>3</v>
      </c>
      <c r="P19" s="42"/>
      <c r="Q19" s="42"/>
      <c r="R19" s="42">
        <v>2</v>
      </c>
      <c r="S19" s="42"/>
      <c r="T19" s="42"/>
      <c r="U19" s="42"/>
      <c r="V19" s="42"/>
      <c r="W19" s="42"/>
      <c r="X19" s="42"/>
      <c r="Y19" s="42"/>
      <c r="Z19" s="42">
        <f t="shared" si="1"/>
        <v>2</v>
      </c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>
        <v>3</v>
      </c>
      <c r="AM19" s="42"/>
      <c r="AN19" s="42"/>
      <c r="AO19" s="42">
        <v>3</v>
      </c>
      <c r="AP19" s="42"/>
      <c r="AQ19" s="42"/>
      <c r="AR19" s="42"/>
      <c r="AS19" s="42"/>
      <c r="AT19" s="42"/>
      <c r="AU19" s="42"/>
      <c r="AV19" s="42"/>
      <c r="AW19" s="42">
        <v>3</v>
      </c>
      <c r="AX19" s="42"/>
      <c r="AY19" s="42">
        <v>3</v>
      </c>
      <c r="AZ19" s="42">
        <v>3</v>
      </c>
      <c r="BA19" s="42">
        <v>3</v>
      </c>
      <c r="BB19" s="42">
        <v>3</v>
      </c>
      <c r="BC19" s="42"/>
      <c r="BD19" s="42">
        <v>2</v>
      </c>
      <c r="BE19" s="42"/>
      <c r="BF19" s="42">
        <v>3</v>
      </c>
      <c r="BG19" s="42"/>
      <c r="BH19" s="42"/>
      <c r="BI19" s="42"/>
      <c r="BJ19" s="42"/>
      <c r="BK19" s="42"/>
      <c r="BL19" s="42">
        <v>2</v>
      </c>
      <c r="BM19" s="42"/>
      <c r="BN19" s="42"/>
      <c r="BO19" s="42"/>
      <c r="BP19" s="42"/>
      <c r="BQ19" s="42"/>
      <c r="BR19" s="42"/>
      <c r="BS19" s="42"/>
      <c r="BT19" s="42"/>
      <c r="BU19" s="42"/>
      <c r="BV19" s="42">
        <v>5</v>
      </c>
      <c r="BW19" s="42"/>
      <c r="BX19" s="42">
        <v>20</v>
      </c>
      <c r="BY19" s="42"/>
      <c r="BZ19" s="42">
        <v>2</v>
      </c>
      <c r="CA19" s="42">
        <v>2</v>
      </c>
      <c r="CB19" s="42"/>
      <c r="CC19" s="42">
        <v>2</v>
      </c>
      <c r="CD19" s="42"/>
      <c r="CE19" s="42">
        <v>5</v>
      </c>
      <c r="CF19" s="42"/>
      <c r="CG19" s="42"/>
      <c r="CH19" s="42"/>
      <c r="CI19" s="42"/>
      <c r="CJ19" s="42"/>
      <c r="CK19" s="42">
        <v>3</v>
      </c>
      <c r="CL19" s="42"/>
      <c r="CM19" s="42"/>
      <c r="CN19" s="42"/>
      <c r="CO19" s="42"/>
      <c r="CP19" s="42">
        <v>4</v>
      </c>
      <c r="CQ19" s="42">
        <v>2</v>
      </c>
      <c r="CR19" s="42">
        <v>2</v>
      </c>
      <c r="CS19" s="42">
        <v>2</v>
      </c>
      <c r="CT19" s="42"/>
      <c r="CU19" s="42"/>
      <c r="CV19" s="42"/>
      <c r="CW19" s="42"/>
      <c r="CX19" s="42">
        <v>10</v>
      </c>
      <c r="CY19" s="42">
        <v>50</v>
      </c>
      <c r="CZ19" s="42">
        <f t="shared" si="5"/>
        <v>90</v>
      </c>
    </row>
    <row r="20" spans="1:104">
      <c r="A20" s="42" t="s">
        <v>1190</v>
      </c>
      <c r="B20" s="42"/>
      <c r="C20" s="42" t="s">
        <v>1191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>
        <f t="shared" si="0"/>
        <v>0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>
        <f t="shared" si="1"/>
        <v>0</v>
      </c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>
        <f t="shared" ref="BX20:BX38" si="6">SUM(AA20:BW20)</f>
        <v>0</v>
      </c>
      <c r="BY20" s="42"/>
      <c r="BZ20" s="42"/>
      <c r="CA20" s="42"/>
      <c r="CB20" s="42"/>
      <c r="CC20" s="42"/>
      <c r="CD20" s="42"/>
      <c r="CE20" s="42">
        <f t="shared" ref="CE20:CE33" si="7">SUM(BY20:CD20)</f>
        <v>0</v>
      </c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>
        <f t="shared" ref="CX20:CX33" si="8">SUM(CF20:CW20)</f>
        <v>0</v>
      </c>
      <c r="CY20" s="42">
        <v>50</v>
      </c>
      <c r="CZ20" s="42">
        <f t="shared" si="5"/>
        <v>50</v>
      </c>
    </row>
    <row r="21" spans="1:104">
      <c r="A21" s="42" t="s">
        <v>1192</v>
      </c>
      <c r="B21" s="42"/>
      <c r="C21" s="42" t="s">
        <v>1193</v>
      </c>
      <c r="D21" s="42"/>
      <c r="E21" s="42">
        <v>3</v>
      </c>
      <c r="F21" s="42"/>
      <c r="G21" s="42">
        <v>2</v>
      </c>
      <c r="H21" s="42"/>
      <c r="I21" s="42"/>
      <c r="J21" s="42"/>
      <c r="K21" s="42"/>
      <c r="L21" s="42"/>
      <c r="M21" s="42"/>
      <c r="N21" s="42"/>
      <c r="O21" s="42">
        <f t="shared" si="0"/>
        <v>5</v>
      </c>
      <c r="P21" s="42"/>
      <c r="Q21" s="42"/>
      <c r="R21" s="42">
        <v>2</v>
      </c>
      <c r="S21" s="42"/>
      <c r="T21" s="42"/>
      <c r="U21" s="42"/>
      <c r="V21" s="42"/>
      <c r="W21" s="42"/>
      <c r="X21" s="42"/>
      <c r="Y21" s="42"/>
      <c r="Z21" s="42">
        <f t="shared" si="1"/>
        <v>2</v>
      </c>
      <c r="AA21" s="42"/>
      <c r="AB21" s="42"/>
      <c r="AC21" s="42"/>
      <c r="AD21" s="42"/>
      <c r="AE21" s="42">
        <v>3</v>
      </c>
      <c r="AF21" s="42"/>
      <c r="AG21" s="42"/>
      <c r="AH21" s="42"/>
      <c r="AI21" s="42"/>
      <c r="AJ21" s="42"/>
      <c r="AK21" s="42"/>
      <c r="AL21" s="42">
        <v>3</v>
      </c>
      <c r="AM21" s="42"/>
      <c r="AN21" s="42"/>
      <c r="AO21" s="42">
        <v>3</v>
      </c>
      <c r="AP21" s="42"/>
      <c r="AQ21" s="42"/>
      <c r="AR21" s="42"/>
      <c r="AS21" s="42"/>
      <c r="AT21" s="42">
        <v>3</v>
      </c>
      <c r="AU21" s="42"/>
      <c r="AV21" s="42"/>
      <c r="AW21" s="42">
        <v>3</v>
      </c>
      <c r="AX21" s="42"/>
      <c r="AY21" s="42">
        <v>3</v>
      </c>
      <c r="AZ21" s="42"/>
      <c r="BA21" s="42"/>
      <c r="BB21" s="42">
        <v>3</v>
      </c>
      <c r="BC21" s="42">
        <v>2</v>
      </c>
      <c r="BD21" s="42">
        <v>2</v>
      </c>
      <c r="BE21" s="42"/>
      <c r="BF21" s="42">
        <v>3</v>
      </c>
      <c r="BG21" s="42"/>
      <c r="BH21" s="42"/>
      <c r="BI21" s="42"/>
      <c r="BJ21" s="42"/>
      <c r="BK21" s="42"/>
      <c r="BL21" s="42">
        <v>2</v>
      </c>
      <c r="BM21" s="42"/>
      <c r="BN21" s="42">
        <v>5</v>
      </c>
      <c r="BO21" s="42"/>
      <c r="BP21" s="42"/>
      <c r="BQ21" s="42"/>
      <c r="BR21" s="42"/>
      <c r="BS21" s="42"/>
      <c r="BT21" s="42"/>
      <c r="BU21" s="42"/>
      <c r="BV21" s="42"/>
      <c r="BW21" s="42"/>
      <c r="BX21" s="42">
        <v>20</v>
      </c>
      <c r="BY21" s="42"/>
      <c r="BZ21" s="42">
        <v>2</v>
      </c>
      <c r="CA21" s="42">
        <v>2</v>
      </c>
      <c r="CB21" s="42"/>
      <c r="CC21" s="42">
        <v>2</v>
      </c>
      <c r="CD21" s="42"/>
      <c r="CE21" s="42">
        <v>5</v>
      </c>
      <c r="CF21" s="42"/>
      <c r="CG21" s="42"/>
      <c r="CH21" s="42"/>
      <c r="CI21" s="42"/>
      <c r="CJ21" s="42"/>
      <c r="CK21" s="42">
        <v>3</v>
      </c>
      <c r="CL21" s="42"/>
      <c r="CM21" s="42"/>
      <c r="CN21" s="42"/>
      <c r="CO21" s="42"/>
      <c r="CP21" s="42">
        <v>4</v>
      </c>
      <c r="CQ21" s="42">
        <v>2</v>
      </c>
      <c r="CR21" s="42">
        <v>2</v>
      </c>
      <c r="CS21" s="42">
        <v>2</v>
      </c>
      <c r="CT21" s="42"/>
      <c r="CU21" s="42"/>
      <c r="CV21" s="42"/>
      <c r="CW21" s="42"/>
      <c r="CX21" s="42">
        <v>10</v>
      </c>
      <c r="CY21" s="42">
        <v>50</v>
      </c>
      <c r="CZ21" s="42">
        <f t="shared" si="5"/>
        <v>92</v>
      </c>
    </row>
    <row r="22" spans="1:104">
      <c r="A22" s="42" t="s">
        <v>1194</v>
      </c>
      <c r="B22" s="42"/>
      <c r="C22" s="42" t="s">
        <v>1195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>
        <f t="shared" si="0"/>
        <v>0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>
        <f t="shared" si="1"/>
        <v>0</v>
      </c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>
        <f t="shared" si="6"/>
        <v>0</v>
      </c>
      <c r="BY22" s="42"/>
      <c r="BZ22" s="42"/>
      <c r="CA22" s="42"/>
      <c r="CB22" s="42"/>
      <c r="CC22" s="42"/>
      <c r="CD22" s="42"/>
      <c r="CE22" s="42">
        <f t="shared" si="7"/>
        <v>0</v>
      </c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>
        <f t="shared" si="8"/>
        <v>0</v>
      </c>
      <c r="CY22" s="42">
        <v>50</v>
      </c>
      <c r="CZ22" s="42">
        <f t="shared" si="5"/>
        <v>50</v>
      </c>
    </row>
    <row r="23" spans="1:104">
      <c r="A23" s="42" t="s">
        <v>1196</v>
      </c>
      <c r="B23" s="42"/>
      <c r="C23" s="42" t="s">
        <v>1197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>
        <f t="shared" si="0"/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>
        <f t="shared" si="1"/>
        <v>0</v>
      </c>
      <c r="AA23" s="42"/>
      <c r="AB23" s="42"/>
      <c r="AC23" s="42"/>
      <c r="AD23" s="42"/>
      <c r="AE23" s="42"/>
      <c r="AF23" s="42"/>
      <c r="AG23" s="42">
        <v>2</v>
      </c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>
        <v>3</v>
      </c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>
        <v>1</v>
      </c>
      <c r="BJ23" s="42">
        <v>3</v>
      </c>
      <c r="BK23" s="42"/>
      <c r="BL23" s="42"/>
      <c r="BM23" s="42"/>
      <c r="BN23" s="42"/>
      <c r="BO23" s="42"/>
      <c r="BP23" s="42">
        <v>2</v>
      </c>
      <c r="BQ23" s="42"/>
      <c r="BR23" s="42"/>
      <c r="BS23" s="42"/>
      <c r="BT23" s="42"/>
      <c r="BU23" s="42"/>
      <c r="BV23" s="42">
        <v>5</v>
      </c>
      <c r="BW23" s="42">
        <v>2</v>
      </c>
      <c r="BX23" s="42">
        <f t="shared" si="6"/>
        <v>18</v>
      </c>
      <c r="BY23" s="42"/>
      <c r="BZ23" s="42"/>
      <c r="CA23" s="42"/>
      <c r="CB23" s="42"/>
      <c r="CC23" s="42"/>
      <c r="CD23" s="42"/>
      <c r="CE23" s="42">
        <f t="shared" si="7"/>
        <v>0</v>
      </c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>
        <f t="shared" si="8"/>
        <v>0</v>
      </c>
      <c r="CY23" s="42">
        <v>50</v>
      </c>
      <c r="CZ23" s="42">
        <f t="shared" si="5"/>
        <v>68</v>
      </c>
    </row>
    <row r="24" spans="1:104">
      <c r="A24" s="42" t="s">
        <v>1198</v>
      </c>
      <c r="B24" s="42"/>
      <c r="C24" s="42" t="s">
        <v>1199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>
        <f t="shared" si="0"/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>
        <f t="shared" si="1"/>
        <v>0</v>
      </c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>
        <v>4</v>
      </c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>
        <f t="shared" si="6"/>
        <v>4</v>
      </c>
      <c r="BY24" s="42"/>
      <c r="BZ24" s="42"/>
      <c r="CA24" s="42"/>
      <c r="CB24" s="42"/>
      <c r="CC24" s="42"/>
      <c r="CD24" s="42"/>
      <c r="CE24" s="42">
        <f t="shared" si="7"/>
        <v>0</v>
      </c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>
        <f t="shared" si="8"/>
        <v>0</v>
      </c>
      <c r="CY24" s="42">
        <v>50</v>
      </c>
      <c r="CZ24" s="42">
        <f t="shared" si="5"/>
        <v>54</v>
      </c>
    </row>
    <row r="25" spans="1:104">
      <c r="A25" s="42" t="s">
        <v>1200</v>
      </c>
      <c r="B25" s="42"/>
      <c r="C25" s="42" t="s">
        <v>1201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>
        <f t="shared" si="0"/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>
        <f t="shared" si="1"/>
        <v>0</v>
      </c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>
        <f t="shared" si="6"/>
        <v>0</v>
      </c>
      <c r="BY25" s="42"/>
      <c r="BZ25" s="42"/>
      <c r="CA25" s="42"/>
      <c r="CB25" s="42"/>
      <c r="CC25" s="42"/>
      <c r="CD25" s="42"/>
      <c r="CE25" s="42">
        <f t="shared" si="7"/>
        <v>0</v>
      </c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>
        <f t="shared" si="8"/>
        <v>0</v>
      </c>
      <c r="CY25" s="42">
        <v>50</v>
      </c>
      <c r="CZ25" s="42">
        <f t="shared" si="5"/>
        <v>50</v>
      </c>
    </row>
    <row r="26" spans="1:104">
      <c r="A26" s="42" t="s">
        <v>1202</v>
      </c>
      <c r="B26" s="42"/>
      <c r="C26" s="42" t="s">
        <v>1203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>
        <f t="shared" si="0"/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>
        <f t="shared" si="1"/>
        <v>0</v>
      </c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>
        <f t="shared" si="6"/>
        <v>0</v>
      </c>
      <c r="BY26" s="42"/>
      <c r="BZ26" s="42"/>
      <c r="CA26" s="42"/>
      <c r="CB26" s="42"/>
      <c r="CC26" s="42"/>
      <c r="CD26" s="42"/>
      <c r="CE26" s="42">
        <f t="shared" si="7"/>
        <v>0</v>
      </c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>
        <f t="shared" si="8"/>
        <v>0</v>
      </c>
      <c r="CY26" s="42">
        <v>50</v>
      </c>
      <c r="CZ26" s="42">
        <f t="shared" si="5"/>
        <v>50</v>
      </c>
    </row>
    <row r="27" spans="1:104">
      <c r="A27" s="42" t="s">
        <v>1204</v>
      </c>
      <c r="B27" s="42"/>
      <c r="C27" s="42" t="s">
        <v>1205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>
        <f t="shared" si="0"/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>
        <f t="shared" si="1"/>
        <v>0</v>
      </c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>
        <v>3</v>
      </c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>
        <f t="shared" si="6"/>
        <v>3</v>
      </c>
      <c r="BY27" s="42"/>
      <c r="BZ27" s="42"/>
      <c r="CA27" s="42"/>
      <c r="CB27" s="42"/>
      <c r="CC27" s="42"/>
      <c r="CD27" s="42"/>
      <c r="CE27" s="42">
        <f t="shared" si="7"/>
        <v>0</v>
      </c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>
        <f t="shared" si="8"/>
        <v>0</v>
      </c>
      <c r="CY27" s="42">
        <v>50</v>
      </c>
      <c r="CZ27" s="42">
        <f t="shared" si="5"/>
        <v>53</v>
      </c>
    </row>
    <row r="28" spans="1:104">
      <c r="A28" s="42" t="s">
        <v>1206</v>
      </c>
      <c r="B28" s="42"/>
      <c r="C28" s="42" t="s">
        <v>1207</v>
      </c>
      <c r="D28" s="42">
        <v>2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>
        <f t="shared" si="0"/>
        <v>2</v>
      </c>
      <c r="P28" s="42"/>
      <c r="Q28" s="42"/>
      <c r="R28" s="42"/>
      <c r="S28" s="42"/>
      <c r="T28" s="42"/>
      <c r="U28" s="42"/>
      <c r="V28" s="42"/>
      <c r="W28" s="42">
        <v>4</v>
      </c>
      <c r="X28" s="42"/>
      <c r="Y28" s="42"/>
      <c r="Z28" s="42">
        <f t="shared" si="1"/>
        <v>4</v>
      </c>
      <c r="AA28" s="42"/>
      <c r="AB28" s="42">
        <v>3</v>
      </c>
      <c r="AC28" s="42"/>
      <c r="AD28" s="42"/>
      <c r="AE28" s="42"/>
      <c r="AF28" s="42"/>
      <c r="AG28" s="42"/>
      <c r="AH28" s="42"/>
      <c r="AI28" s="42"/>
      <c r="AJ28" s="42">
        <v>2</v>
      </c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>
        <v>2</v>
      </c>
      <c r="BV28" s="42">
        <v>5</v>
      </c>
      <c r="BW28" s="42"/>
      <c r="BX28" s="42">
        <f t="shared" si="6"/>
        <v>12</v>
      </c>
      <c r="BY28" s="42"/>
      <c r="BZ28" s="42"/>
      <c r="CA28" s="42"/>
      <c r="CB28" s="42"/>
      <c r="CC28" s="42"/>
      <c r="CD28" s="42"/>
      <c r="CE28" s="42">
        <f t="shared" si="7"/>
        <v>0</v>
      </c>
      <c r="CF28" s="42">
        <v>3</v>
      </c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>
        <f t="shared" si="8"/>
        <v>3</v>
      </c>
      <c r="CY28" s="42">
        <v>50</v>
      </c>
      <c r="CZ28" s="42">
        <f t="shared" si="5"/>
        <v>71</v>
      </c>
    </row>
    <row r="29" spans="1:104">
      <c r="A29" s="42" t="s">
        <v>1208</v>
      </c>
      <c r="B29" s="42"/>
      <c r="C29" s="42" t="s">
        <v>1209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>
        <f t="shared" si="0"/>
        <v>0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>
        <f t="shared" si="1"/>
        <v>0</v>
      </c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>
        <f t="shared" si="6"/>
        <v>0</v>
      </c>
      <c r="BY29" s="42"/>
      <c r="BZ29" s="42"/>
      <c r="CA29" s="42"/>
      <c r="CB29" s="42"/>
      <c r="CC29" s="42"/>
      <c r="CD29" s="42"/>
      <c r="CE29" s="42">
        <f t="shared" si="7"/>
        <v>0</v>
      </c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>
        <f t="shared" si="8"/>
        <v>0</v>
      </c>
      <c r="CY29" s="42">
        <v>50</v>
      </c>
      <c r="CZ29" s="42">
        <f t="shared" si="5"/>
        <v>50</v>
      </c>
    </row>
    <row r="30" spans="1:104">
      <c r="A30" s="42" t="s">
        <v>1210</v>
      </c>
      <c r="B30" s="42"/>
      <c r="C30" s="42" t="s">
        <v>1211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>
        <f t="shared" si="0"/>
        <v>0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>
        <f t="shared" si="1"/>
        <v>0</v>
      </c>
      <c r="AA30" s="42"/>
      <c r="AB30" s="42">
        <v>3</v>
      </c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>
        <v>3</v>
      </c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>
        <f t="shared" si="6"/>
        <v>6</v>
      </c>
      <c r="BY30" s="42"/>
      <c r="BZ30" s="42"/>
      <c r="CA30" s="42"/>
      <c r="CB30" s="42"/>
      <c r="CC30" s="42"/>
      <c r="CD30" s="42"/>
      <c r="CE30" s="42">
        <f t="shared" si="7"/>
        <v>0</v>
      </c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>
        <f t="shared" si="8"/>
        <v>0</v>
      </c>
      <c r="CY30" s="42">
        <v>50</v>
      </c>
      <c r="CZ30" s="42">
        <f t="shared" si="5"/>
        <v>56</v>
      </c>
    </row>
    <row r="31" spans="1:104">
      <c r="A31" s="42" t="s">
        <v>1212</v>
      </c>
      <c r="B31" s="42"/>
      <c r="C31" s="42" t="s">
        <v>1213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>
        <f t="shared" si="0"/>
        <v>0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>
        <f t="shared" si="1"/>
        <v>0</v>
      </c>
      <c r="AA31" s="42"/>
      <c r="AB31" s="42">
        <v>3</v>
      </c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>
        <v>5</v>
      </c>
      <c r="AN31" s="42">
        <v>3</v>
      </c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>
        <v>3</v>
      </c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>
        <f t="shared" si="6"/>
        <v>14</v>
      </c>
      <c r="BY31" s="42"/>
      <c r="BZ31" s="42"/>
      <c r="CA31" s="42"/>
      <c r="CB31" s="42"/>
      <c r="CC31" s="42"/>
      <c r="CD31" s="42"/>
      <c r="CE31" s="42">
        <f t="shared" si="7"/>
        <v>0</v>
      </c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>
        <v>2</v>
      </c>
      <c r="CT31" s="42"/>
      <c r="CU31" s="42"/>
      <c r="CV31" s="42"/>
      <c r="CW31" s="42"/>
      <c r="CX31" s="42">
        <f t="shared" si="8"/>
        <v>2</v>
      </c>
      <c r="CY31" s="42">
        <v>50</v>
      </c>
      <c r="CZ31" s="42">
        <f t="shared" si="5"/>
        <v>66</v>
      </c>
    </row>
    <row r="32" spans="1:104">
      <c r="A32" s="42" t="s">
        <v>1214</v>
      </c>
      <c r="B32" s="42"/>
      <c r="C32" s="42" t="s">
        <v>1215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>
        <f t="shared" si="0"/>
        <v>0</v>
      </c>
      <c r="P32" s="42"/>
      <c r="Q32" s="42"/>
      <c r="R32" s="42"/>
      <c r="S32" s="42"/>
      <c r="T32" s="42"/>
      <c r="U32" s="42"/>
      <c r="V32" s="42"/>
      <c r="W32" s="42">
        <v>4</v>
      </c>
      <c r="X32" s="42"/>
      <c r="Y32" s="42"/>
      <c r="Z32" s="42">
        <f t="shared" si="1"/>
        <v>4</v>
      </c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>
        <v>1</v>
      </c>
      <c r="BI32" s="42"/>
      <c r="BJ32" s="42"/>
      <c r="BK32" s="42">
        <v>4</v>
      </c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>
        <f t="shared" si="6"/>
        <v>5</v>
      </c>
      <c r="BY32" s="42">
        <v>2</v>
      </c>
      <c r="BZ32" s="42">
        <v>2</v>
      </c>
      <c r="CA32" s="42"/>
      <c r="CB32" s="42"/>
      <c r="CC32" s="42"/>
      <c r="CD32" s="42"/>
      <c r="CE32" s="42">
        <f t="shared" si="7"/>
        <v>4</v>
      </c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>
        <f t="shared" si="8"/>
        <v>0</v>
      </c>
      <c r="CY32" s="42">
        <v>50</v>
      </c>
      <c r="CZ32" s="42">
        <f t="shared" si="5"/>
        <v>63</v>
      </c>
    </row>
    <row r="33" spans="1:104">
      <c r="A33" s="42" t="s">
        <v>1216</v>
      </c>
      <c r="B33" s="42"/>
      <c r="C33" s="42" t="s">
        <v>1217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>
        <f t="shared" si="0"/>
        <v>0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>
        <f t="shared" si="1"/>
        <v>0</v>
      </c>
      <c r="AA33" s="42"/>
      <c r="AB33" s="42">
        <v>3</v>
      </c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>
        <v>1</v>
      </c>
      <c r="AY33" s="42"/>
      <c r="AZ33" s="42"/>
      <c r="BA33" s="42">
        <v>3</v>
      </c>
      <c r="BB33" s="42"/>
      <c r="BC33" s="42"/>
      <c r="BD33" s="42"/>
      <c r="BE33" s="42">
        <v>2</v>
      </c>
      <c r="BF33" s="42"/>
      <c r="BG33" s="42"/>
      <c r="BH33" s="42"/>
      <c r="BI33" s="42"/>
      <c r="BJ33" s="42">
        <v>3</v>
      </c>
      <c r="BK33" s="42"/>
      <c r="BL33" s="42"/>
      <c r="BM33" s="42"/>
      <c r="BN33" s="42"/>
      <c r="BO33" s="42"/>
      <c r="BP33" s="42"/>
      <c r="BQ33" s="42">
        <v>2</v>
      </c>
      <c r="BR33" s="42"/>
      <c r="BS33" s="42"/>
      <c r="BT33" s="42"/>
      <c r="BU33" s="42"/>
      <c r="BV33" s="42"/>
      <c r="BW33" s="42"/>
      <c r="BX33" s="42">
        <f t="shared" si="6"/>
        <v>14</v>
      </c>
      <c r="BY33" s="42"/>
      <c r="BZ33" s="42"/>
      <c r="CA33" s="42"/>
      <c r="CB33" s="42"/>
      <c r="CC33" s="42"/>
      <c r="CD33" s="42"/>
      <c r="CE33" s="42">
        <f t="shared" si="7"/>
        <v>0</v>
      </c>
      <c r="CF33" s="42"/>
      <c r="CG33" s="42"/>
      <c r="CH33" s="42"/>
      <c r="CI33" s="42"/>
      <c r="CJ33" s="42"/>
      <c r="CK33" s="42"/>
      <c r="CL33" s="42"/>
      <c r="CM33" s="42"/>
      <c r="CN33" s="42"/>
      <c r="CO33" s="42">
        <v>2</v>
      </c>
      <c r="CP33" s="42"/>
      <c r="CQ33" s="42"/>
      <c r="CR33" s="42"/>
      <c r="CS33" s="42">
        <v>2</v>
      </c>
      <c r="CT33" s="42"/>
      <c r="CU33" s="42"/>
      <c r="CV33" s="42">
        <v>2</v>
      </c>
      <c r="CW33" s="42"/>
      <c r="CX33" s="42">
        <f t="shared" si="8"/>
        <v>6</v>
      </c>
      <c r="CY33" s="42">
        <v>50</v>
      </c>
      <c r="CZ33" s="42">
        <f t="shared" si="5"/>
        <v>70</v>
      </c>
    </row>
    <row r="34" spans="1:104">
      <c r="A34" s="42" t="s">
        <v>1218</v>
      </c>
      <c r="B34" s="42"/>
      <c r="C34" s="42" t="s">
        <v>1219</v>
      </c>
      <c r="D34" s="42"/>
      <c r="E34" s="42"/>
      <c r="F34" s="42"/>
      <c r="G34" s="42"/>
      <c r="H34" s="42"/>
      <c r="I34" s="42"/>
      <c r="J34" s="42"/>
      <c r="K34" s="42"/>
      <c r="L34" s="42"/>
      <c r="M34" s="42">
        <v>2</v>
      </c>
      <c r="N34" s="42">
        <v>2</v>
      </c>
      <c r="O34" s="42">
        <f t="shared" si="0"/>
        <v>4</v>
      </c>
      <c r="P34" s="42"/>
      <c r="Q34" s="42"/>
      <c r="R34" s="42"/>
      <c r="S34" s="42">
        <v>2</v>
      </c>
      <c r="T34" s="42">
        <v>1</v>
      </c>
      <c r="U34" s="42">
        <v>1</v>
      </c>
      <c r="V34" s="42">
        <v>2</v>
      </c>
      <c r="W34" s="42"/>
      <c r="X34" s="42">
        <v>3</v>
      </c>
      <c r="Y34" s="42">
        <v>2</v>
      </c>
      <c r="Z34" s="42">
        <v>10</v>
      </c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>
        <v>2</v>
      </c>
      <c r="AS34" s="42"/>
      <c r="AT34" s="42"/>
      <c r="AU34" s="42"/>
      <c r="AV34" s="42"/>
      <c r="AW34" s="42"/>
      <c r="AX34" s="42"/>
      <c r="AY34" s="42"/>
      <c r="AZ34" s="42"/>
      <c r="BA34" s="42"/>
      <c r="BB34" s="42">
        <v>3</v>
      </c>
      <c r="BC34" s="42"/>
      <c r="BD34" s="42"/>
      <c r="BE34" s="42"/>
      <c r="BF34" s="42"/>
      <c r="BG34" s="42"/>
      <c r="BH34" s="42"/>
      <c r="BI34" s="42"/>
      <c r="BJ34" s="42">
        <v>3</v>
      </c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>
        <v>5</v>
      </c>
      <c r="BW34" s="42"/>
      <c r="BX34" s="42">
        <f t="shared" si="6"/>
        <v>13</v>
      </c>
      <c r="BY34" s="42"/>
      <c r="BZ34" s="42"/>
      <c r="CA34" s="42">
        <v>2</v>
      </c>
      <c r="CB34" s="42"/>
      <c r="CC34" s="42">
        <v>2</v>
      </c>
      <c r="CD34" s="42">
        <v>2</v>
      </c>
      <c r="CE34" s="42">
        <v>5</v>
      </c>
      <c r="CF34" s="42"/>
      <c r="CG34" s="42">
        <v>3</v>
      </c>
      <c r="CH34" s="42"/>
      <c r="CI34" s="42">
        <v>2</v>
      </c>
      <c r="CJ34" s="42">
        <v>3</v>
      </c>
      <c r="CK34" s="42">
        <v>3</v>
      </c>
      <c r="CL34" s="42"/>
      <c r="CM34" s="42">
        <v>1</v>
      </c>
      <c r="CN34" s="42">
        <v>2</v>
      </c>
      <c r="CO34" s="42"/>
      <c r="CP34" s="42"/>
      <c r="CQ34" s="42"/>
      <c r="CR34" s="42"/>
      <c r="CS34" s="42"/>
      <c r="CT34" s="42"/>
      <c r="CU34" s="42">
        <v>3</v>
      </c>
      <c r="CV34" s="42"/>
      <c r="CW34" s="42">
        <v>2</v>
      </c>
      <c r="CX34" s="42">
        <v>10</v>
      </c>
      <c r="CY34" s="42">
        <v>50</v>
      </c>
      <c r="CZ34" s="42">
        <f t="shared" si="5"/>
        <v>92</v>
      </c>
    </row>
    <row r="35" spans="1:104">
      <c r="A35" s="42" t="s">
        <v>1220</v>
      </c>
      <c r="B35" s="42"/>
      <c r="C35" s="42" t="s">
        <v>1221</v>
      </c>
      <c r="D35" s="42"/>
      <c r="E35" s="42"/>
      <c r="F35" s="42"/>
      <c r="G35" s="42"/>
      <c r="H35" s="42"/>
      <c r="I35" s="42"/>
      <c r="J35" s="42"/>
      <c r="K35" s="42">
        <v>2</v>
      </c>
      <c r="L35" s="42"/>
      <c r="M35" s="42"/>
      <c r="N35" s="42"/>
      <c r="O35" s="42">
        <f t="shared" si="0"/>
        <v>2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>
        <f t="shared" ref="Z35:Z37" si="9">SUM(P35:Y35)</f>
        <v>0</v>
      </c>
      <c r="AA35" s="42"/>
      <c r="AB35" s="42">
        <v>3</v>
      </c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>
        <v>5</v>
      </c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>
        <v>2</v>
      </c>
      <c r="BV35" s="42"/>
      <c r="BW35" s="42"/>
      <c r="BX35" s="42">
        <f t="shared" si="6"/>
        <v>10</v>
      </c>
      <c r="BY35" s="42"/>
      <c r="BZ35" s="42"/>
      <c r="CA35" s="42"/>
      <c r="CB35" s="42"/>
      <c r="CC35" s="42"/>
      <c r="CD35" s="42"/>
      <c r="CE35" s="42">
        <f t="shared" ref="CE35:CE46" si="10">SUM(BY35:CD35)</f>
        <v>0</v>
      </c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>
        <f t="shared" ref="CX35:CX37" si="11">SUM(CF35:CW35)</f>
        <v>0</v>
      </c>
      <c r="CY35" s="42">
        <v>50</v>
      </c>
      <c r="CZ35" s="42">
        <f t="shared" si="5"/>
        <v>62</v>
      </c>
    </row>
    <row r="36" spans="1:104">
      <c r="A36" s="42" t="s">
        <v>1222</v>
      </c>
      <c r="B36" s="42"/>
      <c r="C36" s="42" t="s">
        <v>1223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>
        <f t="shared" si="0"/>
        <v>0</v>
      </c>
      <c r="P36" s="42"/>
      <c r="Q36" s="42"/>
      <c r="R36" s="42"/>
      <c r="S36" s="42"/>
      <c r="T36" s="42"/>
      <c r="U36" s="42"/>
      <c r="V36" s="42"/>
      <c r="W36" s="42">
        <v>4</v>
      </c>
      <c r="X36" s="42"/>
      <c r="Y36" s="42"/>
      <c r="Z36" s="42">
        <f t="shared" si="9"/>
        <v>4</v>
      </c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>
        <v>3</v>
      </c>
      <c r="AO36" s="42"/>
      <c r="AP36" s="42"/>
      <c r="AQ36" s="42"/>
      <c r="AR36" s="42"/>
      <c r="AS36" s="42"/>
      <c r="AT36" s="42"/>
      <c r="AU36" s="42"/>
      <c r="AV36" s="42"/>
      <c r="AW36" s="42">
        <v>3</v>
      </c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>
        <v>5</v>
      </c>
      <c r="BT36" s="42"/>
      <c r="BU36" s="42"/>
      <c r="BV36" s="42">
        <v>5</v>
      </c>
      <c r="BW36" s="42"/>
      <c r="BX36" s="42">
        <f t="shared" si="6"/>
        <v>16</v>
      </c>
      <c r="BY36" s="42">
        <v>2</v>
      </c>
      <c r="BZ36" s="42"/>
      <c r="CA36" s="42"/>
      <c r="CB36" s="42"/>
      <c r="CC36" s="42"/>
      <c r="CD36" s="42"/>
      <c r="CE36" s="42">
        <f t="shared" si="10"/>
        <v>2</v>
      </c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>
        <f t="shared" si="11"/>
        <v>0</v>
      </c>
      <c r="CY36" s="42">
        <v>50</v>
      </c>
      <c r="CZ36" s="42">
        <f t="shared" si="5"/>
        <v>72</v>
      </c>
    </row>
    <row r="37" spans="1:104">
      <c r="A37" s="42" t="s">
        <v>1224</v>
      </c>
      <c r="B37" s="42"/>
      <c r="C37" s="42" t="s">
        <v>1225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>
        <f t="shared" si="0"/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>
        <f t="shared" si="9"/>
        <v>0</v>
      </c>
      <c r="AA37" s="42"/>
      <c r="AB37" s="42"/>
      <c r="AC37" s="42"/>
      <c r="AD37" s="42"/>
      <c r="AE37" s="42"/>
      <c r="AF37" s="42">
        <v>5</v>
      </c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>
        <v>5</v>
      </c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>
        <f t="shared" si="6"/>
        <v>10</v>
      </c>
      <c r="BY37" s="42"/>
      <c r="BZ37" s="42"/>
      <c r="CA37" s="42"/>
      <c r="CB37" s="42"/>
      <c r="CC37" s="42"/>
      <c r="CD37" s="42"/>
      <c r="CE37" s="42">
        <f t="shared" si="10"/>
        <v>0</v>
      </c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>
        <f t="shared" si="11"/>
        <v>0</v>
      </c>
      <c r="CY37" s="42">
        <v>50</v>
      </c>
      <c r="CZ37" s="42">
        <f t="shared" si="5"/>
        <v>60</v>
      </c>
    </row>
    <row r="38" spans="1:104">
      <c r="A38" s="42" t="s">
        <v>1226</v>
      </c>
      <c r="B38" s="42"/>
      <c r="C38" s="42" t="s">
        <v>1227</v>
      </c>
      <c r="D38" s="42">
        <v>2</v>
      </c>
      <c r="E38" s="42"/>
      <c r="F38" s="42"/>
      <c r="G38" s="42">
        <v>2</v>
      </c>
      <c r="H38" s="42">
        <v>2</v>
      </c>
      <c r="I38" s="42">
        <v>2</v>
      </c>
      <c r="J38" s="42">
        <v>2</v>
      </c>
      <c r="K38" s="42"/>
      <c r="L38" s="42"/>
      <c r="M38" s="42"/>
      <c r="N38" s="42"/>
      <c r="O38" s="42">
        <v>5</v>
      </c>
      <c r="P38" s="42">
        <v>2</v>
      </c>
      <c r="Q38" s="42">
        <v>2</v>
      </c>
      <c r="R38" s="42"/>
      <c r="S38" s="42">
        <v>3</v>
      </c>
      <c r="T38" s="42">
        <v>3</v>
      </c>
      <c r="U38" s="42">
        <v>3</v>
      </c>
      <c r="V38" s="42">
        <v>2</v>
      </c>
      <c r="W38" s="42"/>
      <c r="X38" s="42"/>
      <c r="Y38" s="42"/>
      <c r="Z38" s="42">
        <v>10</v>
      </c>
      <c r="AA38" s="42"/>
      <c r="AB38" s="42"/>
      <c r="AC38" s="42"/>
      <c r="AD38" s="42">
        <v>5</v>
      </c>
      <c r="AE38" s="42"/>
      <c r="AF38" s="42"/>
      <c r="AG38" s="42"/>
      <c r="AH38" s="42">
        <v>2</v>
      </c>
      <c r="AI38" s="42"/>
      <c r="AJ38" s="42"/>
      <c r="AK38" s="42"/>
      <c r="AL38" s="42"/>
      <c r="AM38" s="42"/>
      <c r="AN38" s="42"/>
      <c r="AO38" s="42"/>
      <c r="AP38" s="42">
        <v>3</v>
      </c>
      <c r="AQ38" s="42"/>
      <c r="AR38" s="42">
        <v>2</v>
      </c>
      <c r="AS38" s="42"/>
      <c r="AT38" s="42"/>
      <c r="AU38" s="42"/>
      <c r="AV38" s="42"/>
      <c r="AW38" s="42"/>
      <c r="AX38" s="42"/>
      <c r="AY38" s="42"/>
      <c r="AZ38" s="42"/>
      <c r="BA38" s="42">
        <v>3</v>
      </c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>
        <v>2</v>
      </c>
      <c r="BM38" s="42"/>
      <c r="BN38" s="42"/>
      <c r="BO38" s="42">
        <v>4</v>
      </c>
      <c r="BP38" s="42"/>
      <c r="BQ38" s="42"/>
      <c r="BR38" s="42"/>
      <c r="BS38" s="42"/>
      <c r="BT38" s="42"/>
      <c r="BU38" s="42"/>
      <c r="BV38" s="42"/>
      <c r="BW38" s="42"/>
      <c r="BX38" s="42">
        <v>20</v>
      </c>
      <c r="BY38" s="42">
        <v>2</v>
      </c>
      <c r="BZ38" s="42"/>
      <c r="CA38" s="42"/>
      <c r="CB38" s="42">
        <v>2</v>
      </c>
      <c r="CC38" s="42"/>
      <c r="CD38" s="42"/>
      <c r="CE38" s="42">
        <f t="shared" si="10"/>
        <v>4</v>
      </c>
      <c r="CF38" s="42"/>
      <c r="CG38" s="42">
        <v>3</v>
      </c>
      <c r="CH38" s="42">
        <v>3</v>
      </c>
      <c r="CI38" s="42"/>
      <c r="CJ38" s="42">
        <v>3</v>
      </c>
      <c r="CK38" s="42"/>
      <c r="CL38" s="42">
        <v>2</v>
      </c>
      <c r="CM38" s="42">
        <v>2</v>
      </c>
      <c r="CN38" s="42"/>
      <c r="CO38" s="42"/>
      <c r="CP38" s="42"/>
      <c r="CQ38" s="42"/>
      <c r="CR38" s="42"/>
      <c r="CS38" s="42">
        <v>2</v>
      </c>
      <c r="CT38" s="42"/>
      <c r="CU38" s="42">
        <v>3</v>
      </c>
      <c r="CV38" s="42"/>
      <c r="CW38" s="42"/>
      <c r="CX38" s="42">
        <v>10</v>
      </c>
      <c r="CY38" s="42">
        <v>50</v>
      </c>
      <c r="CZ38" s="42">
        <f t="shared" si="5"/>
        <v>99</v>
      </c>
    </row>
    <row r="39" spans="1:104">
      <c r="A39" s="42" t="s">
        <v>1228</v>
      </c>
      <c r="B39" s="42"/>
      <c r="C39" s="42" t="s">
        <v>1229</v>
      </c>
      <c r="D39" s="42"/>
      <c r="E39" s="42"/>
      <c r="F39" s="42">
        <v>2</v>
      </c>
      <c r="G39" s="42"/>
      <c r="H39" s="42"/>
      <c r="I39" s="42"/>
      <c r="J39" s="42"/>
      <c r="K39" s="42"/>
      <c r="L39" s="42">
        <v>2</v>
      </c>
      <c r="M39" s="42"/>
      <c r="N39" s="42"/>
      <c r="O39" s="42">
        <f t="shared" ref="O39:O48" si="12">SUM(D39:N39)</f>
        <v>4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>
        <f t="shared" ref="Z39:Z48" si="13">SUM(P39:Y39)</f>
        <v>0</v>
      </c>
      <c r="AA39" s="42"/>
      <c r="AB39" s="42"/>
      <c r="AC39" s="42"/>
      <c r="AD39" s="42"/>
      <c r="AE39" s="42"/>
      <c r="AF39" s="42"/>
      <c r="AG39" s="42"/>
      <c r="AH39" s="42"/>
      <c r="AI39" s="42">
        <v>3</v>
      </c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>
        <v>3</v>
      </c>
      <c r="BS39" s="42"/>
      <c r="BT39" s="42"/>
      <c r="BU39" s="42"/>
      <c r="BV39" s="42">
        <v>5</v>
      </c>
      <c r="BW39" s="42"/>
      <c r="BX39" s="42">
        <f t="shared" ref="BX39:BX46" si="14">SUM(AA39:BW39)</f>
        <v>11</v>
      </c>
      <c r="BY39" s="42">
        <v>2</v>
      </c>
      <c r="BZ39" s="42"/>
      <c r="CA39" s="42"/>
      <c r="CB39" s="42"/>
      <c r="CC39" s="42"/>
      <c r="CD39" s="42"/>
      <c r="CE39" s="42">
        <f t="shared" si="10"/>
        <v>2</v>
      </c>
      <c r="CF39" s="42"/>
      <c r="CG39" s="42"/>
      <c r="CH39" s="42"/>
      <c r="CI39" s="42"/>
      <c r="CJ39" s="42">
        <v>3</v>
      </c>
      <c r="CK39" s="42"/>
      <c r="CL39" s="42"/>
      <c r="CM39" s="42"/>
      <c r="CN39" s="42"/>
      <c r="CO39" s="42">
        <v>2</v>
      </c>
      <c r="CP39" s="42"/>
      <c r="CQ39" s="42"/>
      <c r="CR39" s="42"/>
      <c r="CS39" s="42"/>
      <c r="CT39" s="42">
        <v>5</v>
      </c>
      <c r="CU39" s="42"/>
      <c r="CV39" s="42"/>
      <c r="CW39" s="42"/>
      <c r="CX39" s="42">
        <f t="shared" ref="CX39:CX46" si="15">SUM(CF39:CW39)</f>
        <v>10</v>
      </c>
      <c r="CY39" s="42">
        <v>50</v>
      </c>
      <c r="CZ39" s="42">
        <f t="shared" si="5"/>
        <v>77</v>
      </c>
    </row>
    <row r="40" spans="1:104">
      <c r="A40" s="42" t="s">
        <v>1230</v>
      </c>
      <c r="B40" s="42"/>
      <c r="C40" s="42" t="s">
        <v>1231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>
        <f t="shared" si="12"/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>
        <f t="shared" si="13"/>
        <v>0</v>
      </c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>
        <v>3</v>
      </c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>
        <v>2</v>
      </c>
      <c r="BM40" s="42"/>
      <c r="BN40" s="42"/>
      <c r="BO40" s="42"/>
      <c r="BP40" s="42"/>
      <c r="BQ40" s="42"/>
      <c r="BR40" s="42"/>
      <c r="BS40" s="42"/>
      <c r="BT40" s="42"/>
      <c r="BU40" s="42"/>
      <c r="BV40" s="42">
        <v>5</v>
      </c>
      <c r="BW40" s="42"/>
      <c r="BX40" s="42">
        <f t="shared" si="14"/>
        <v>10</v>
      </c>
      <c r="BY40" s="42"/>
      <c r="BZ40" s="42"/>
      <c r="CA40" s="42"/>
      <c r="CB40" s="42"/>
      <c r="CC40" s="42"/>
      <c r="CD40" s="42"/>
      <c r="CE40" s="42">
        <f t="shared" si="10"/>
        <v>0</v>
      </c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>
        <f t="shared" si="15"/>
        <v>0</v>
      </c>
      <c r="CY40" s="42">
        <v>50</v>
      </c>
      <c r="CZ40" s="42">
        <f t="shared" si="5"/>
        <v>60</v>
      </c>
    </row>
    <row r="41" spans="1:104">
      <c r="A41" s="42" t="s">
        <v>1232</v>
      </c>
      <c r="B41" s="42"/>
      <c r="C41" s="42" t="s">
        <v>1233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>
        <f t="shared" si="12"/>
        <v>0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>
        <f t="shared" si="13"/>
        <v>0</v>
      </c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>
        <f t="shared" si="14"/>
        <v>0</v>
      </c>
      <c r="BY41" s="42"/>
      <c r="BZ41" s="42"/>
      <c r="CA41" s="42"/>
      <c r="CB41" s="42"/>
      <c r="CC41" s="42"/>
      <c r="CD41" s="42"/>
      <c r="CE41" s="42">
        <f t="shared" si="10"/>
        <v>0</v>
      </c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>
        <f t="shared" si="15"/>
        <v>0</v>
      </c>
      <c r="CY41" s="42">
        <v>50</v>
      </c>
      <c r="CZ41" s="42">
        <f t="shared" si="5"/>
        <v>50</v>
      </c>
    </row>
    <row r="42" spans="1:104">
      <c r="A42" s="42" t="s">
        <v>1234</v>
      </c>
      <c r="B42" s="42"/>
      <c r="C42" s="42" t="s">
        <v>1235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>
        <f t="shared" si="12"/>
        <v>0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>
        <f t="shared" si="13"/>
        <v>0</v>
      </c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>
        <v>2</v>
      </c>
      <c r="BM42" s="42"/>
      <c r="BN42" s="42"/>
      <c r="BO42" s="42"/>
      <c r="BP42" s="42"/>
      <c r="BQ42" s="42"/>
      <c r="BR42" s="42"/>
      <c r="BS42" s="42"/>
      <c r="BT42" s="42"/>
      <c r="BU42" s="42"/>
      <c r="BV42" s="42">
        <v>5</v>
      </c>
      <c r="BW42" s="42"/>
      <c r="BX42" s="42">
        <f t="shared" si="14"/>
        <v>7</v>
      </c>
      <c r="BY42" s="42"/>
      <c r="BZ42" s="42"/>
      <c r="CA42" s="42"/>
      <c r="CB42" s="42"/>
      <c r="CC42" s="42"/>
      <c r="CD42" s="42"/>
      <c r="CE42" s="42">
        <f t="shared" si="10"/>
        <v>0</v>
      </c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>
        <v>2</v>
      </c>
      <c r="CT42" s="42"/>
      <c r="CU42" s="42"/>
      <c r="CV42" s="42"/>
      <c r="CW42" s="42"/>
      <c r="CX42" s="42">
        <f t="shared" si="15"/>
        <v>2</v>
      </c>
      <c r="CY42" s="42">
        <v>50</v>
      </c>
      <c r="CZ42" s="42">
        <f t="shared" si="5"/>
        <v>59</v>
      </c>
    </row>
    <row r="43" spans="1:104">
      <c r="A43" s="42" t="s">
        <v>1236</v>
      </c>
      <c r="B43" s="42"/>
      <c r="C43" s="42" t="s">
        <v>1237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>
        <f t="shared" si="12"/>
        <v>0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>
        <f t="shared" si="13"/>
        <v>0</v>
      </c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>
        <v>3</v>
      </c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>
        <v>5</v>
      </c>
      <c r="BW43" s="42"/>
      <c r="BX43" s="42">
        <f t="shared" si="14"/>
        <v>8</v>
      </c>
      <c r="BY43" s="42"/>
      <c r="BZ43" s="42"/>
      <c r="CA43" s="42"/>
      <c r="CB43" s="42"/>
      <c r="CC43" s="42"/>
      <c r="CD43" s="42"/>
      <c r="CE43" s="42">
        <f t="shared" si="10"/>
        <v>0</v>
      </c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>
        <v>2</v>
      </c>
      <c r="CT43" s="42"/>
      <c r="CU43" s="42"/>
      <c r="CV43" s="42"/>
      <c r="CW43" s="42"/>
      <c r="CX43" s="42">
        <f t="shared" si="15"/>
        <v>2</v>
      </c>
      <c r="CY43" s="42">
        <v>50</v>
      </c>
      <c r="CZ43" s="42">
        <f t="shared" si="5"/>
        <v>60</v>
      </c>
    </row>
    <row r="44" spans="1:104">
      <c r="A44" s="42" t="s">
        <v>1238</v>
      </c>
      <c r="B44" s="42"/>
      <c r="C44" s="42" t="s">
        <v>1239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>
        <f t="shared" si="12"/>
        <v>0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>
        <f t="shared" si="13"/>
        <v>0</v>
      </c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>
        <v>3</v>
      </c>
      <c r="AO44" s="42"/>
      <c r="AP44" s="42"/>
      <c r="AQ44" s="42"/>
      <c r="AR44" s="42"/>
      <c r="AS44" s="42"/>
      <c r="AT44" s="42"/>
      <c r="AU44" s="42"/>
      <c r="AV44" s="42"/>
      <c r="AW44" s="42">
        <v>3</v>
      </c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>
        <f t="shared" si="14"/>
        <v>6</v>
      </c>
      <c r="BY44" s="42"/>
      <c r="BZ44" s="42"/>
      <c r="CA44" s="42"/>
      <c r="CB44" s="42"/>
      <c r="CC44" s="42"/>
      <c r="CD44" s="42"/>
      <c r="CE44" s="42">
        <f t="shared" si="10"/>
        <v>0</v>
      </c>
      <c r="CF44" s="42"/>
      <c r="CG44" s="42"/>
      <c r="CH44" s="42"/>
      <c r="CI44" s="42"/>
      <c r="CJ44" s="42"/>
      <c r="CK44" s="42"/>
      <c r="CL44" s="42"/>
      <c r="CM44" s="42"/>
      <c r="CN44" s="42"/>
      <c r="CO44" s="42">
        <v>2</v>
      </c>
      <c r="CP44" s="42"/>
      <c r="CQ44" s="42"/>
      <c r="CR44" s="42"/>
      <c r="CS44" s="42"/>
      <c r="CT44" s="42"/>
      <c r="CU44" s="42"/>
      <c r="CV44" s="42"/>
      <c r="CW44" s="42"/>
      <c r="CX44" s="42">
        <f t="shared" si="15"/>
        <v>2</v>
      </c>
      <c r="CY44" s="42">
        <v>50</v>
      </c>
      <c r="CZ44" s="42">
        <f t="shared" si="5"/>
        <v>58</v>
      </c>
    </row>
    <row r="45" spans="1:104">
      <c r="A45" s="42" t="s">
        <v>1240</v>
      </c>
      <c r="B45" s="42"/>
      <c r="C45" s="42" t="s">
        <v>1241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>
        <f t="shared" si="12"/>
        <v>0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>
        <f t="shared" si="13"/>
        <v>0</v>
      </c>
      <c r="AA45" s="42"/>
      <c r="AB45" s="42"/>
      <c r="AC45" s="42"/>
      <c r="AD45" s="42"/>
      <c r="AE45" s="42"/>
      <c r="AF45" s="42"/>
      <c r="AG45" s="42"/>
      <c r="AH45" s="42"/>
      <c r="AI45" s="42">
        <v>3</v>
      </c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>
        <f t="shared" si="14"/>
        <v>3</v>
      </c>
      <c r="BY45" s="42"/>
      <c r="BZ45" s="42"/>
      <c r="CA45" s="42"/>
      <c r="CB45" s="42"/>
      <c r="CC45" s="42"/>
      <c r="CD45" s="42"/>
      <c r="CE45" s="42">
        <f t="shared" si="10"/>
        <v>0</v>
      </c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>
        <f t="shared" si="15"/>
        <v>0</v>
      </c>
      <c r="CY45" s="42">
        <v>50</v>
      </c>
      <c r="CZ45" s="42">
        <f t="shared" si="5"/>
        <v>53</v>
      </c>
    </row>
    <row r="46" spans="1:104">
      <c r="A46" s="42" t="s">
        <v>1242</v>
      </c>
      <c r="B46" s="42"/>
      <c r="C46" s="42" t="s">
        <v>1243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>
        <f t="shared" si="12"/>
        <v>0</v>
      </c>
      <c r="P46" s="42"/>
      <c r="Q46" s="42"/>
      <c r="R46" s="42"/>
      <c r="S46" s="42"/>
      <c r="T46" s="42"/>
      <c r="U46" s="42"/>
      <c r="V46" s="42"/>
      <c r="W46" s="42">
        <v>1</v>
      </c>
      <c r="X46" s="42"/>
      <c r="Y46" s="42"/>
      <c r="Z46" s="42">
        <f t="shared" si="13"/>
        <v>1</v>
      </c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>
        <v>5</v>
      </c>
      <c r="AN46" s="42">
        <v>3</v>
      </c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>
        <v>3</v>
      </c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>
        <v>5</v>
      </c>
      <c r="BT46" s="42"/>
      <c r="BU46" s="42"/>
      <c r="BV46" s="42"/>
      <c r="BW46" s="42"/>
      <c r="BX46" s="42">
        <f t="shared" si="14"/>
        <v>16</v>
      </c>
      <c r="BY46" s="42"/>
      <c r="BZ46" s="42"/>
      <c r="CA46" s="42"/>
      <c r="CB46" s="42"/>
      <c r="CC46" s="42"/>
      <c r="CD46" s="42"/>
      <c r="CE46" s="42">
        <f t="shared" si="10"/>
        <v>0</v>
      </c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>
        <v>2</v>
      </c>
      <c r="CT46" s="42"/>
      <c r="CU46" s="42"/>
      <c r="CV46" s="42"/>
      <c r="CW46" s="42"/>
      <c r="CX46" s="42">
        <f t="shared" si="15"/>
        <v>2</v>
      </c>
      <c r="CY46" s="42">
        <v>50</v>
      </c>
      <c r="CZ46" s="42">
        <f t="shared" si="5"/>
        <v>69</v>
      </c>
    </row>
    <row r="47" spans="1:104">
      <c r="A47" s="42" t="s">
        <v>1244</v>
      </c>
      <c r="B47" s="42"/>
      <c r="C47" s="42" t="s">
        <v>1245</v>
      </c>
      <c r="D47" s="42"/>
      <c r="E47" s="42">
        <v>3</v>
      </c>
      <c r="F47" s="42"/>
      <c r="G47" s="42"/>
      <c r="H47" s="42"/>
      <c r="I47" s="42"/>
      <c r="J47" s="42"/>
      <c r="K47" s="42"/>
      <c r="L47" s="42"/>
      <c r="M47" s="42"/>
      <c r="N47" s="42"/>
      <c r="O47" s="42">
        <f t="shared" si="12"/>
        <v>3</v>
      </c>
      <c r="P47" s="42"/>
      <c r="Q47" s="42"/>
      <c r="R47" s="42">
        <v>2</v>
      </c>
      <c r="S47" s="42"/>
      <c r="T47" s="42"/>
      <c r="U47" s="42"/>
      <c r="V47" s="42"/>
      <c r="W47" s="42"/>
      <c r="X47" s="42"/>
      <c r="Y47" s="42"/>
      <c r="Z47" s="42">
        <f t="shared" si="13"/>
        <v>2</v>
      </c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>
        <v>3</v>
      </c>
      <c r="AP47" s="42"/>
      <c r="AQ47" s="42"/>
      <c r="AR47" s="42"/>
      <c r="AS47" s="42"/>
      <c r="AT47" s="42"/>
      <c r="AU47" s="42"/>
      <c r="AV47" s="42">
        <v>5</v>
      </c>
      <c r="AW47" s="42">
        <v>3</v>
      </c>
      <c r="AX47" s="42"/>
      <c r="AY47" s="42">
        <v>3</v>
      </c>
      <c r="AZ47" s="42"/>
      <c r="BA47" s="42"/>
      <c r="BB47" s="42">
        <v>3</v>
      </c>
      <c r="BC47" s="42"/>
      <c r="BD47" s="42">
        <v>2</v>
      </c>
      <c r="BE47" s="42"/>
      <c r="BF47" s="42">
        <v>3</v>
      </c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>
        <v>20</v>
      </c>
      <c r="BY47" s="42"/>
      <c r="BZ47" s="42">
        <v>2</v>
      </c>
      <c r="CA47" s="42">
        <v>2</v>
      </c>
      <c r="CB47" s="42"/>
      <c r="CC47" s="42">
        <v>2</v>
      </c>
      <c r="CD47" s="42"/>
      <c r="CE47" s="42">
        <v>5</v>
      </c>
      <c r="CF47" s="42"/>
      <c r="CG47" s="42"/>
      <c r="CH47" s="42"/>
      <c r="CI47" s="42"/>
      <c r="CJ47" s="42"/>
      <c r="CK47" s="42">
        <v>3</v>
      </c>
      <c r="CL47" s="42"/>
      <c r="CM47" s="42"/>
      <c r="CN47" s="42"/>
      <c r="CO47" s="42"/>
      <c r="CP47" s="42">
        <v>4</v>
      </c>
      <c r="CQ47" s="42">
        <v>2</v>
      </c>
      <c r="CR47" s="42">
        <v>2</v>
      </c>
      <c r="CS47" s="42">
        <v>2</v>
      </c>
      <c r="CT47" s="42"/>
      <c r="CU47" s="42"/>
      <c r="CV47" s="42"/>
      <c r="CW47" s="42"/>
      <c r="CX47" s="42">
        <v>10</v>
      </c>
      <c r="CY47" s="42">
        <v>50</v>
      </c>
      <c r="CZ47" s="42">
        <f t="shared" si="5"/>
        <v>90</v>
      </c>
    </row>
    <row r="48" spans="1:104">
      <c r="A48" s="42" t="s">
        <v>1246</v>
      </c>
      <c r="B48" s="42"/>
      <c r="C48" s="42" t="s">
        <v>1247</v>
      </c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>
        <f t="shared" si="12"/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>
        <f t="shared" si="13"/>
        <v>0</v>
      </c>
      <c r="AA48" s="42"/>
      <c r="AB48" s="42"/>
      <c r="AC48" s="42"/>
      <c r="AD48" s="42"/>
      <c r="AE48" s="42"/>
      <c r="AF48" s="42"/>
      <c r="AG48" s="42"/>
      <c r="AH48" s="42"/>
      <c r="AI48" s="42">
        <v>3</v>
      </c>
      <c r="AJ48" s="42"/>
      <c r="AK48" s="42">
        <v>1</v>
      </c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>
        <v>2</v>
      </c>
      <c r="BU48" s="42"/>
      <c r="BV48" s="42">
        <v>5</v>
      </c>
      <c r="BW48" s="42"/>
      <c r="BX48" s="42">
        <f>SUM(AA48:BW48)</f>
        <v>11</v>
      </c>
      <c r="BY48" s="42"/>
      <c r="BZ48" s="42"/>
      <c r="CA48" s="42"/>
      <c r="CB48" s="42"/>
      <c r="CC48" s="42"/>
      <c r="CD48" s="42"/>
      <c r="CE48" s="42">
        <f>SUM(BY48:CD48)</f>
        <v>0</v>
      </c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>
        <f>SUM(CF48:CW48)</f>
        <v>0</v>
      </c>
      <c r="CY48" s="42">
        <v>50</v>
      </c>
      <c r="CZ48" s="42">
        <f t="shared" si="5"/>
        <v>61</v>
      </c>
    </row>
    <row r="49" spans="1:104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</row>
  </sheetData>
  <mergeCells count="153">
    <mergeCell ref="D1:CZ1"/>
    <mergeCell ref="D2:O2"/>
    <mergeCell ref="P2:Z2"/>
    <mergeCell ref="AA2:BW2"/>
    <mergeCell ref="BY2:CD2"/>
    <mergeCell ref="CF2:CW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3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P5:BP6"/>
    <mergeCell ref="BQ5:BQ6"/>
    <mergeCell ref="BR5:BR6"/>
    <mergeCell ref="BS5:BS6"/>
    <mergeCell ref="BT5:BT6"/>
    <mergeCell ref="BU5:BU6"/>
    <mergeCell ref="BV5:BV6"/>
    <mergeCell ref="BW5:BW6"/>
    <mergeCell ref="BX3:BX6"/>
    <mergeCell ref="BY5:BY6"/>
    <mergeCell ref="BZ5:BZ6"/>
    <mergeCell ref="CA5:CA6"/>
    <mergeCell ref="CB5:CB6"/>
    <mergeCell ref="CC5:CC6"/>
    <mergeCell ref="CD5:CD6"/>
    <mergeCell ref="CE3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3:CX6"/>
    <mergeCell ref="CY2:CY6"/>
    <mergeCell ref="CZ2:CZ6"/>
    <mergeCell ref="A1:C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U48"/>
  <sheetViews>
    <sheetView topLeftCell="DX6" workbookViewId="0">
      <selection activeCell="DU21" sqref="DU21"/>
    </sheetView>
  </sheetViews>
  <sheetFormatPr defaultColWidth="8.72727272727273" defaultRowHeight="14"/>
  <sheetData>
    <row r="1" ht="35.5" spans="1:151">
      <c r="A1" s="25" t="s">
        <v>0</v>
      </c>
      <c r="B1" s="25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</row>
    <row r="2" ht="15" spans="1:151">
      <c r="A2" s="25"/>
      <c r="B2" s="25"/>
      <c r="C2" s="25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 t="s">
        <v>218</v>
      </c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 t="s">
        <v>219</v>
      </c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 t="s">
        <v>428</v>
      </c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 t="s">
        <v>221</v>
      </c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 t="s">
        <v>7</v>
      </c>
      <c r="EU2" s="27" t="s">
        <v>8</v>
      </c>
    </row>
    <row r="3" ht="56" spans="1:151">
      <c r="A3" s="27" t="s">
        <v>9</v>
      </c>
      <c r="B3" s="27"/>
      <c r="C3" s="27"/>
      <c r="D3" s="42"/>
      <c r="E3" s="42"/>
      <c r="F3" s="4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134" t="s">
        <v>1248</v>
      </c>
      <c r="W3" s="27"/>
      <c r="X3" s="27"/>
      <c r="Y3" s="27"/>
      <c r="Z3" s="27"/>
      <c r="AA3" s="27"/>
      <c r="AB3" s="27" t="s">
        <v>10</v>
      </c>
      <c r="AC3" s="135" t="s">
        <v>1249</v>
      </c>
      <c r="AD3" s="135"/>
      <c r="AE3" s="42"/>
      <c r="AF3" s="42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 t="s">
        <v>11</v>
      </c>
      <c r="AV3" s="135" t="s">
        <v>1249</v>
      </c>
      <c r="AW3" s="137" t="s">
        <v>1250</v>
      </c>
      <c r="AX3" s="137" t="s">
        <v>236</v>
      </c>
      <c r="AY3" s="137" t="s">
        <v>1251</v>
      </c>
      <c r="AZ3" s="137" t="s">
        <v>1252</v>
      </c>
      <c r="BA3" s="137">
        <v>10.28</v>
      </c>
      <c r="BB3" s="137" t="s">
        <v>1253</v>
      </c>
      <c r="BC3" s="137" t="s">
        <v>1254</v>
      </c>
      <c r="BD3" s="71" t="s">
        <v>1255</v>
      </c>
      <c r="BE3" s="137" t="s">
        <v>1256</v>
      </c>
      <c r="BF3" s="71"/>
      <c r="BG3" s="71"/>
      <c r="BH3" s="71"/>
      <c r="BI3" s="71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134" t="s">
        <v>1257</v>
      </c>
      <c r="CE3" s="134" t="s">
        <v>1258</v>
      </c>
      <c r="CF3" s="134" t="s">
        <v>1259</v>
      </c>
      <c r="CG3" s="134" t="s">
        <v>824</v>
      </c>
      <c r="CH3" s="134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 t="s">
        <v>12</v>
      </c>
      <c r="DE3" s="42"/>
      <c r="DF3" s="29"/>
      <c r="DG3" s="42"/>
      <c r="DH3" s="42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 t="s">
        <v>13</v>
      </c>
      <c r="DT3" s="137" t="s">
        <v>1260</v>
      </c>
      <c r="DU3" s="137" t="s">
        <v>1261</v>
      </c>
      <c r="DV3" s="137" t="s">
        <v>1262</v>
      </c>
      <c r="DW3" s="137" t="s">
        <v>1263</v>
      </c>
      <c r="DX3" s="137" t="s">
        <v>1264</v>
      </c>
      <c r="DY3" s="137" t="s">
        <v>1265</v>
      </c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 t="s">
        <v>15</v>
      </c>
      <c r="ET3" s="27"/>
      <c r="EU3" s="27"/>
    </row>
    <row r="4" ht="150" spans="1:151">
      <c r="A4" s="27" t="s">
        <v>16</v>
      </c>
      <c r="B4" s="27"/>
      <c r="C4" s="27"/>
      <c r="D4" s="48" t="s">
        <v>1266</v>
      </c>
      <c r="E4" s="48" t="s">
        <v>1267</v>
      </c>
      <c r="F4" s="103" t="s">
        <v>1268</v>
      </c>
      <c r="G4" s="103" t="s">
        <v>1269</v>
      </c>
      <c r="H4" s="103" t="s">
        <v>1270</v>
      </c>
      <c r="I4" s="103" t="s">
        <v>1271</v>
      </c>
      <c r="J4" s="103" t="s">
        <v>1272</v>
      </c>
      <c r="K4" s="103" t="s">
        <v>1273</v>
      </c>
      <c r="L4" s="103" t="s">
        <v>1274</v>
      </c>
      <c r="M4" s="103" t="s">
        <v>1275</v>
      </c>
      <c r="N4" s="103" t="s">
        <v>1276</v>
      </c>
      <c r="O4" s="103" t="s">
        <v>1277</v>
      </c>
      <c r="P4" s="103" t="s">
        <v>1278</v>
      </c>
      <c r="Q4" s="103" t="s">
        <v>1279</v>
      </c>
      <c r="R4" s="103" t="s">
        <v>1280</v>
      </c>
      <c r="S4" s="103" t="s">
        <v>1281</v>
      </c>
      <c r="T4" s="103" t="s">
        <v>1282</v>
      </c>
      <c r="U4" s="103" t="s">
        <v>1283</v>
      </c>
      <c r="V4" s="134" t="s">
        <v>429</v>
      </c>
      <c r="W4" s="53" t="s">
        <v>1284</v>
      </c>
      <c r="X4" s="103" t="s">
        <v>1285</v>
      </c>
      <c r="Y4" s="103" t="s">
        <v>1286</v>
      </c>
      <c r="Z4" s="27" t="s">
        <v>1287</v>
      </c>
      <c r="AA4" s="27" t="s">
        <v>1288</v>
      </c>
      <c r="AB4" s="27"/>
      <c r="AC4" s="5" t="s">
        <v>276</v>
      </c>
      <c r="AD4" s="71" t="s">
        <v>1289</v>
      </c>
      <c r="AE4" s="103" t="s">
        <v>1290</v>
      </c>
      <c r="AF4" s="103" t="s">
        <v>1291</v>
      </c>
      <c r="AG4" s="103" t="s">
        <v>1292</v>
      </c>
      <c r="AH4" s="103" t="s">
        <v>1293</v>
      </c>
      <c r="AI4" s="103" t="s">
        <v>1294</v>
      </c>
      <c r="AJ4" s="103" t="s">
        <v>1295</v>
      </c>
      <c r="AK4" s="103" t="s">
        <v>1296</v>
      </c>
      <c r="AL4" s="103" t="s">
        <v>1297</v>
      </c>
      <c r="AM4" s="103" t="s">
        <v>1298</v>
      </c>
      <c r="AN4" s="103" t="s">
        <v>1299</v>
      </c>
      <c r="AO4" s="103" t="s">
        <v>1300</v>
      </c>
      <c r="AP4" s="103" t="s">
        <v>1301</v>
      </c>
      <c r="AQ4" s="40" t="s">
        <v>1302</v>
      </c>
      <c r="AR4" s="27" t="s">
        <v>1303</v>
      </c>
      <c r="AS4" s="27" t="s">
        <v>1304</v>
      </c>
      <c r="AT4" s="27" t="s">
        <v>1305</v>
      </c>
      <c r="AU4" s="27"/>
      <c r="AV4" s="40" t="s">
        <v>276</v>
      </c>
      <c r="AW4" s="137" t="s">
        <v>1306</v>
      </c>
      <c r="AX4" s="137" t="s">
        <v>1139</v>
      </c>
      <c r="AY4" s="137" t="s">
        <v>273</v>
      </c>
      <c r="AZ4" s="137" t="s">
        <v>1307</v>
      </c>
      <c r="BA4" s="137" t="s">
        <v>641</v>
      </c>
      <c r="BB4" s="137" t="s">
        <v>641</v>
      </c>
      <c r="BC4" s="137" t="s">
        <v>641</v>
      </c>
      <c r="BD4" s="71" t="s">
        <v>641</v>
      </c>
      <c r="BE4" s="137" t="s">
        <v>275</v>
      </c>
      <c r="BF4" s="71" t="s">
        <v>1308</v>
      </c>
      <c r="BG4" s="71" t="s">
        <v>1309</v>
      </c>
      <c r="BH4" s="71" t="s">
        <v>43</v>
      </c>
      <c r="BI4" s="71" t="s">
        <v>1310</v>
      </c>
      <c r="BJ4" s="53" t="s">
        <v>1311</v>
      </c>
      <c r="BK4" s="53" t="s">
        <v>1312</v>
      </c>
      <c r="BL4" s="103" t="s">
        <v>1313</v>
      </c>
      <c r="BM4" s="103" t="s">
        <v>1314</v>
      </c>
      <c r="BN4" s="103" t="s">
        <v>1315</v>
      </c>
      <c r="BO4" s="103" t="s">
        <v>1316</v>
      </c>
      <c r="BP4" s="103" t="s">
        <v>1317</v>
      </c>
      <c r="BQ4" s="103" t="s">
        <v>1318</v>
      </c>
      <c r="BR4" s="103" t="s">
        <v>1319</v>
      </c>
      <c r="BS4" s="103" t="s">
        <v>1320</v>
      </c>
      <c r="BT4" s="103" t="s">
        <v>1321</v>
      </c>
      <c r="BU4" s="103" t="s">
        <v>1322</v>
      </c>
      <c r="BV4" s="48" t="s">
        <v>1323</v>
      </c>
      <c r="BW4" s="53" t="s">
        <v>1324</v>
      </c>
      <c r="BX4" s="48" t="s">
        <v>1325</v>
      </c>
      <c r="BY4" s="103" t="s">
        <v>1326</v>
      </c>
      <c r="BZ4" s="103" t="s">
        <v>1327</v>
      </c>
      <c r="CA4" s="103" t="s">
        <v>1328</v>
      </c>
      <c r="CB4" s="103" t="s">
        <v>1329</v>
      </c>
      <c r="CC4" s="103" t="s">
        <v>1330</v>
      </c>
      <c r="CD4" s="134" t="s">
        <v>672</v>
      </c>
      <c r="CE4" s="134" t="s">
        <v>1331</v>
      </c>
      <c r="CF4" s="134" t="s">
        <v>673</v>
      </c>
      <c r="CG4" s="134" t="s">
        <v>1332</v>
      </c>
      <c r="CH4" s="134" t="s">
        <v>833</v>
      </c>
      <c r="CI4" s="103" t="s">
        <v>1333</v>
      </c>
      <c r="CJ4" s="103" t="s">
        <v>1334</v>
      </c>
      <c r="CK4" s="103" t="s">
        <v>1318</v>
      </c>
      <c r="CL4" s="103" t="s">
        <v>1335</v>
      </c>
      <c r="CM4" s="103" t="s">
        <v>1336</v>
      </c>
      <c r="CN4" s="29" t="s">
        <v>1337</v>
      </c>
      <c r="CO4" s="40" t="s">
        <v>1338</v>
      </c>
      <c r="CP4" s="29" t="s">
        <v>1339</v>
      </c>
      <c r="CQ4" s="27" t="s">
        <v>1340</v>
      </c>
      <c r="CR4" s="27" t="s">
        <v>1341</v>
      </c>
      <c r="CS4" s="27" t="s">
        <v>1342</v>
      </c>
      <c r="CT4" s="27" t="s">
        <v>1343</v>
      </c>
      <c r="CU4" s="27" t="s">
        <v>1344</v>
      </c>
      <c r="CV4" s="27" t="s">
        <v>1345</v>
      </c>
      <c r="CW4" s="27" t="s">
        <v>1346</v>
      </c>
      <c r="CX4" s="27" t="s">
        <v>1347</v>
      </c>
      <c r="CY4" s="27" t="s">
        <v>1348</v>
      </c>
      <c r="CZ4" s="27" t="s">
        <v>1349</v>
      </c>
      <c r="DA4" s="27" t="s">
        <v>1350</v>
      </c>
      <c r="DB4" s="27" t="s">
        <v>1351</v>
      </c>
      <c r="DC4" s="27" t="s">
        <v>1335</v>
      </c>
      <c r="DD4" s="27"/>
      <c r="DE4" s="40" t="s">
        <v>1352</v>
      </c>
      <c r="DF4" s="103" t="s">
        <v>1353</v>
      </c>
      <c r="DG4" s="103" t="s">
        <v>1354</v>
      </c>
      <c r="DH4" s="103" t="s">
        <v>1355</v>
      </c>
      <c r="DI4" s="103" t="s">
        <v>1356</v>
      </c>
      <c r="DJ4" s="103" t="s">
        <v>1357</v>
      </c>
      <c r="DK4" s="27" t="s">
        <v>1358</v>
      </c>
      <c r="DL4" s="48" t="s">
        <v>1359</v>
      </c>
      <c r="DM4" s="48" t="s">
        <v>1360</v>
      </c>
      <c r="DN4" s="103" t="s">
        <v>1361</v>
      </c>
      <c r="DO4" s="27" t="s">
        <v>1362</v>
      </c>
      <c r="DP4" s="27" t="s">
        <v>1363</v>
      </c>
      <c r="DQ4" s="27" t="s">
        <v>1364</v>
      </c>
      <c r="DR4" s="27" t="s">
        <v>1365</v>
      </c>
      <c r="DS4" s="27"/>
      <c r="DT4" s="137" t="s">
        <v>1133</v>
      </c>
      <c r="DU4" s="137" t="s">
        <v>725</v>
      </c>
      <c r="DV4" s="137" t="s">
        <v>1366</v>
      </c>
      <c r="DW4" s="137" t="s">
        <v>1366</v>
      </c>
      <c r="DX4" s="137" t="s">
        <v>1366</v>
      </c>
      <c r="DY4" s="137" t="s">
        <v>1366</v>
      </c>
      <c r="DZ4" s="103" t="s">
        <v>1367</v>
      </c>
      <c r="EA4" s="103" t="s">
        <v>1368</v>
      </c>
      <c r="EB4" s="103" t="s">
        <v>1369</v>
      </c>
      <c r="EC4" s="139" t="s">
        <v>1370</v>
      </c>
      <c r="ED4" s="103" t="s">
        <v>1371</v>
      </c>
      <c r="EE4" s="103" t="s">
        <v>1372</v>
      </c>
      <c r="EF4" s="103" t="s">
        <v>1373</v>
      </c>
      <c r="EG4" s="103" t="s">
        <v>1374</v>
      </c>
      <c r="EH4" s="103" t="s">
        <v>1375</v>
      </c>
      <c r="EI4" s="103" t="s">
        <v>1376</v>
      </c>
      <c r="EJ4" s="134" t="s">
        <v>1010</v>
      </c>
      <c r="EK4" s="53" t="s">
        <v>1377</v>
      </c>
      <c r="EL4" s="103" t="s">
        <v>1378</v>
      </c>
      <c r="EM4" s="103" t="s">
        <v>1379</v>
      </c>
      <c r="EN4" s="103" t="s">
        <v>1380</v>
      </c>
      <c r="EO4" s="103" t="s">
        <v>1381</v>
      </c>
      <c r="EP4" s="103" t="s">
        <v>1382</v>
      </c>
      <c r="EQ4" s="27" t="s">
        <v>1383</v>
      </c>
      <c r="ER4" s="27" t="s">
        <v>1384</v>
      </c>
      <c r="ES4" s="27"/>
      <c r="ET4" s="27"/>
      <c r="EU4" s="27"/>
    </row>
    <row r="5" ht="15" spans="1:151">
      <c r="A5" s="27" t="s">
        <v>128</v>
      </c>
      <c r="B5" s="27"/>
      <c r="C5" s="27"/>
      <c r="D5" s="10"/>
      <c r="E5" s="10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93"/>
      <c r="W5" s="10"/>
      <c r="X5" s="103"/>
      <c r="Y5" s="103"/>
      <c r="Z5" s="27"/>
      <c r="AA5" s="27"/>
      <c r="AB5" s="27"/>
      <c r="AC5" s="135" t="s">
        <v>131</v>
      </c>
      <c r="AD5" s="71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42"/>
      <c r="AR5" s="27"/>
      <c r="AS5" s="27"/>
      <c r="AT5" s="27"/>
      <c r="AU5" s="27"/>
      <c r="AV5" s="135" t="s">
        <v>131</v>
      </c>
      <c r="AW5" s="135" t="s">
        <v>131</v>
      </c>
      <c r="AX5" s="137" t="s">
        <v>131</v>
      </c>
      <c r="AY5" s="137" t="s">
        <v>131</v>
      </c>
      <c r="AZ5" s="137" t="s">
        <v>131</v>
      </c>
      <c r="BA5" s="137"/>
      <c r="BB5" s="137"/>
      <c r="BC5" s="137"/>
      <c r="BD5" s="71"/>
      <c r="BE5" s="137" t="s">
        <v>130</v>
      </c>
      <c r="BF5" s="71"/>
      <c r="BG5" s="71"/>
      <c r="BH5" s="71"/>
      <c r="BI5" s="71"/>
      <c r="BJ5" s="55"/>
      <c r="BK5" s="10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"/>
      <c r="BW5" s="10"/>
      <c r="BX5" s="10"/>
      <c r="BY5" s="103"/>
      <c r="BZ5" s="103"/>
      <c r="CA5" s="103"/>
      <c r="CB5" s="103"/>
      <c r="CC5" s="27"/>
      <c r="CD5" s="134" t="s">
        <v>130</v>
      </c>
      <c r="CE5" s="134" t="s">
        <v>131</v>
      </c>
      <c r="CF5" s="134" t="s">
        <v>131</v>
      </c>
      <c r="CG5" s="93"/>
      <c r="CH5" s="134"/>
      <c r="CI5" s="103"/>
      <c r="CJ5" s="103"/>
      <c r="CK5" s="103"/>
      <c r="CL5" s="103"/>
      <c r="CM5" s="103"/>
      <c r="CN5" s="28"/>
      <c r="CO5" s="28"/>
      <c r="CP5" s="28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135"/>
      <c r="DF5" s="103"/>
      <c r="DG5" s="103"/>
      <c r="DH5" s="103"/>
      <c r="DI5" s="103"/>
      <c r="DJ5" s="103"/>
      <c r="DK5" s="27"/>
      <c r="DL5" s="10"/>
      <c r="DM5" s="10"/>
      <c r="DN5" s="103"/>
      <c r="DO5" s="27"/>
      <c r="DP5" s="27"/>
      <c r="DQ5" s="27"/>
      <c r="DR5" s="27"/>
      <c r="DS5" s="27"/>
      <c r="DT5" s="135" t="s">
        <v>340</v>
      </c>
      <c r="DU5" s="137" t="s">
        <v>340</v>
      </c>
      <c r="DV5" s="137"/>
      <c r="DW5" s="137"/>
      <c r="DX5" s="137"/>
      <c r="DY5" s="137"/>
      <c r="DZ5" s="103"/>
      <c r="EA5" s="103"/>
      <c r="EB5" s="103"/>
      <c r="EC5" s="55"/>
      <c r="ED5" s="103"/>
      <c r="EE5" s="103"/>
      <c r="EF5" s="103"/>
      <c r="EG5" s="103"/>
      <c r="EH5" s="103"/>
      <c r="EI5" s="27"/>
      <c r="EJ5" s="93"/>
      <c r="EK5" s="55"/>
      <c r="EL5" s="103"/>
      <c r="EM5" s="103"/>
      <c r="EN5" s="103"/>
      <c r="EO5" s="103"/>
      <c r="EP5" s="103"/>
      <c r="EQ5" s="27"/>
      <c r="ER5" s="27"/>
      <c r="ES5" s="27"/>
      <c r="ET5" s="27"/>
      <c r="EU5" s="27"/>
    </row>
    <row r="6" ht="15" spans="1:151">
      <c r="A6" s="27" t="s">
        <v>135</v>
      </c>
      <c r="B6" s="27"/>
      <c r="C6" s="27" t="s">
        <v>136</v>
      </c>
      <c r="D6" s="10"/>
      <c r="E6" s="10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93"/>
      <c r="W6" s="10"/>
      <c r="X6" s="103"/>
      <c r="Y6" s="103"/>
      <c r="Z6" s="27"/>
      <c r="AA6" s="27"/>
      <c r="AB6" s="27"/>
      <c r="AC6" s="135"/>
      <c r="AD6" s="71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28"/>
      <c r="AR6" s="27"/>
      <c r="AS6" s="27"/>
      <c r="AT6" s="27"/>
      <c r="AU6" s="27"/>
      <c r="AV6" s="135"/>
      <c r="AW6" s="135"/>
      <c r="AX6" s="137"/>
      <c r="AY6" s="137"/>
      <c r="AZ6" s="137"/>
      <c r="BA6" s="137"/>
      <c r="BB6" s="137"/>
      <c r="BC6" s="137"/>
      <c r="BD6" s="71"/>
      <c r="BE6" s="137"/>
      <c r="BF6" s="71"/>
      <c r="BG6" s="71"/>
      <c r="BH6" s="71"/>
      <c r="BI6" s="71"/>
      <c r="BJ6" s="10"/>
      <c r="BK6" s="10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"/>
      <c r="BW6" s="10"/>
      <c r="BX6" s="10"/>
      <c r="BY6" s="103"/>
      <c r="BZ6" s="103"/>
      <c r="CA6" s="103"/>
      <c r="CB6" s="103"/>
      <c r="CC6" s="27"/>
      <c r="CD6" s="134"/>
      <c r="CE6" s="134"/>
      <c r="CF6" s="134"/>
      <c r="CG6" s="93"/>
      <c r="CH6" s="134"/>
      <c r="CI6" s="103"/>
      <c r="CJ6" s="103"/>
      <c r="CK6" s="103"/>
      <c r="CL6" s="103"/>
      <c r="CM6" s="103"/>
      <c r="CN6" s="28"/>
      <c r="CO6" s="28"/>
      <c r="CP6" s="28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135"/>
      <c r="DF6" s="103"/>
      <c r="DG6" s="103"/>
      <c r="DH6" s="103"/>
      <c r="DI6" s="103"/>
      <c r="DJ6" s="103"/>
      <c r="DK6" s="27"/>
      <c r="DL6" s="10"/>
      <c r="DM6" s="10"/>
      <c r="DN6" s="103"/>
      <c r="DO6" s="27"/>
      <c r="DP6" s="27"/>
      <c r="DQ6" s="27"/>
      <c r="DR6" s="27"/>
      <c r="DS6" s="27"/>
      <c r="DT6" s="135"/>
      <c r="DU6" s="137"/>
      <c r="DV6" s="137"/>
      <c r="DW6" s="137"/>
      <c r="DX6" s="137"/>
      <c r="DY6" s="137"/>
      <c r="DZ6" s="103"/>
      <c r="EA6" s="103"/>
      <c r="EB6" s="103"/>
      <c r="EC6" s="10"/>
      <c r="ED6" s="103"/>
      <c r="EE6" s="103"/>
      <c r="EF6" s="103"/>
      <c r="EG6" s="103"/>
      <c r="EH6" s="103"/>
      <c r="EI6" s="27"/>
      <c r="EJ6" s="93"/>
      <c r="EK6" s="10"/>
      <c r="EL6" s="103"/>
      <c r="EM6" s="103"/>
      <c r="EN6" s="103"/>
      <c r="EO6" s="103"/>
      <c r="EP6" s="103"/>
      <c r="EQ6" s="27"/>
      <c r="ER6" s="27"/>
      <c r="ES6" s="27"/>
      <c r="ET6" s="27"/>
      <c r="EU6" s="27"/>
    </row>
    <row r="7" ht="15" spans="1:151">
      <c r="A7" s="132" t="s">
        <v>1385</v>
      </c>
      <c r="B7" s="132"/>
      <c r="C7" s="133" t="s">
        <v>1386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93"/>
      <c r="W7" s="10"/>
      <c r="X7" s="10"/>
      <c r="Y7" s="10"/>
      <c r="Z7" s="28"/>
      <c r="AA7" s="28"/>
      <c r="AB7" s="42">
        <f t="shared" ref="AB7:AB48" si="0">IF(SUM(D7:AA7)&gt;5,"5",SUM(D7:AA7))</f>
        <v>0</v>
      </c>
      <c r="AC7" s="135"/>
      <c r="AD7" s="135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28"/>
      <c r="AR7" s="28"/>
      <c r="AS7" s="28"/>
      <c r="AT7" s="28"/>
      <c r="AU7" s="42">
        <f t="shared" ref="AU7:AU48" si="1">IF(SUM(AC7:AT7)&gt;10,"10",IF(SUM(AC7:AT7)&lt;0,"0",SUM(AC7:AT7)))</f>
        <v>0</v>
      </c>
      <c r="AV7" s="135"/>
      <c r="AW7" s="135"/>
      <c r="AX7" s="71"/>
      <c r="AY7" s="71"/>
      <c r="AZ7" s="71"/>
      <c r="BA7" s="135"/>
      <c r="BB7" s="135"/>
      <c r="BC7" s="135"/>
      <c r="BD7" s="135"/>
      <c r="BE7" s="135"/>
      <c r="BF7" s="135"/>
      <c r="BG7" s="135"/>
      <c r="BH7" s="135"/>
      <c r="BI7" s="135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42"/>
      <c r="CD7" s="93"/>
      <c r="CE7" s="93"/>
      <c r="CF7" s="93"/>
      <c r="CG7" s="93"/>
      <c r="CH7" s="93"/>
      <c r="CI7" s="10"/>
      <c r="CJ7" s="10"/>
      <c r="CK7" s="10"/>
      <c r="CL7" s="10"/>
      <c r="CM7" s="10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42">
        <f t="shared" ref="DD7:DD48" si="2">IF(SUM(AV7:DC7)&gt;20,"20",SUM(AV7:DC7))</f>
        <v>0</v>
      </c>
      <c r="DE7" s="135"/>
      <c r="DF7" s="10"/>
      <c r="DG7" s="10"/>
      <c r="DH7" s="10"/>
      <c r="DI7" s="10"/>
      <c r="DJ7" s="10"/>
      <c r="DK7" s="42"/>
      <c r="DL7" s="10"/>
      <c r="DM7" s="10"/>
      <c r="DN7" s="10"/>
      <c r="DO7" s="28"/>
      <c r="DP7" s="28"/>
      <c r="DQ7" s="28"/>
      <c r="DR7" s="28"/>
      <c r="DS7" s="42">
        <f>IF(SUM(DE7:DQ7)&gt;5,"5",SUM(DE7:DQ7))</f>
        <v>0</v>
      </c>
      <c r="DT7" s="135"/>
      <c r="DU7" s="71"/>
      <c r="DV7" s="71"/>
      <c r="DW7" s="71"/>
      <c r="DX7" s="135"/>
      <c r="DY7" s="135"/>
      <c r="DZ7" s="10"/>
      <c r="EA7" s="10"/>
      <c r="EB7" s="10"/>
      <c r="EC7" s="10"/>
      <c r="ED7" s="10"/>
      <c r="EE7" s="10"/>
      <c r="EF7" s="10"/>
      <c r="EG7" s="10"/>
      <c r="EH7" s="10"/>
      <c r="EI7" s="42"/>
      <c r="EJ7" s="93"/>
      <c r="EK7" s="10"/>
      <c r="EL7" s="10"/>
      <c r="EM7" s="10"/>
      <c r="EN7" s="10"/>
      <c r="EO7" s="10"/>
      <c r="EP7" s="10"/>
      <c r="EQ7" s="28"/>
      <c r="ER7" s="28"/>
      <c r="ES7" s="42">
        <f t="shared" ref="ES7:ES48" si="3">IF(SUM(DT7:ER7)&gt;10,"10",SUM(DT7:ER7))</f>
        <v>0</v>
      </c>
      <c r="ET7" s="42">
        <v>50</v>
      </c>
      <c r="EU7" s="42">
        <f>SUM(ES7+DS7+DD7+AU7+AB7+ET7)</f>
        <v>50</v>
      </c>
    </row>
    <row r="8" spans="1:151">
      <c r="A8" s="132" t="s">
        <v>1387</v>
      </c>
      <c r="B8" s="132"/>
      <c r="C8" s="133" t="s">
        <v>1388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93"/>
      <c r="W8" s="10"/>
      <c r="X8" s="10"/>
      <c r="Y8" s="10"/>
      <c r="Z8" s="28"/>
      <c r="AA8" s="28"/>
      <c r="AB8" s="42">
        <f t="shared" si="0"/>
        <v>0</v>
      </c>
      <c r="AC8" s="135"/>
      <c r="AD8" s="135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28"/>
      <c r="AR8" s="28"/>
      <c r="AS8" s="28"/>
      <c r="AT8" s="28"/>
      <c r="AU8" s="42">
        <f t="shared" si="1"/>
        <v>0</v>
      </c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42"/>
      <c r="CD8" s="93"/>
      <c r="CE8" s="93"/>
      <c r="CF8" s="93"/>
      <c r="CG8" s="93"/>
      <c r="CH8" s="93"/>
      <c r="CI8" s="10"/>
      <c r="CJ8" s="10"/>
      <c r="CK8" s="10"/>
      <c r="CL8" s="10"/>
      <c r="CM8" s="10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42">
        <f t="shared" si="2"/>
        <v>0</v>
      </c>
      <c r="DE8" s="135"/>
      <c r="DF8" s="10"/>
      <c r="DG8" s="10"/>
      <c r="DH8" s="10"/>
      <c r="DI8" s="10"/>
      <c r="DJ8" s="10"/>
      <c r="DK8" s="42"/>
      <c r="DL8" s="10"/>
      <c r="DM8" s="10"/>
      <c r="DN8" s="10"/>
      <c r="DO8" s="28"/>
      <c r="DP8" s="28"/>
      <c r="DQ8" s="28"/>
      <c r="DR8" s="28"/>
      <c r="DS8" s="42">
        <f>IF(SUM(DE8:DQ8)&gt;5,"5",SUM(DE8:DQ8))</f>
        <v>0</v>
      </c>
      <c r="DT8" s="135"/>
      <c r="DU8" s="135"/>
      <c r="DV8" s="135"/>
      <c r="DW8" s="135"/>
      <c r="DX8" s="135"/>
      <c r="DY8" s="135"/>
      <c r="DZ8" s="10"/>
      <c r="EA8" s="10"/>
      <c r="EB8" s="10"/>
      <c r="EC8" s="10"/>
      <c r="ED8" s="10"/>
      <c r="EE8" s="10"/>
      <c r="EF8" s="10"/>
      <c r="EG8" s="10"/>
      <c r="EH8" s="10"/>
      <c r="EI8" s="42"/>
      <c r="EJ8" s="93"/>
      <c r="EK8" s="10"/>
      <c r="EL8" s="10"/>
      <c r="EM8" s="10"/>
      <c r="EN8" s="10"/>
      <c r="EO8" s="10"/>
      <c r="EP8" s="10"/>
      <c r="EQ8" s="28"/>
      <c r="ER8" s="28"/>
      <c r="ES8" s="42">
        <f t="shared" si="3"/>
        <v>0</v>
      </c>
      <c r="ET8" s="42">
        <v>50</v>
      </c>
      <c r="EU8" s="42">
        <f t="shared" ref="EU7:EU48" si="4">SUM(ES8+DS8+DD8+AU8+AB8+ET8)</f>
        <v>50</v>
      </c>
    </row>
    <row r="9" spans="1:151">
      <c r="A9" s="132" t="s">
        <v>1389</v>
      </c>
      <c r="B9" s="132"/>
      <c r="C9" s="133" t="s">
        <v>1390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93"/>
      <c r="W9" s="10"/>
      <c r="X9" s="10"/>
      <c r="Y9" s="10"/>
      <c r="Z9" s="28"/>
      <c r="AA9" s="28"/>
      <c r="AB9" s="42">
        <f t="shared" si="0"/>
        <v>0</v>
      </c>
      <c r="AC9" s="135"/>
      <c r="AD9" s="135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28"/>
      <c r="AR9" s="28"/>
      <c r="AS9" s="28"/>
      <c r="AT9" s="28"/>
      <c r="AU9" s="42">
        <f t="shared" si="1"/>
        <v>0</v>
      </c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42"/>
      <c r="CD9" s="93"/>
      <c r="CE9" s="93"/>
      <c r="CF9" s="93"/>
      <c r="CG9" s="93"/>
      <c r="CH9" s="93"/>
      <c r="CI9" s="10"/>
      <c r="CJ9" s="10"/>
      <c r="CK9" s="10"/>
      <c r="CL9" s="10"/>
      <c r="CM9" s="10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42">
        <f t="shared" si="2"/>
        <v>0</v>
      </c>
      <c r="DE9" s="135"/>
      <c r="DF9" s="10"/>
      <c r="DG9" s="10"/>
      <c r="DH9" s="10"/>
      <c r="DI9" s="10"/>
      <c r="DJ9" s="10"/>
      <c r="DK9" s="42"/>
      <c r="DL9" s="10"/>
      <c r="DM9" s="10"/>
      <c r="DN9" s="10"/>
      <c r="DO9" s="28"/>
      <c r="DP9" s="28"/>
      <c r="DQ9" s="28"/>
      <c r="DR9" s="28"/>
      <c r="DS9" s="42">
        <f>IF(SUM(DE9:DQ9)&gt;5,"5",SUM(DE9:DQ9))</f>
        <v>0</v>
      </c>
      <c r="DT9" s="135"/>
      <c r="DU9" s="135"/>
      <c r="DV9" s="135"/>
      <c r="DW9" s="135"/>
      <c r="DX9" s="135"/>
      <c r="DY9" s="135"/>
      <c r="DZ9" s="10"/>
      <c r="EA9" s="10"/>
      <c r="EB9" s="10"/>
      <c r="EC9" s="10"/>
      <c r="ED9" s="10"/>
      <c r="EE9" s="10"/>
      <c r="EF9" s="10"/>
      <c r="EG9" s="10"/>
      <c r="EH9" s="10"/>
      <c r="EI9" s="42"/>
      <c r="EJ9" s="93"/>
      <c r="EK9" s="10"/>
      <c r="EL9" s="10"/>
      <c r="EM9" s="10"/>
      <c r="EN9" s="10"/>
      <c r="EO9" s="10"/>
      <c r="EP9" s="10"/>
      <c r="EQ9" s="28"/>
      <c r="ER9" s="28"/>
      <c r="ES9" s="42">
        <f t="shared" si="3"/>
        <v>0</v>
      </c>
      <c r="ET9" s="42">
        <v>50</v>
      </c>
      <c r="EU9" s="42">
        <f t="shared" si="4"/>
        <v>50</v>
      </c>
    </row>
    <row r="10" spans="1:151">
      <c r="A10" s="132" t="s">
        <v>1391</v>
      </c>
      <c r="B10" s="132"/>
      <c r="C10" s="133" t="s">
        <v>1392</v>
      </c>
      <c r="D10" s="10">
        <v>1</v>
      </c>
      <c r="E10" s="10"/>
      <c r="F10" s="10"/>
      <c r="G10" s="10"/>
      <c r="H10" s="10"/>
      <c r="I10" s="10"/>
      <c r="J10" s="10"/>
      <c r="K10" s="10">
        <v>2</v>
      </c>
      <c r="L10" s="10"/>
      <c r="M10" s="10">
        <v>1</v>
      </c>
      <c r="N10" s="10"/>
      <c r="O10" s="10">
        <v>2</v>
      </c>
      <c r="P10" s="10"/>
      <c r="Q10" s="10"/>
      <c r="R10" s="10"/>
      <c r="S10" s="10"/>
      <c r="T10" s="10"/>
      <c r="U10" s="10"/>
      <c r="V10" s="93">
        <v>2</v>
      </c>
      <c r="W10" s="10">
        <v>2</v>
      </c>
      <c r="X10" s="10"/>
      <c r="Y10" s="10"/>
      <c r="Z10" s="28"/>
      <c r="AA10" s="28"/>
      <c r="AB10" s="42" t="str">
        <f t="shared" si="0"/>
        <v>5</v>
      </c>
      <c r="AC10" s="135"/>
      <c r="AD10" s="135">
        <v>2</v>
      </c>
      <c r="AE10" s="10"/>
      <c r="AF10" s="10"/>
      <c r="AG10" s="10"/>
      <c r="AH10" s="10">
        <v>1</v>
      </c>
      <c r="AI10" s="10">
        <v>3</v>
      </c>
      <c r="AJ10" s="10"/>
      <c r="AK10" s="10"/>
      <c r="AL10" s="10">
        <v>2</v>
      </c>
      <c r="AM10" s="10">
        <v>2</v>
      </c>
      <c r="AN10" s="10"/>
      <c r="AO10" s="10">
        <v>2</v>
      </c>
      <c r="AP10" s="10"/>
      <c r="AQ10" s="28"/>
      <c r="AR10" s="28"/>
      <c r="AS10" s="28">
        <v>3</v>
      </c>
      <c r="AT10" s="28"/>
      <c r="AU10" s="42" t="str">
        <f t="shared" si="1"/>
        <v>10</v>
      </c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>
        <v>3</v>
      </c>
      <c r="BG10" s="135"/>
      <c r="BH10" s="135">
        <v>6</v>
      </c>
      <c r="BI10" s="135"/>
      <c r="BJ10" s="10">
        <v>1</v>
      </c>
      <c r="BK10" s="10"/>
      <c r="BL10" s="10"/>
      <c r="BM10" s="10"/>
      <c r="BN10" s="10">
        <v>2</v>
      </c>
      <c r="BO10" s="10"/>
      <c r="BP10" s="10"/>
      <c r="BQ10" s="10"/>
      <c r="BR10" s="10"/>
      <c r="BS10" s="10"/>
      <c r="BT10" s="10"/>
      <c r="BU10" s="10">
        <v>3</v>
      </c>
      <c r="BV10" s="10"/>
      <c r="BW10" s="10">
        <v>5</v>
      </c>
      <c r="BX10" s="10"/>
      <c r="BY10" s="10"/>
      <c r="BZ10" s="10"/>
      <c r="CA10" s="10"/>
      <c r="CB10" s="10"/>
      <c r="CC10" s="42">
        <v>4</v>
      </c>
      <c r="CD10" s="93"/>
      <c r="CE10" s="93"/>
      <c r="CF10" s="93"/>
      <c r="CG10" s="93">
        <v>3</v>
      </c>
      <c r="CH10" s="93"/>
      <c r="CI10" s="10">
        <v>3</v>
      </c>
      <c r="CJ10" s="10">
        <v>3</v>
      </c>
      <c r="CK10" s="10"/>
      <c r="CL10" s="10"/>
      <c r="CM10" s="10"/>
      <c r="CN10" s="28"/>
      <c r="CO10" s="28"/>
      <c r="CP10" s="28"/>
      <c r="CQ10" s="28">
        <v>2</v>
      </c>
      <c r="CR10" s="28"/>
      <c r="CS10" s="28"/>
      <c r="CT10" s="28"/>
      <c r="CU10" s="28"/>
      <c r="CV10" s="28"/>
      <c r="CW10" s="28">
        <v>3</v>
      </c>
      <c r="CX10" s="28"/>
      <c r="CY10" s="28"/>
      <c r="CZ10" s="28"/>
      <c r="DA10" s="28"/>
      <c r="DB10" s="28"/>
      <c r="DC10" s="28"/>
      <c r="DD10" s="42" t="str">
        <f t="shared" si="2"/>
        <v>20</v>
      </c>
      <c r="DE10" s="135"/>
      <c r="DF10" s="10"/>
      <c r="DG10" s="10"/>
      <c r="DH10" s="10"/>
      <c r="DI10" s="10"/>
      <c r="DJ10" s="10"/>
      <c r="DK10" s="42"/>
      <c r="DL10" s="10"/>
      <c r="DM10" s="10"/>
      <c r="DN10" s="10">
        <v>2</v>
      </c>
      <c r="DO10" s="28"/>
      <c r="DP10" s="28"/>
      <c r="DQ10" s="28">
        <v>1</v>
      </c>
      <c r="DR10" s="28"/>
      <c r="DS10" s="42">
        <f>IF(SUM(DE10:DQ10)&gt;5,"5",SUM(DE10:DQ10))</f>
        <v>3</v>
      </c>
      <c r="DT10" s="135"/>
      <c r="DU10" s="135"/>
      <c r="DV10" s="135"/>
      <c r="DW10" s="135"/>
      <c r="DX10" s="135"/>
      <c r="DY10" s="135"/>
      <c r="DZ10" s="10"/>
      <c r="EA10" s="10"/>
      <c r="EB10" s="10"/>
      <c r="EC10" s="10"/>
      <c r="ED10" s="10"/>
      <c r="EE10" s="10"/>
      <c r="EF10" s="10"/>
      <c r="EG10" s="10"/>
      <c r="EH10" s="10"/>
      <c r="EI10" s="42"/>
      <c r="EJ10" s="93"/>
      <c r="EK10" s="10"/>
      <c r="EL10" s="10">
        <v>3</v>
      </c>
      <c r="EM10" s="10"/>
      <c r="EN10" s="10"/>
      <c r="EO10" s="10"/>
      <c r="EP10" s="10"/>
      <c r="EQ10" s="28"/>
      <c r="ER10" s="28"/>
      <c r="ES10" s="42">
        <f t="shared" si="3"/>
        <v>3</v>
      </c>
      <c r="ET10" s="42">
        <v>50</v>
      </c>
      <c r="EU10" s="42">
        <f t="shared" si="4"/>
        <v>91</v>
      </c>
    </row>
    <row r="11" spans="1:151">
      <c r="A11" s="132" t="s">
        <v>1393</v>
      </c>
      <c r="B11" s="132"/>
      <c r="C11" s="133" t="s">
        <v>1394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93"/>
      <c r="W11" s="10"/>
      <c r="X11" s="10"/>
      <c r="Y11" s="10"/>
      <c r="Z11" s="28"/>
      <c r="AA11" s="28"/>
      <c r="AB11" s="42">
        <f t="shared" si="0"/>
        <v>0</v>
      </c>
      <c r="AC11" s="135"/>
      <c r="AD11" s="135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28"/>
      <c r="AR11" s="28"/>
      <c r="AS11" s="28"/>
      <c r="AT11" s="28"/>
      <c r="AU11" s="42">
        <f t="shared" si="1"/>
        <v>0</v>
      </c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>
        <v>2</v>
      </c>
      <c r="BI11" s="135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42"/>
      <c r="CD11" s="93"/>
      <c r="CE11" s="93"/>
      <c r="CF11" s="93"/>
      <c r="CG11" s="93"/>
      <c r="CH11" s="93"/>
      <c r="CI11" s="10"/>
      <c r="CJ11" s="10"/>
      <c r="CK11" s="10"/>
      <c r="CL11" s="10"/>
      <c r="CM11" s="10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42">
        <f t="shared" si="2"/>
        <v>2</v>
      </c>
      <c r="DE11" s="135"/>
      <c r="DF11" s="10"/>
      <c r="DG11" s="10"/>
      <c r="DH11" s="10"/>
      <c r="DI11" s="10"/>
      <c r="DJ11" s="10"/>
      <c r="DK11" s="42"/>
      <c r="DL11" s="10"/>
      <c r="DM11" s="10"/>
      <c r="DN11" s="10"/>
      <c r="DO11" s="28"/>
      <c r="DP11" s="28"/>
      <c r="DQ11" s="28"/>
      <c r="DR11" s="28"/>
      <c r="DS11" s="42">
        <f>IF(SUM(DE11:DQ11)&gt;5,"5",SUM(DE11:DQ11))</f>
        <v>0</v>
      </c>
      <c r="DT11" s="135"/>
      <c r="DU11" s="135"/>
      <c r="DV11" s="135"/>
      <c r="DW11" s="135"/>
      <c r="DX11" s="135"/>
      <c r="DY11" s="135"/>
      <c r="DZ11" s="10"/>
      <c r="EA11" s="10"/>
      <c r="EB11" s="10"/>
      <c r="EC11" s="10"/>
      <c r="ED11" s="10"/>
      <c r="EE11" s="10"/>
      <c r="EF11" s="10"/>
      <c r="EG11" s="10"/>
      <c r="EH11" s="10"/>
      <c r="EI11" s="42"/>
      <c r="EJ11" s="93"/>
      <c r="EK11" s="10"/>
      <c r="EL11" s="10"/>
      <c r="EM11" s="10"/>
      <c r="EN11" s="10"/>
      <c r="EO11" s="10"/>
      <c r="EP11" s="10"/>
      <c r="EQ11" s="28"/>
      <c r="ER11" s="28"/>
      <c r="ES11" s="42">
        <f t="shared" si="3"/>
        <v>0</v>
      </c>
      <c r="ET11" s="42">
        <v>50</v>
      </c>
      <c r="EU11" s="42">
        <f t="shared" si="4"/>
        <v>52</v>
      </c>
    </row>
    <row r="12" spans="1:151">
      <c r="A12" s="132" t="s">
        <v>1395</v>
      </c>
      <c r="B12" s="132"/>
      <c r="C12" s="133" t="s">
        <v>1396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>
        <v>1</v>
      </c>
      <c r="S12" s="10"/>
      <c r="T12" s="10"/>
      <c r="U12" s="10"/>
      <c r="V12" s="93"/>
      <c r="W12" s="10"/>
      <c r="X12" s="10"/>
      <c r="Y12" s="10">
        <v>1</v>
      </c>
      <c r="Z12" s="28"/>
      <c r="AA12" s="28"/>
      <c r="AB12" s="42">
        <f t="shared" si="0"/>
        <v>2</v>
      </c>
      <c r="AC12" s="135"/>
      <c r="AD12" s="135"/>
      <c r="AE12" s="10"/>
      <c r="AF12" s="10"/>
      <c r="AG12" s="10"/>
      <c r="AH12" s="10"/>
      <c r="AI12" s="10"/>
      <c r="AJ12" s="10"/>
      <c r="AK12" s="10"/>
      <c r="AL12" s="10"/>
      <c r="AM12" s="10"/>
      <c r="AN12" s="10">
        <v>2</v>
      </c>
      <c r="AO12" s="10"/>
      <c r="AP12" s="10"/>
      <c r="AQ12" s="28"/>
      <c r="AR12" s="28"/>
      <c r="AS12" s="28">
        <v>1</v>
      </c>
      <c r="AT12" s="28"/>
      <c r="AU12" s="42">
        <f t="shared" si="1"/>
        <v>3</v>
      </c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0"/>
      <c r="BK12" s="10"/>
      <c r="BL12" s="10"/>
      <c r="BM12" s="10"/>
      <c r="BN12" s="10"/>
      <c r="BO12" s="10"/>
      <c r="BP12" s="10"/>
      <c r="BQ12" s="10">
        <v>3</v>
      </c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42"/>
      <c r="CD12" s="93"/>
      <c r="CE12" s="93"/>
      <c r="CF12" s="93"/>
      <c r="CG12" s="93"/>
      <c r="CH12" s="93"/>
      <c r="CI12" s="10"/>
      <c r="CJ12" s="10"/>
      <c r="CK12" s="10">
        <v>3</v>
      </c>
      <c r="CL12" s="10"/>
      <c r="CM12" s="10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>
        <v>3</v>
      </c>
      <c r="CY12" s="28"/>
      <c r="CZ12" s="28"/>
      <c r="DA12" s="28"/>
      <c r="DB12" s="28"/>
      <c r="DC12" s="28"/>
      <c r="DD12" s="42">
        <f t="shared" si="2"/>
        <v>9</v>
      </c>
      <c r="DE12" s="135"/>
      <c r="DF12" s="10"/>
      <c r="DG12" s="10"/>
      <c r="DH12" s="10"/>
      <c r="DI12" s="10"/>
      <c r="DJ12" s="10"/>
      <c r="DK12" s="42"/>
      <c r="DL12" s="10"/>
      <c r="DM12" s="10"/>
      <c r="DN12" s="10"/>
      <c r="DO12" s="28"/>
      <c r="DP12" s="28">
        <v>2</v>
      </c>
      <c r="DQ12" s="28"/>
      <c r="DR12" s="28">
        <v>2</v>
      </c>
      <c r="DS12" s="42">
        <f>IF(SUM(DE12:DR12)&gt;5,"5",SUM(DE12:DR12))</f>
        <v>4</v>
      </c>
      <c r="DT12" s="135"/>
      <c r="DU12" s="135"/>
      <c r="DV12" s="135"/>
      <c r="DW12" s="135"/>
      <c r="DX12" s="135"/>
      <c r="DY12" s="135"/>
      <c r="DZ12" s="10"/>
      <c r="EA12" s="10">
        <v>3</v>
      </c>
      <c r="EB12" s="10"/>
      <c r="EC12" s="10">
        <v>2</v>
      </c>
      <c r="ED12" s="10"/>
      <c r="EE12" s="10"/>
      <c r="EF12" s="10"/>
      <c r="EG12" s="10"/>
      <c r="EH12" s="10"/>
      <c r="EI12" s="42"/>
      <c r="EJ12" s="93"/>
      <c r="EK12" s="10"/>
      <c r="EL12" s="10"/>
      <c r="EM12" s="10"/>
      <c r="EN12" s="10"/>
      <c r="EO12" s="10"/>
      <c r="EP12" s="10"/>
      <c r="EQ12" s="28"/>
      <c r="ER12" s="28"/>
      <c r="ES12" s="42">
        <f t="shared" si="3"/>
        <v>5</v>
      </c>
      <c r="ET12" s="42">
        <v>50</v>
      </c>
      <c r="EU12" s="42">
        <f t="shared" si="4"/>
        <v>73</v>
      </c>
    </row>
    <row r="13" spans="1:151">
      <c r="A13" s="132" t="s">
        <v>1397</v>
      </c>
      <c r="B13" s="132"/>
      <c r="C13" s="133" t="s">
        <v>1398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93"/>
      <c r="W13" s="10"/>
      <c r="X13" s="10"/>
      <c r="Y13" s="10"/>
      <c r="Z13" s="28"/>
      <c r="AA13" s="28"/>
      <c r="AB13" s="42">
        <f t="shared" si="0"/>
        <v>0</v>
      </c>
      <c r="AC13" s="135"/>
      <c r="AD13" s="135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28"/>
      <c r="AR13" s="28"/>
      <c r="AS13" s="28"/>
      <c r="AT13" s="28"/>
      <c r="AU13" s="42">
        <f t="shared" si="1"/>
        <v>0</v>
      </c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0"/>
      <c r="BK13" s="10"/>
      <c r="BL13" s="10"/>
      <c r="BM13" s="10"/>
      <c r="BN13" s="10"/>
      <c r="BO13" s="10"/>
      <c r="BP13" s="10"/>
      <c r="BQ13" s="10"/>
      <c r="BR13" s="10">
        <v>2</v>
      </c>
      <c r="BS13" s="10"/>
      <c r="BT13" s="10"/>
      <c r="BU13" s="10"/>
      <c r="BV13" s="10">
        <v>3</v>
      </c>
      <c r="BW13" s="10"/>
      <c r="BX13" s="10"/>
      <c r="BY13" s="10"/>
      <c r="BZ13" s="10"/>
      <c r="CA13" s="10"/>
      <c r="CB13" s="10"/>
      <c r="CC13" s="42"/>
      <c r="CD13" s="93"/>
      <c r="CE13" s="93"/>
      <c r="CF13" s="93"/>
      <c r="CG13" s="93"/>
      <c r="CH13" s="93"/>
      <c r="CI13" s="10"/>
      <c r="CJ13" s="10"/>
      <c r="CK13" s="10"/>
      <c r="CL13" s="10"/>
      <c r="CM13" s="10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42">
        <f t="shared" si="2"/>
        <v>5</v>
      </c>
      <c r="DE13" s="135"/>
      <c r="DF13" s="10"/>
      <c r="DG13" s="10"/>
      <c r="DH13" s="10"/>
      <c r="DI13" s="10"/>
      <c r="DJ13" s="10"/>
      <c r="DK13" s="42"/>
      <c r="DL13" s="10"/>
      <c r="DM13" s="10"/>
      <c r="DN13" s="10"/>
      <c r="DO13" s="28"/>
      <c r="DP13" s="28"/>
      <c r="DQ13" s="28"/>
      <c r="DR13" s="28"/>
      <c r="DS13" s="42">
        <f t="shared" ref="DS13:DS48" si="5">IF(SUM(DE13:DR13)&gt;5,"5",SUM(DE13:DR13))</f>
        <v>0</v>
      </c>
      <c r="DT13" s="135"/>
      <c r="DU13" s="135"/>
      <c r="DV13" s="135"/>
      <c r="DW13" s="135"/>
      <c r="DX13" s="135"/>
      <c r="DY13" s="135"/>
      <c r="DZ13" s="10"/>
      <c r="EA13" s="10"/>
      <c r="EB13" s="10"/>
      <c r="EC13" s="10"/>
      <c r="ED13" s="10"/>
      <c r="EE13" s="10"/>
      <c r="EF13" s="10"/>
      <c r="EG13" s="10"/>
      <c r="EH13" s="10"/>
      <c r="EI13" s="42"/>
      <c r="EJ13" s="93"/>
      <c r="EK13" s="10"/>
      <c r="EL13" s="10"/>
      <c r="EM13" s="10"/>
      <c r="EN13" s="10"/>
      <c r="EO13" s="10"/>
      <c r="EP13" s="10">
        <v>2</v>
      </c>
      <c r="EQ13" s="28"/>
      <c r="ER13" s="28"/>
      <c r="ES13" s="42">
        <f t="shared" si="3"/>
        <v>2</v>
      </c>
      <c r="ET13" s="42">
        <v>50</v>
      </c>
      <c r="EU13" s="42">
        <f t="shared" si="4"/>
        <v>57</v>
      </c>
    </row>
    <row r="14" spans="1:151">
      <c r="A14" s="132" t="s">
        <v>1399</v>
      </c>
      <c r="B14" s="132"/>
      <c r="C14" s="133" t="s">
        <v>1400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93"/>
      <c r="W14" s="10"/>
      <c r="X14" s="10"/>
      <c r="Y14" s="10"/>
      <c r="Z14" s="28"/>
      <c r="AA14" s="28"/>
      <c r="AB14" s="42">
        <f t="shared" si="0"/>
        <v>0</v>
      </c>
      <c r="AC14" s="135"/>
      <c r="AD14" s="135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28"/>
      <c r="AR14" s="28"/>
      <c r="AS14" s="28"/>
      <c r="AT14" s="28"/>
      <c r="AU14" s="42">
        <f t="shared" si="1"/>
        <v>0</v>
      </c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42"/>
      <c r="CD14" s="93"/>
      <c r="CE14" s="93"/>
      <c r="CF14" s="93"/>
      <c r="CG14" s="93"/>
      <c r="CH14" s="93"/>
      <c r="CI14" s="10"/>
      <c r="CJ14" s="10"/>
      <c r="CK14" s="10"/>
      <c r="CL14" s="10"/>
      <c r="CM14" s="10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42">
        <f t="shared" si="2"/>
        <v>0</v>
      </c>
      <c r="DE14" s="135"/>
      <c r="DF14" s="10"/>
      <c r="DG14" s="10"/>
      <c r="DH14" s="10"/>
      <c r="DI14" s="10"/>
      <c r="DJ14" s="10"/>
      <c r="DK14" s="42"/>
      <c r="DL14" s="10"/>
      <c r="DM14" s="10"/>
      <c r="DN14" s="10"/>
      <c r="DO14" s="28"/>
      <c r="DP14" s="28"/>
      <c r="DQ14" s="28"/>
      <c r="DR14" s="28"/>
      <c r="DS14" s="42">
        <f t="shared" si="5"/>
        <v>0</v>
      </c>
      <c r="DT14" s="135"/>
      <c r="DU14" s="135"/>
      <c r="DV14" s="135"/>
      <c r="DW14" s="135"/>
      <c r="DX14" s="135"/>
      <c r="DY14" s="135"/>
      <c r="DZ14" s="10"/>
      <c r="EA14" s="10"/>
      <c r="EB14" s="10"/>
      <c r="EC14" s="10"/>
      <c r="ED14" s="10"/>
      <c r="EE14" s="10"/>
      <c r="EF14" s="10"/>
      <c r="EG14" s="10"/>
      <c r="EH14" s="10"/>
      <c r="EI14" s="42"/>
      <c r="EJ14" s="93"/>
      <c r="EK14" s="10"/>
      <c r="EL14" s="10"/>
      <c r="EM14" s="10"/>
      <c r="EN14" s="10"/>
      <c r="EO14" s="10"/>
      <c r="EP14" s="10"/>
      <c r="EQ14" s="28"/>
      <c r="ER14" s="28"/>
      <c r="ES14" s="42">
        <f t="shared" si="3"/>
        <v>0</v>
      </c>
      <c r="ET14" s="42">
        <v>50</v>
      </c>
      <c r="EU14" s="42">
        <f t="shared" si="4"/>
        <v>50</v>
      </c>
    </row>
    <row r="15" spans="1:151">
      <c r="A15" s="132" t="s">
        <v>1401</v>
      </c>
      <c r="B15" s="132"/>
      <c r="C15" s="133" t="s">
        <v>1402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93"/>
      <c r="W15" s="10"/>
      <c r="X15" s="10"/>
      <c r="Y15" s="10"/>
      <c r="Z15" s="28"/>
      <c r="AA15" s="28"/>
      <c r="AB15" s="42">
        <f t="shared" si="0"/>
        <v>0</v>
      </c>
      <c r="AC15" s="135"/>
      <c r="AD15" s="135"/>
      <c r="AE15" s="10"/>
      <c r="AF15" s="10">
        <v>3</v>
      </c>
      <c r="AG15" s="10">
        <v>3</v>
      </c>
      <c r="AH15" s="10"/>
      <c r="AI15" s="10"/>
      <c r="AJ15" s="10">
        <v>2</v>
      </c>
      <c r="AK15" s="10"/>
      <c r="AL15" s="10"/>
      <c r="AM15" s="10">
        <v>2</v>
      </c>
      <c r="AN15" s="10"/>
      <c r="AO15" s="10"/>
      <c r="AP15" s="10"/>
      <c r="AQ15" s="28"/>
      <c r="AR15" s="28"/>
      <c r="AS15" s="28"/>
      <c r="AT15" s="28"/>
      <c r="AU15" s="42">
        <f t="shared" si="1"/>
        <v>10</v>
      </c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>
        <v>3</v>
      </c>
      <c r="BH15" s="135"/>
      <c r="BI15" s="135"/>
      <c r="BJ15" s="10"/>
      <c r="BK15" s="10"/>
      <c r="BL15" s="10">
        <v>2</v>
      </c>
      <c r="BM15" s="10"/>
      <c r="BN15" s="10"/>
      <c r="BO15" s="10"/>
      <c r="BP15" s="10"/>
      <c r="BQ15" s="10"/>
      <c r="BR15" s="10"/>
      <c r="BS15" s="10"/>
      <c r="BT15" s="10">
        <v>3</v>
      </c>
      <c r="BU15" s="10">
        <v>3</v>
      </c>
      <c r="BV15" s="10"/>
      <c r="BW15" s="10"/>
      <c r="BX15" s="10"/>
      <c r="BY15" s="10"/>
      <c r="BZ15" s="10"/>
      <c r="CA15" s="10">
        <v>2</v>
      </c>
      <c r="CB15" s="10"/>
      <c r="CC15" s="42"/>
      <c r="CD15" s="93"/>
      <c r="CE15" s="93"/>
      <c r="CF15" s="93"/>
      <c r="CG15" s="93"/>
      <c r="CH15" s="93"/>
      <c r="CI15" s="10"/>
      <c r="CJ15" s="10"/>
      <c r="CK15" s="10"/>
      <c r="CL15" s="10">
        <v>2</v>
      </c>
      <c r="CM15" s="10"/>
      <c r="CN15" s="28">
        <v>5</v>
      </c>
      <c r="CO15" s="28"/>
      <c r="CP15" s="28"/>
      <c r="CQ15" s="28">
        <v>2</v>
      </c>
      <c r="CR15" s="28"/>
      <c r="CS15" s="28"/>
      <c r="CT15" s="28"/>
      <c r="CU15" s="28"/>
      <c r="CV15" s="28"/>
      <c r="CW15" s="28"/>
      <c r="CX15" s="28"/>
      <c r="CY15" s="28"/>
      <c r="CZ15" s="28"/>
      <c r="DA15" s="28">
        <v>2</v>
      </c>
      <c r="DB15" s="28"/>
      <c r="DC15" s="28">
        <v>2</v>
      </c>
      <c r="DD15" s="42" t="str">
        <f t="shared" si="2"/>
        <v>20</v>
      </c>
      <c r="DE15" s="135"/>
      <c r="DF15" s="10">
        <v>2</v>
      </c>
      <c r="DG15" s="10"/>
      <c r="DH15" s="10"/>
      <c r="DI15" s="10"/>
      <c r="DJ15" s="10"/>
      <c r="DK15" s="42"/>
      <c r="DL15" s="10"/>
      <c r="DM15" s="10"/>
      <c r="DN15" s="10"/>
      <c r="DO15" s="28"/>
      <c r="DP15" s="28"/>
      <c r="DQ15" s="28"/>
      <c r="DR15" s="28"/>
      <c r="DS15" s="42">
        <f t="shared" si="5"/>
        <v>2</v>
      </c>
      <c r="DT15" s="135"/>
      <c r="DU15" s="135"/>
      <c r="DV15" s="135"/>
      <c r="DW15" s="135"/>
      <c r="DX15" s="135"/>
      <c r="DY15" s="135"/>
      <c r="DZ15" s="10"/>
      <c r="EA15" s="10"/>
      <c r="EB15" s="10"/>
      <c r="EC15" s="10"/>
      <c r="ED15" s="10"/>
      <c r="EE15" s="10"/>
      <c r="EF15" s="10"/>
      <c r="EG15" s="10"/>
      <c r="EH15" s="10"/>
      <c r="EI15" s="42"/>
      <c r="EJ15" s="93"/>
      <c r="EK15" s="10"/>
      <c r="EL15" s="10"/>
      <c r="EM15" s="10"/>
      <c r="EN15" s="10"/>
      <c r="EO15" s="10"/>
      <c r="EP15" s="10"/>
      <c r="EQ15" s="28"/>
      <c r="ER15" s="28"/>
      <c r="ES15" s="42">
        <f t="shared" si="3"/>
        <v>0</v>
      </c>
      <c r="ET15" s="42">
        <v>50</v>
      </c>
      <c r="EU15" s="42">
        <f t="shared" si="4"/>
        <v>82</v>
      </c>
    </row>
    <row r="16" spans="1:151">
      <c r="A16" s="132" t="s">
        <v>1403</v>
      </c>
      <c r="B16" s="132"/>
      <c r="C16" s="133" t="s">
        <v>1404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93"/>
      <c r="W16" s="10"/>
      <c r="X16" s="10"/>
      <c r="Y16" s="10"/>
      <c r="Z16" s="28"/>
      <c r="AA16" s="28"/>
      <c r="AB16" s="42">
        <f t="shared" si="0"/>
        <v>0</v>
      </c>
      <c r="AC16" s="135">
        <v>2</v>
      </c>
      <c r="AD16" s="135"/>
      <c r="AE16" s="10"/>
      <c r="AF16" s="10"/>
      <c r="AG16" s="10"/>
      <c r="AH16" s="10"/>
      <c r="AI16" s="10"/>
      <c r="AJ16" s="10"/>
      <c r="AK16" s="10">
        <v>2</v>
      </c>
      <c r="AL16" s="10"/>
      <c r="AM16" s="10"/>
      <c r="AN16" s="10"/>
      <c r="AO16" s="10"/>
      <c r="AP16" s="10"/>
      <c r="AQ16" s="28"/>
      <c r="AR16" s="28"/>
      <c r="AS16" s="28"/>
      <c r="AT16" s="28"/>
      <c r="AU16" s="42">
        <f t="shared" si="1"/>
        <v>4</v>
      </c>
      <c r="AV16" s="135">
        <v>2</v>
      </c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>
        <v>3</v>
      </c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>
        <v>5</v>
      </c>
      <c r="BX16" s="10"/>
      <c r="BY16" s="10"/>
      <c r="BZ16" s="10"/>
      <c r="CA16" s="10"/>
      <c r="CB16" s="10"/>
      <c r="CC16" s="42"/>
      <c r="CD16" s="93"/>
      <c r="CE16" s="93"/>
      <c r="CF16" s="93">
        <v>3</v>
      </c>
      <c r="CG16" s="93"/>
      <c r="CH16" s="93"/>
      <c r="CI16" s="10"/>
      <c r="CJ16" s="10"/>
      <c r="CK16" s="10"/>
      <c r="CL16" s="10"/>
      <c r="CM16" s="10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42">
        <f t="shared" si="2"/>
        <v>13</v>
      </c>
      <c r="DE16" s="135"/>
      <c r="DF16" s="10"/>
      <c r="DG16" s="10">
        <v>2</v>
      </c>
      <c r="DH16" s="10"/>
      <c r="DI16" s="10"/>
      <c r="DJ16" s="10"/>
      <c r="DK16" s="42"/>
      <c r="DL16" s="10"/>
      <c r="DM16" s="10"/>
      <c r="DN16" s="10"/>
      <c r="DO16" s="28"/>
      <c r="DP16" s="28"/>
      <c r="DQ16" s="28"/>
      <c r="DR16" s="28"/>
      <c r="DS16" s="42">
        <f t="shared" si="5"/>
        <v>2</v>
      </c>
      <c r="DT16" s="135"/>
      <c r="DU16" s="135"/>
      <c r="DV16" s="135"/>
      <c r="DW16" s="135"/>
      <c r="DX16" s="135"/>
      <c r="DY16" s="135"/>
      <c r="DZ16" s="10"/>
      <c r="EA16" s="10"/>
      <c r="EB16" s="10"/>
      <c r="EC16" s="10"/>
      <c r="ED16" s="10"/>
      <c r="EE16" s="10"/>
      <c r="EF16" s="10"/>
      <c r="EG16" s="10"/>
      <c r="EH16" s="10"/>
      <c r="EI16" s="42"/>
      <c r="EJ16" s="93"/>
      <c r="EK16" s="10"/>
      <c r="EL16" s="10"/>
      <c r="EM16" s="10"/>
      <c r="EN16" s="10"/>
      <c r="EO16" s="10"/>
      <c r="EP16" s="10"/>
      <c r="EQ16" s="28"/>
      <c r="ER16" s="28"/>
      <c r="ES16" s="42">
        <f t="shared" si="3"/>
        <v>0</v>
      </c>
      <c r="ET16" s="42">
        <v>50</v>
      </c>
      <c r="EU16" s="42">
        <f t="shared" si="4"/>
        <v>69</v>
      </c>
    </row>
    <row r="17" spans="1:151">
      <c r="A17" s="132" t="s">
        <v>1405</v>
      </c>
      <c r="B17" s="132"/>
      <c r="C17" s="133" t="s">
        <v>1406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93"/>
      <c r="W17" s="10"/>
      <c r="X17" s="10"/>
      <c r="Y17" s="10"/>
      <c r="Z17" s="28"/>
      <c r="AA17" s="28"/>
      <c r="AB17" s="42">
        <f t="shared" si="0"/>
        <v>0</v>
      </c>
      <c r="AC17" s="135"/>
      <c r="AD17" s="135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8"/>
      <c r="AR17" s="28"/>
      <c r="AS17" s="28"/>
      <c r="AT17" s="28"/>
      <c r="AU17" s="42">
        <f t="shared" si="1"/>
        <v>0</v>
      </c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42"/>
      <c r="CD17" s="93"/>
      <c r="CE17" s="93">
        <v>3</v>
      </c>
      <c r="CF17" s="93"/>
      <c r="CG17" s="93"/>
      <c r="CH17" s="93"/>
      <c r="CI17" s="10"/>
      <c r="CJ17" s="10"/>
      <c r="CK17" s="10"/>
      <c r="CL17" s="10"/>
      <c r="CM17" s="10"/>
      <c r="CN17" s="28"/>
      <c r="CO17" s="28"/>
      <c r="CP17" s="28"/>
      <c r="CQ17" s="28"/>
      <c r="CR17" s="28"/>
      <c r="CS17" s="28">
        <v>5</v>
      </c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42">
        <f t="shared" si="2"/>
        <v>8</v>
      </c>
      <c r="DE17" s="135"/>
      <c r="DF17" s="10"/>
      <c r="DG17" s="10"/>
      <c r="DH17" s="10"/>
      <c r="DI17" s="10"/>
      <c r="DJ17" s="10"/>
      <c r="DK17" s="42"/>
      <c r="DL17" s="10"/>
      <c r="DM17" s="10"/>
      <c r="DN17" s="10"/>
      <c r="DO17" s="28"/>
      <c r="DP17" s="28"/>
      <c r="DQ17" s="28"/>
      <c r="DR17" s="28"/>
      <c r="DS17" s="42">
        <f t="shared" si="5"/>
        <v>0</v>
      </c>
      <c r="DT17" s="135"/>
      <c r="DU17" s="135"/>
      <c r="DV17" s="135"/>
      <c r="DW17" s="135"/>
      <c r="DX17" s="135"/>
      <c r="DY17" s="135"/>
      <c r="DZ17" s="10"/>
      <c r="EA17" s="10"/>
      <c r="EB17" s="10"/>
      <c r="EC17" s="10">
        <v>2</v>
      </c>
      <c r="ED17" s="10"/>
      <c r="EE17" s="10"/>
      <c r="EF17" s="10"/>
      <c r="EG17" s="10"/>
      <c r="EH17" s="10"/>
      <c r="EI17" s="42"/>
      <c r="EJ17" s="93"/>
      <c r="EK17" s="10"/>
      <c r="EL17" s="10"/>
      <c r="EM17" s="10"/>
      <c r="EN17" s="10"/>
      <c r="EO17" s="10"/>
      <c r="EP17" s="10"/>
      <c r="EQ17" s="28"/>
      <c r="ER17" s="28"/>
      <c r="ES17" s="42">
        <f t="shared" si="3"/>
        <v>2</v>
      </c>
      <c r="ET17" s="42">
        <v>50</v>
      </c>
      <c r="EU17" s="42">
        <f t="shared" si="4"/>
        <v>60</v>
      </c>
    </row>
    <row r="18" spans="1:151">
      <c r="A18" s="132" t="s">
        <v>1407</v>
      </c>
      <c r="B18" s="132"/>
      <c r="C18" s="133" t="s">
        <v>1408</v>
      </c>
      <c r="D18" s="10"/>
      <c r="E18" s="10"/>
      <c r="F18" s="10"/>
      <c r="G18" s="10"/>
      <c r="H18" s="10">
        <v>2</v>
      </c>
      <c r="I18" s="10"/>
      <c r="J18" s="10"/>
      <c r="K18" s="10"/>
      <c r="L18" s="10"/>
      <c r="M18" s="10"/>
      <c r="N18" s="10">
        <v>2</v>
      </c>
      <c r="O18" s="10"/>
      <c r="P18" s="10"/>
      <c r="Q18" s="10"/>
      <c r="R18" s="10"/>
      <c r="S18" s="10"/>
      <c r="T18" s="10"/>
      <c r="U18" s="10"/>
      <c r="V18" s="93"/>
      <c r="W18" s="10"/>
      <c r="X18" s="10"/>
      <c r="Y18" s="10"/>
      <c r="Z18" s="28"/>
      <c r="AA18" s="28"/>
      <c r="AB18" s="42">
        <f t="shared" si="0"/>
        <v>4</v>
      </c>
      <c r="AC18" s="135"/>
      <c r="AD18" s="135"/>
      <c r="AE18" s="10"/>
      <c r="AF18" s="10"/>
      <c r="AG18" s="10"/>
      <c r="AH18" s="10"/>
      <c r="AI18" s="10"/>
      <c r="AJ18" s="10"/>
      <c r="AK18" s="10">
        <v>2</v>
      </c>
      <c r="AL18" s="10"/>
      <c r="AM18" s="10"/>
      <c r="AN18" s="10"/>
      <c r="AO18" s="10"/>
      <c r="AP18" s="10"/>
      <c r="AQ18" s="28"/>
      <c r="AR18" s="28"/>
      <c r="AS18" s="28"/>
      <c r="AT18" s="28"/>
      <c r="AU18" s="42">
        <f t="shared" si="1"/>
        <v>2</v>
      </c>
      <c r="AV18" s="135"/>
      <c r="AW18" s="135"/>
      <c r="AX18" s="135"/>
      <c r="AY18" s="135"/>
      <c r="AZ18" s="135"/>
      <c r="BA18" s="135"/>
      <c r="BB18" s="135"/>
      <c r="BC18" s="135">
        <v>3</v>
      </c>
      <c r="BD18" s="135"/>
      <c r="BE18" s="135"/>
      <c r="BF18" s="135">
        <v>3</v>
      </c>
      <c r="BG18" s="135">
        <v>3</v>
      </c>
      <c r="BH18" s="135"/>
      <c r="BI18" s="135">
        <v>3</v>
      </c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42">
        <v>4</v>
      </c>
      <c r="CD18" s="93"/>
      <c r="CE18" s="93"/>
      <c r="CF18" s="93"/>
      <c r="CG18" s="93"/>
      <c r="CH18" s="93"/>
      <c r="CI18" s="10"/>
      <c r="CJ18" s="10"/>
      <c r="CK18" s="10"/>
      <c r="CL18" s="10"/>
      <c r="CM18" s="10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42">
        <f t="shared" si="2"/>
        <v>16</v>
      </c>
      <c r="DE18" s="135"/>
      <c r="DF18" s="10"/>
      <c r="DG18" s="10">
        <v>2</v>
      </c>
      <c r="DH18" s="10"/>
      <c r="DI18" s="10"/>
      <c r="DJ18" s="10"/>
      <c r="DK18" s="42"/>
      <c r="DL18" s="10"/>
      <c r="DM18" s="10"/>
      <c r="DN18" s="10"/>
      <c r="DO18" s="28"/>
      <c r="DP18" s="28"/>
      <c r="DQ18" s="28"/>
      <c r="DR18" s="28"/>
      <c r="DS18" s="42">
        <f t="shared" si="5"/>
        <v>2</v>
      </c>
      <c r="DT18" s="135"/>
      <c r="DU18" s="135"/>
      <c r="DV18" s="135"/>
      <c r="DW18" s="135"/>
      <c r="DX18" s="135"/>
      <c r="DY18" s="135"/>
      <c r="DZ18" s="10"/>
      <c r="EA18" s="10"/>
      <c r="EB18" s="10"/>
      <c r="EC18" s="10"/>
      <c r="ED18" s="10"/>
      <c r="EE18" s="10"/>
      <c r="EF18" s="10"/>
      <c r="EG18" s="10"/>
      <c r="EH18" s="10"/>
      <c r="EI18" s="42"/>
      <c r="EJ18" s="93"/>
      <c r="EK18" s="10"/>
      <c r="EL18" s="10"/>
      <c r="EM18" s="10"/>
      <c r="EN18" s="10"/>
      <c r="EO18" s="10"/>
      <c r="EP18" s="10"/>
      <c r="EQ18" s="28"/>
      <c r="ER18" s="28"/>
      <c r="ES18" s="42">
        <f t="shared" si="3"/>
        <v>0</v>
      </c>
      <c r="ET18" s="42">
        <v>50</v>
      </c>
      <c r="EU18" s="42">
        <f t="shared" si="4"/>
        <v>74</v>
      </c>
    </row>
    <row r="19" spans="1:151">
      <c r="A19" s="132" t="s">
        <v>1409</v>
      </c>
      <c r="B19" s="132"/>
      <c r="C19" s="133" t="s">
        <v>1410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93"/>
      <c r="W19" s="10"/>
      <c r="X19" s="10"/>
      <c r="Y19" s="10"/>
      <c r="Z19" s="28"/>
      <c r="AA19" s="28"/>
      <c r="AB19" s="42">
        <f t="shared" si="0"/>
        <v>0</v>
      </c>
      <c r="AC19" s="135"/>
      <c r="AD19" s="135"/>
      <c r="AE19" s="10"/>
      <c r="AF19" s="10"/>
      <c r="AG19" s="10"/>
      <c r="AH19" s="10"/>
      <c r="AI19" s="10"/>
      <c r="AJ19" s="10"/>
      <c r="AK19" s="10"/>
      <c r="AL19" s="10"/>
      <c r="AM19" s="10"/>
      <c r="AN19" s="10">
        <v>2</v>
      </c>
      <c r="AO19" s="10"/>
      <c r="AP19" s="10"/>
      <c r="AQ19" s="28"/>
      <c r="AR19" s="28"/>
      <c r="AS19" s="28">
        <v>1</v>
      </c>
      <c r="AT19" s="28"/>
      <c r="AU19" s="42">
        <f t="shared" si="1"/>
        <v>3</v>
      </c>
      <c r="AV19" s="135"/>
      <c r="AW19" s="135">
        <v>2</v>
      </c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0">
        <v>2</v>
      </c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42"/>
      <c r="CD19" s="93">
        <v>3</v>
      </c>
      <c r="CE19" s="93"/>
      <c r="CF19" s="93"/>
      <c r="CG19" s="93"/>
      <c r="CH19" s="93"/>
      <c r="CI19" s="10"/>
      <c r="CJ19" s="10"/>
      <c r="CK19" s="10"/>
      <c r="CL19" s="10"/>
      <c r="CM19" s="10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>
        <v>3</v>
      </c>
      <c r="CY19" s="28">
        <v>2</v>
      </c>
      <c r="CZ19" s="28"/>
      <c r="DA19" s="28"/>
      <c r="DB19" s="28"/>
      <c r="DC19" s="28"/>
      <c r="DD19" s="42">
        <f t="shared" si="2"/>
        <v>12</v>
      </c>
      <c r="DE19" s="135">
        <v>1</v>
      </c>
      <c r="DF19" s="10"/>
      <c r="DG19" s="10"/>
      <c r="DH19" s="10"/>
      <c r="DI19" s="10"/>
      <c r="DJ19" s="10"/>
      <c r="DK19" s="42"/>
      <c r="DL19" s="10">
        <v>2</v>
      </c>
      <c r="DM19" s="10"/>
      <c r="DN19" s="10"/>
      <c r="DO19" s="28"/>
      <c r="DP19" s="28">
        <v>2</v>
      </c>
      <c r="DQ19" s="28"/>
      <c r="DR19" s="28">
        <v>2</v>
      </c>
      <c r="DS19" s="42" t="str">
        <f t="shared" si="5"/>
        <v>5</v>
      </c>
      <c r="DT19" s="135"/>
      <c r="DU19" s="135"/>
      <c r="DV19" s="135"/>
      <c r="DW19" s="135"/>
      <c r="DX19" s="135"/>
      <c r="DY19" s="135"/>
      <c r="DZ19" s="10"/>
      <c r="EA19" s="10">
        <v>3</v>
      </c>
      <c r="EB19" s="10"/>
      <c r="EC19" s="10"/>
      <c r="ED19" s="10"/>
      <c r="EE19" s="10"/>
      <c r="EF19" s="10"/>
      <c r="EG19" s="10"/>
      <c r="EH19" s="10"/>
      <c r="EI19" s="42"/>
      <c r="EJ19" s="93"/>
      <c r="EK19" s="10"/>
      <c r="EL19" s="10"/>
      <c r="EM19" s="10"/>
      <c r="EN19" s="10"/>
      <c r="EO19" s="10"/>
      <c r="EP19" s="10"/>
      <c r="EQ19" s="28"/>
      <c r="ER19" s="28"/>
      <c r="ES19" s="42">
        <f t="shared" si="3"/>
        <v>3</v>
      </c>
      <c r="ET19" s="42">
        <v>50</v>
      </c>
      <c r="EU19" s="42">
        <f t="shared" si="4"/>
        <v>73</v>
      </c>
    </row>
    <row r="20" spans="1:151">
      <c r="A20" s="132" t="s">
        <v>1411</v>
      </c>
      <c r="B20" s="132"/>
      <c r="C20" s="133" t="s">
        <v>1412</v>
      </c>
      <c r="D20" s="10"/>
      <c r="E20" s="10"/>
      <c r="F20" s="10">
        <v>1</v>
      </c>
      <c r="G20" s="10"/>
      <c r="H20" s="10">
        <v>2</v>
      </c>
      <c r="I20" s="10"/>
      <c r="J20" s="10">
        <v>1</v>
      </c>
      <c r="K20" s="10"/>
      <c r="L20" s="10"/>
      <c r="M20" s="10"/>
      <c r="N20" s="10"/>
      <c r="O20" s="10">
        <v>2</v>
      </c>
      <c r="P20" s="10"/>
      <c r="Q20" s="10"/>
      <c r="R20" s="10"/>
      <c r="S20" s="10"/>
      <c r="T20" s="10"/>
      <c r="U20" s="10">
        <v>2</v>
      </c>
      <c r="V20" s="93"/>
      <c r="W20" s="10"/>
      <c r="X20" s="10"/>
      <c r="Y20" s="10"/>
      <c r="Z20" s="28"/>
      <c r="AA20" s="28">
        <v>2</v>
      </c>
      <c r="AB20" s="42" t="str">
        <f t="shared" si="0"/>
        <v>5</v>
      </c>
      <c r="AC20" s="135"/>
      <c r="AD20" s="135"/>
      <c r="AE20" s="10"/>
      <c r="AF20" s="10"/>
      <c r="AG20" s="10"/>
      <c r="AH20" s="10">
        <v>1</v>
      </c>
      <c r="AI20" s="10"/>
      <c r="AJ20" s="10">
        <v>2</v>
      </c>
      <c r="AK20" s="10"/>
      <c r="AL20" s="10"/>
      <c r="AM20" s="10">
        <v>2</v>
      </c>
      <c r="AN20" s="10"/>
      <c r="AO20" s="10"/>
      <c r="AP20" s="10"/>
      <c r="AQ20" s="28"/>
      <c r="AR20" s="28"/>
      <c r="AS20" s="28"/>
      <c r="AT20" s="28"/>
      <c r="AU20" s="42">
        <f t="shared" si="1"/>
        <v>5</v>
      </c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>
        <v>3</v>
      </c>
      <c r="BG20" s="135"/>
      <c r="BH20" s="135"/>
      <c r="BI20" s="135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>
        <v>3</v>
      </c>
      <c r="BV20" s="10"/>
      <c r="BW20" s="10"/>
      <c r="BX20" s="10"/>
      <c r="BY20" s="10">
        <v>3</v>
      </c>
      <c r="BZ20" s="10">
        <v>2</v>
      </c>
      <c r="CA20" s="10">
        <v>2</v>
      </c>
      <c r="CB20" s="10">
        <v>2</v>
      </c>
      <c r="CC20" s="42"/>
      <c r="CD20" s="93">
        <v>3</v>
      </c>
      <c r="CE20" s="93"/>
      <c r="CF20" s="93"/>
      <c r="CG20" s="93"/>
      <c r="CH20" s="93">
        <v>5</v>
      </c>
      <c r="CI20" s="10"/>
      <c r="CJ20" s="10"/>
      <c r="CK20" s="10"/>
      <c r="CL20" s="10"/>
      <c r="CM20" s="10"/>
      <c r="CN20" s="28"/>
      <c r="CO20" s="28"/>
      <c r="CP20" s="28">
        <v>5</v>
      </c>
      <c r="CQ20" s="28">
        <v>2</v>
      </c>
      <c r="CR20" s="28"/>
      <c r="CS20" s="28"/>
      <c r="CT20" s="28"/>
      <c r="CU20" s="28"/>
      <c r="CV20" s="28"/>
      <c r="CW20" s="28"/>
      <c r="CX20" s="28"/>
      <c r="CY20" s="28"/>
      <c r="CZ20" s="28">
        <v>3</v>
      </c>
      <c r="DA20" s="28"/>
      <c r="DB20" s="28"/>
      <c r="DC20" s="28"/>
      <c r="DD20" s="42" t="str">
        <f t="shared" si="2"/>
        <v>20</v>
      </c>
      <c r="DE20" s="135"/>
      <c r="DF20" s="10"/>
      <c r="DG20" s="10">
        <v>2</v>
      </c>
      <c r="DH20" s="10"/>
      <c r="DI20" s="10"/>
      <c r="DJ20" s="10"/>
      <c r="DK20" s="42"/>
      <c r="DL20" s="10"/>
      <c r="DM20" s="10"/>
      <c r="DN20" s="10"/>
      <c r="DO20" s="28"/>
      <c r="DP20" s="28"/>
      <c r="DQ20" s="28"/>
      <c r="DR20" s="28"/>
      <c r="DS20" s="42">
        <f t="shared" si="5"/>
        <v>2</v>
      </c>
      <c r="DT20" s="135"/>
      <c r="DU20" s="135"/>
      <c r="DV20" s="135"/>
      <c r="DW20" s="135"/>
      <c r="DX20" s="135"/>
      <c r="DY20" s="135"/>
      <c r="DZ20" s="10"/>
      <c r="EA20" s="10"/>
      <c r="EB20" s="10"/>
      <c r="EC20" s="10"/>
      <c r="ED20" s="10"/>
      <c r="EE20" s="10"/>
      <c r="EF20" s="10"/>
      <c r="EG20" s="10"/>
      <c r="EH20" s="10"/>
      <c r="EI20" s="42"/>
      <c r="EJ20" s="93"/>
      <c r="EK20" s="10"/>
      <c r="EL20" s="10"/>
      <c r="EM20" s="10"/>
      <c r="EN20" s="10"/>
      <c r="EO20" s="10"/>
      <c r="EP20" s="10"/>
      <c r="EQ20" s="28"/>
      <c r="ER20" s="28"/>
      <c r="ES20" s="42">
        <f t="shared" si="3"/>
        <v>0</v>
      </c>
      <c r="ET20" s="42">
        <v>50</v>
      </c>
      <c r="EU20" s="42">
        <f t="shared" si="4"/>
        <v>82</v>
      </c>
    </row>
    <row r="21" spans="1:151">
      <c r="A21" s="132" t="s">
        <v>1413</v>
      </c>
      <c r="B21" s="132"/>
      <c r="C21" s="133" t="s">
        <v>1414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93"/>
      <c r="W21" s="10">
        <v>2</v>
      </c>
      <c r="X21" s="10"/>
      <c r="Y21" s="10"/>
      <c r="Z21" s="28">
        <v>2</v>
      </c>
      <c r="AA21" s="28"/>
      <c r="AB21" s="42">
        <f t="shared" si="0"/>
        <v>4</v>
      </c>
      <c r="AC21" s="135"/>
      <c r="AD21" s="135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  <c r="AR21" s="28">
        <v>3</v>
      </c>
      <c r="AS21" s="28">
        <v>1</v>
      </c>
      <c r="AT21" s="28">
        <v>1</v>
      </c>
      <c r="AU21" s="42">
        <f t="shared" si="1"/>
        <v>5</v>
      </c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>
        <v>2</v>
      </c>
      <c r="BI21" s="135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>
        <v>5</v>
      </c>
      <c r="BY21" s="10"/>
      <c r="BZ21" s="10"/>
      <c r="CA21" s="10"/>
      <c r="CB21" s="10"/>
      <c r="CC21" s="42"/>
      <c r="CD21" s="93">
        <v>3</v>
      </c>
      <c r="CE21" s="93"/>
      <c r="CF21" s="93"/>
      <c r="CG21" s="93"/>
      <c r="CH21" s="93"/>
      <c r="CI21" s="10"/>
      <c r="CJ21" s="10"/>
      <c r="CK21" s="10"/>
      <c r="CL21" s="10"/>
      <c r="CM21" s="10"/>
      <c r="CN21" s="28"/>
      <c r="CO21" s="28"/>
      <c r="CP21" s="28"/>
      <c r="CQ21" s="28"/>
      <c r="CR21" s="28"/>
      <c r="CS21" s="28"/>
      <c r="CT21" s="28"/>
      <c r="CU21" s="28">
        <v>3</v>
      </c>
      <c r="CV21" s="28"/>
      <c r="CW21" s="28"/>
      <c r="CX21" s="28"/>
      <c r="CY21" s="28"/>
      <c r="CZ21" s="28"/>
      <c r="DA21" s="28"/>
      <c r="DB21" s="28"/>
      <c r="DC21" s="28"/>
      <c r="DD21" s="42">
        <f t="shared" si="2"/>
        <v>13</v>
      </c>
      <c r="DE21" s="135"/>
      <c r="DF21" s="10"/>
      <c r="DG21" s="10"/>
      <c r="DH21" s="10"/>
      <c r="DI21" s="10"/>
      <c r="DJ21" s="10"/>
      <c r="DK21" s="42"/>
      <c r="DL21" s="10"/>
      <c r="DM21" s="10">
        <v>2</v>
      </c>
      <c r="DN21" s="10"/>
      <c r="DO21" s="28"/>
      <c r="DP21" s="28"/>
      <c r="DQ21" s="28"/>
      <c r="DR21" s="28"/>
      <c r="DS21" s="42">
        <f t="shared" si="5"/>
        <v>2</v>
      </c>
      <c r="DT21" s="135"/>
      <c r="DU21" s="135"/>
      <c r="DV21" s="135"/>
      <c r="DW21" s="135"/>
      <c r="DX21" s="135"/>
      <c r="DY21" s="135"/>
      <c r="DZ21" s="10"/>
      <c r="EA21" s="10"/>
      <c r="EB21" s="10"/>
      <c r="EC21" s="10">
        <v>2</v>
      </c>
      <c r="ED21" s="10"/>
      <c r="EE21" s="10"/>
      <c r="EF21" s="10"/>
      <c r="EG21" s="10"/>
      <c r="EH21" s="10"/>
      <c r="EI21" s="42"/>
      <c r="EJ21" s="93"/>
      <c r="EK21" s="10"/>
      <c r="EL21" s="10"/>
      <c r="EM21" s="10"/>
      <c r="EN21" s="10"/>
      <c r="EO21" s="10"/>
      <c r="EP21" s="10"/>
      <c r="EQ21" s="28">
        <v>2</v>
      </c>
      <c r="ER21" s="28"/>
      <c r="ES21" s="42">
        <f t="shared" si="3"/>
        <v>4</v>
      </c>
      <c r="ET21" s="42">
        <v>50</v>
      </c>
      <c r="EU21" s="42">
        <f t="shared" si="4"/>
        <v>78</v>
      </c>
    </row>
    <row r="22" spans="1:151">
      <c r="A22" s="132" t="s">
        <v>1415</v>
      </c>
      <c r="B22" s="132"/>
      <c r="C22" s="133" t="s">
        <v>1416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93"/>
      <c r="W22" s="10"/>
      <c r="X22" s="10"/>
      <c r="Y22" s="10"/>
      <c r="Z22" s="28"/>
      <c r="AA22" s="28"/>
      <c r="AB22" s="42">
        <f t="shared" si="0"/>
        <v>0</v>
      </c>
      <c r="AC22" s="135"/>
      <c r="AD22" s="135"/>
      <c r="AE22" s="10"/>
      <c r="AF22" s="10"/>
      <c r="AG22" s="10"/>
      <c r="AH22" s="10"/>
      <c r="AI22" s="10"/>
      <c r="AJ22" s="10">
        <v>2</v>
      </c>
      <c r="AK22" s="10"/>
      <c r="AL22" s="10"/>
      <c r="AM22" s="10">
        <v>2</v>
      </c>
      <c r="AN22" s="10"/>
      <c r="AO22" s="10"/>
      <c r="AP22" s="10"/>
      <c r="AQ22" s="28"/>
      <c r="AR22" s="28"/>
      <c r="AS22" s="28"/>
      <c r="AT22" s="28"/>
      <c r="AU22" s="42">
        <f t="shared" si="1"/>
        <v>4</v>
      </c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42"/>
      <c r="CD22" s="93"/>
      <c r="CE22" s="93"/>
      <c r="CF22" s="93"/>
      <c r="CG22" s="93"/>
      <c r="CH22" s="93"/>
      <c r="CI22" s="10"/>
      <c r="CJ22" s="10"/>
      <c r="CK22" s="10"/>
      <c r="CL22" s="10"/>
      <c r="CM22" s="10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42">
        <f t="shared" si="2"/>
        <v>0</v>
      </c>
      <c r="DE22" s="135"/>
      <c r="DF22" s="10"/>
      <c r="DG22" s="10"/>
      <c r="DH22" s="10"/>
      <c r="DI22" s="10"/>
      <c r="DJ22" s="10"/>
      <c r="DK22" s="42"/>
      <c r="DL22" s="10"/>
      <c r="DM22" s="10"/>
      <c r="DN22" s="10"/>
      <c r="DO22" s="28"/>
      <c r="DP22" s="28"/>
      <c r="DQ22" s="28"/>
      <c r="DR22" s="28"/>
      <c r="DS22" s="42">
        <f t="shared" si="5"/>
        <v>0</v>
      </c>
      <c r="DT22" s="135"/>
      <c r="DU22" s="135"/>
      <c r="DV22" s="135"/>
      <c r="DW22" s="135"/>
      <c r="DX22" s="135"/>
      <c r="DY22" s="135"/>
      <c r="DZ22" s="10"/>
      <c r="EA22" s="10"/>
      <c r="EB22" s="10"/>
      <c r="EC22" s="10"/>
      <c r="ED22" s="10"/>
      <c r="EE22" s="10"/>
      <c r="EF22" s="10"/>
      <c r="EG22" s="10"/>
      <c r="EH22" s="10"/>
      <c r="EI22" s="42"/>
      <c r="EJ22" s="93"/>
      <c r="EK22" s="10"/>
      <c r="EL22" s="10"/>
      <c r="EM22" s="10"/>
      <c r="EN22" s="10"/>
      <c r="EO22" s="10"/>
      <c r="EP22" s="10"/>
      <c r="EQ22" s="28"/>
      <c r="ER22" s="28"/>
      <c r="ES22" s="42">
        <f t="shared" si="3"/>
        <v>0</v>
      </c>
      <c r="ET22" s="42">
        <v>50</v>
      </c>
      <c r="EU22" s="42">
        <f t="shared" si="4"/>
        <v>54</v>
      </c>
    </row>
    <row r="23" spans="1:151">
      <c r="A23" s="132" t="s">
        <v>1417</v>
      </c>
      <c r="B23" s="132"/>
      <c r="C23" s="133" t="s">
        <v>1418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93"/>
      <c r="W23" s="10"/>
      <c r="X23" s="10"/>
      <c r="Y23" s="10"/>
      <c r="Z23" s="28"/>
      <c r="AA23" s="28"/>
      <c r="AB23" s="42">
        <f t="shared" si="0"/>
        <v>0</v>
      </c>
      <c r="AC23" s="135"/>
      <c r="AD23" s="135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28"/>
      <c r="AR23" s="28"/>
      <c r="AS23" s="28"/>
      <c r="AT23" s="28"/>
      <c r="AU23" s="42">
        <f t="shared" si="1"/>
        <v>0</v>
      </c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42"/>
      <c r="CD23" s="93"/>
      <c r="CE23" s="93"/>
      <c r="CF23" s="93"/>
      <c r="CG23" s="93"/>
      <c r="CH23" s="93"/>
      <c r="CI23" s="10"/>
      <c r="CJ23" s="10"/>
      <c r="CK23" s="10"/>
      <c r="CL23" s="10"/>
      <c r="CM23" s="10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42">
        <f t="shared" si="2"/>
        <v>0</v>
      </c>
      <c r="DE23" s="135"/>
      <c r="DF23" s="10"/>
      <c r="DG23" s="10"/>
      <c r="DH23" s="10"/>
      <c r="DI23" s="10"/>
      <c r="DJ23" s="10"/>
      <c r="DK23" s="42"/>
      <c r="DL23" s="10"/>
      <c r="DM23" s="10"/>
      <c r="DN23" s="10"/>
      <c r="DO23" s="28"/>
      <c r="DP23" s="28"/>
      <c r="DQ23" s="28"/>
      <c r="DR23" s="28"/>
      <c r="DS23" s="42">
        <f t="shared" si="5"/>
        <v>0</v>
      </c>
      <c r="DT23" s="135"/>
      <c r="DU23" s="135"/>
      <c r="DV23" s="135"/>
      <c r="DW23" s="135"/>
      <c r="DX23" s="135"/>
      <c r="DY23" s="135"/>
      <c r="DZ23" s="10"/>
      <c r="EA23" s="10"/>
      <c r="EB23" s="10"/>
      <c r="EC23" s="10"/>
      <c r="ED23" s="10"/>
      <c r="EE23" s="10"/>
      <c r="EF23" s="10"/>
      <c r="EG23" s="10"/>
      <c r="EH23" s="10"/>
      <c r="EI23" s="42"/>
      <c r="EJ23" s="93"/>
      <c r="EK23" s="10"/>
      <c r="EL23" s="10"/>
      <c r="EM23" s="10"/>
      <c r="EN23" s="10"/>
      <c r="EO23" s="10"/>
      <c r="EP23" s="10"/>
      <c r="EQ23" s="28"/>
      <c r="ER23" s="28"/>
      <c r="ES23" s="42">
        <f t="shared" si="3"/>
        <v>0</v>
      </c>
      <c r="ET23" s="42">
        <v>50</v>
      </c>
      <c r="EU23" s="42">
        <f t="shared" si="4"/>
        <v>50</v>
      </c>
    </row>
    <row r="24" spans="1:151">
      <c r="A24" s="132" t="s">
        <v>1419</v>
      </c>
      <c r="B24" s="132"/>
      <c r="C24" s="133" t="s">
        <v>1420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93"/>
      <c r="W24" s="10"/>
      <c r="X24" s="10"/>
      <c r="Y24" s="10"/>
      <c r="Z24" s="28"/>
      <c r="AA24" s="28"/>
      <c r="AB24" s="42">
        <f t="shared" si="0"/>
        <v>0</v>
      </c>
      <c r="AC24" s="135"/>
      <c r="AD24" s="135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28"/>
      <c r="AR24" s="28"/>
      <c r="AS24" s="28"/>
      <c r="AT24" s="28"/>
      <c r="AU24" s="42">
        <f t="shared" si="1"/>
        <v>0</v>
      </c>
      <c r="AV24" s="135"/>
      <c r="AW24" s="135"/>
      <c r="AX24" s="135"/>
      <c r="AY24" s="135"/>
      <c r="AZ24" s="135"/>
      <c r="BA24" s="135">
        <v>3</v>
      </c>
      <c r="BB24" s="135">
        <v>3</v>
      </c>
      <c r="BC24" s="135">
        <v>3</v>
      </c>
      <c r="BD24" s="135"/>
      <c r="BE24" s="135"/>
      <c r="BF24" s="135"/>
      <c r="BG24" s="135"/>
      <c r="BH24" s="135">
        <v>2</v>
      </c>
      <c r="BI24" s="135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42"/>
      <c r="CD24" s="93"/>
      <c r="CE24" s="93"/>
      <c r="CF24" s="93"/>
      <c r="CG24" s="93"/>
      <c r="CH24" s="93"/>
      <c r="CI24" s="10"/>
      <c r="CJ24" s="10"/>
      <c r="CK24" s="10"/>
      <c r="CL24" s="10"/>
      <c r="CM24" s="10"/>
      <c r="CN24" s="28"/>
      <c r="CO24" s="28"/>
      <c r="CP24" s="28"/>
      <c r="CQ24" s="28"/>
      <c r="CR24" s="28"/>
      <c r="CS24" s="28">
        <v>5</v>
      </c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42">
        <f t="shared" si="2"/>
        <v>16</v>
      </c>
      <c r="DE24" s="135"/>
      <c r="DF24" s="10"/>
      <c r="DG24" s="10"/>
      <c r="DH24" s="10"/>
      <c r="DI24" s="10"/>
      <c r="DJ24" s="10"/>
      <c r="DK24" s="42"/>
      <c r="DL24" s="10"/>
      <c r="DM24" s="10"/>
      <c r="DN24" s="10"/>
      <c r="DO24" s="28"/>
      <c r="DP24" s="28"/>
      <c r="DQ24" s="28"/>
      <c r="DR24" s="28"/>
      <c r="DS24" s="42">
        <f t="shared" si="5"/>
        <v>0</v>
      </c>
      <c r="DT24" s="135"/>
      <c r="DU24" s="135"/>
      <c r="DV24" s="135"/>
      <c r="DW24" s="135"/>
      <c r="DX24" s="135"/>
      <c r="DY24" s="135"/>
      <c r="DZ24" s="10"/>
      <c r="EA24" s="10"/>
      <c r="EB24" s="10"/>
      <c r="EC24" s="10"/>
      <c r="ED24" s="10"/>
      <c r="EE24" s="10"/>
      <c r="EF24" s="10"/>
      <c r="EG24" s="10"/>
      <c r="EH24" s="10"/>
      <c r="EI24" s="42"/>
      <c r="EJ24" s="93"/>
      <c r="EK24" s="10"/>
      <c r="EL24" s="10"/>
      <c r="EM24" s="10"/>
      <c r="EN24" s="10"/>
      <c r="EO24" s="10"/>
      <c r="EP24" s="10"/>
      <c r="EQ24" s="28"/>
      <c r="ER24" s="28"/>
      <c r="ES24" s="42">
        <f t="shared" si="3"/>
        <v>0</v>
      </c>
      <c r="ET24" s="42">
        <v>50</v>
      </c>
      <c r="EU24" s="42">
        <f t="shared" si="4"/>
        <v>66</v>
      </c>
    </row>
    <row r="25" spans="1:151">
      <c r="A25" s="132" t="s">
        <v>1421</v>
      </c>
      <c r="B25" s="132"/>
      <c r="C25" s="133" t="s">
        <v>1422</v>
      </c>
      <c r="D25" s="10"/>
      <c r="E25" s="10">
        <v>1</v>
      </c>
      <c r="F25" s="10">
        <v>1</v>
      </c>
      <c r="G25" s="10">
        <v>2</v>
      </c>
      <c r="H25" s="10"/>
      <c r="I25" s="10"/>
      <c r="J25" s="10">
        <v>1</v>
      </c>
      <c r="K25" s="10"/>
      <c r="L25" s="10">
        <v>2</v>
      </c>
      <c r="M25" s="10"/>
      <c r="N25" s="10"/>
      <c r="O25" s="10"/>
      <c r="P25" s="10"/>
      <c r="Q25" s="10"/>
      <c r="R25" s="10">
        <v>2</v>
      </c>
      <c r="S25" s="10"/>
      <c r="T25" s="10"/>
      <c r="U25" s="10"/>
      <c r="V25" s="93"/>
      <c r="W25" s="10"/>
      <c r="X25" s="10"/>
      <c r="Y25" s="10">
        <v>2</v>
      </c>
      <c r="Z25" s="28"/>
      <c r="AA25" s="28"/>
      <c r="AB25" s="42" t="str">
        <f t="shared" si="0"/>
        <v>5</v>
      </c>
      <c r="AC25" s="135"/>
      <c r="AD25" s="135"/>
      <c r="AE25" s="10">
        <v>3</v>
      </c>
      <c r="AF25" s="10"/>
      <c r="AG25" s="10"/>
      <c r="AH25" s="10"/>
      <c r="AI25" s="10">
        <v>3</v>
      </c>
      <c r="AJ25" s="10"/>
      <c r="AK25" s="10"/>
      <c r="AL25" s="10"/>
      <c r="AM25" s="10">
        <v>2</v>
      </c>
      <c r="AN25" s="10"/>
      <c r="AO25" s="10">
        <v>2</v>
      </c>
      <c r="AP25" s="10">
        <v>3</v>
      </c>
      <c r="AQ25" s="28"/>
      <c r="AR25" s="28"/>
      <c r="AS25" s="28"/>
      <c r="AT25" s="28"/>
      <c r="AU25" s="42" t="str">
        <f t="shared" si="1"/>
        <v>10</v>
      </c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>
        <v>4</v>
      </c>
      <c r="BI25" s="135"/>
      <c r="BJ25" s="10">
        <v>2</v>
      </c>
      <c r="BK25" s="10"/>
      <c r="BL25" s="10"/>
      <c r="BM25" s="10">
        <v>3</v>
      </c>
      <c r="BN25" s="10">
        <v>2</v>
      </c>
      <c r="BO25" s="10"/>
      <c r="BP25" s="10"/>
      <c r="BQ25" s="10"/>
      <c r="BR25" s="10"/>
      <c r="BS25" s="10">
        <v>3</v>
      </c>
      <c r="BT25" s="10"/>
      <c r="BU25" s="10"/>
      <c r="BV25" s="10"/>
      <c r="BW25" s="10">
        <v>5</v>
      </c>
      <c r="BX25" s="10"/>
      <c r="BY25" s="10"/>
      <c r="BZ25" s="10"/>
      <c r="CA25" s="10"/>
      <c r="CB25" s="10"/>
      <c r="CC25" s="42">
        <v>4</v>
      </c>
      <c r="CD25" s="93"/>
      <c r="CE25" s="93"/>
      <c r="CF25" s="93"/>
      <c r="CG25" s="93"/>
      <c r="CH25" s="93"/>
      <c r="CI25" s="10"/>
      <c r="CJ25" s="10">
        <v>3</v>
      </c>
      <c r="CK25" s="10"/>
      <c r="CL25" s="10"/>
      <c r="CM25" s="10"/>
      <c r="CN25" s="28"/>
      <c r="CO25" s="28"/>
      <c r="CP25" s="28"/>
      <c r="CQ25" s="28">
        <v>2</v>
      </c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42" t="str">
        <f t="shared" si="2"/>
        <v>20</v>
      </c>
      <c r="DE25" s="135"/>
      <c r="DF25" s="10"/>
      <c r="DG25" s="10">
        <v>2</v>
      </c>
      <c r="DH25" s="10"/>
      <c r="DI25" s="10"/>
      <c r="DJ25" s="10"/>
      <c r="DK25" s="42"/>
      <c r="DL25" s="10"/>
      <c r="DM25" s="10"/>
      <c r="DN25" s="10"/>
      <c r="DO25" s="28"/>
      <c r="DP25" s="28"/>
      <c r="DQ25" s="28">
        <v>1</v>
      </c>
      <c r="DR25" s="28"/>
      <c r="DS25" s="42">
        <f t="shared" si="5"/>
        <v>3</v>
      </c>
      <c r="DT25" s="135"/>
      <c r="DU25" s="135"/>
      <c r="DV25" s="135"/>
      <c r="DW25" s="135"/>
      <c r="DX25" s="135"/>
      <c r="DY25" s="135"/>
      <c r="DZ25" s="10">
        <v>3</v>
      </c>
      <c r="EA25" s="10"/>
      <c r="EB25" s="10"/>
      <c r="EC25" s="10"/>
      <c r="ED25" s="10"/>
      <c r="EE25" s="10">
        <v>3</v>
      </c>
      <c r="EF25" s="10">
        <v>3</v>
      </c>
      <c r="EG25" s="10">
        <v>1</v>
      </c>
      <c r="EH25" s="10"/>
      <c r="EI25" s="42">
        <v>3</v>
      </c>
      <c r="EJ25" s="93">
        <v>2</v>
      </c>
      <c r="EK25" s="10"/>
      <c r="EL25" s="10"/>
      <c r="EM25" s="10">
        <v>2</v>
      </c>
      <c r="EN25" s="10"/>
      <c r="EO25" s="10">
        <v>3</v>
      </c>
      <c r="EP25" s="10">
        <v>2</v>
      </c>
      <c r="EQ25" s="28"/>
      <c r="ER25" s="28">
        <v>2</v>
      </c>
      <c r="ES25" s="42" t="str">
        <f t="shared" si="3"/>
        <v>10</v>
      </c>
      <c r="ET25" s="42">
        <v>50</v>
      </c>
      <c r="EU25" s="42">
        <f t="shared" si="4"/>
        <v>98</v>
      </c>
    </row>
    <row r="26" spans="1:151">
      <c r="A26" s="132" t="s">
        <v>1423</v>
      </c>
      <c r="B26" s="132"/>
      <c r="C26" s="133" t="s">
        <v>1424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93"/>
      <c r="W26" s="10"/>
      <c r="X26" s="10"/>
      <c r="Y26" s="10"/>
      <c r="Z26" s="28"/>
      <c r="AA26" s="28"/>
      <c r="AB26" s="42">
        <f t="shared" si="0"/>
        <v>0</v>
      </c>
      <c r="AC26" s="135"/>
      <c r="AD26" s="135"/>
      <c r="AE26" s="10"/>
      <c r="AF26" s="10"/>
      <c r="AG26" s="10"/>
      <c r="AH26" s="10"/>
      <c r="AI26" s="10"/>
      <c r="AJ26" s="10"/>
      <c r="AK26" s="10"/>
      <c r="AL26" s="10"/>
      <c r="AM26" s="10"/>
      <c r="AN26" s="10">
        <v>2</v>
      </c>
      <c r="AO26" s="10"/>
      <c r="AP26" s="10"/>
      <c r="AQ26" s="28"/>
      <c r="AR26" s="28"/>
      <c r="AS26" s="28"/>
      <c r="AT26" s="28"/>
      <c r="AU26" s="42">
        <f t="shared" si="1"/>
        <v>2</v>
      </c>
      <c r="AV26" s="135"/>
      <c r="AW26" s="135"/>
      <c r="AX26" s="135"/>
      <c r="AY26" s="135"/>
      <c r="AZ26" s="135"/>
      <c r="BA26" s="135"/>
      <c r="BB26" s="135">
        <v>3</v>
      </c>
      <c r="BC26" s="135"/>
      <c r="BD26" s="135"/>
      <c r="BE26" s="135"/>
      <c r="BF26" s="135"/>
      <c r="BG26" s="135"/>
      <c r="BH26" s="135"/>
      <c r="BI26" s="135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>
        <v>5</v>
      </c>
      <c r="BX26" s="10"/>
      <c r="BY26" s="10"/>
      <c r="BZ26" s="10"/>
      <c r="CA26" s="10"/>
      <c r="CB26" s="10"/>
      <c r="CC26" s="42"/>
      <c r="CD26" s="93"/>
      <c r="CE26" s="93"/>
      <c r="CF26" s="93"/>
      <c r="CG26" s="93"/>
      <c r="CH26" s="93"/>
      <c r="CI26" s="10"/>
      <c r="CJ26" s="10"/>
      <c r="CK26" s="10"/>
      <c r="CL26" s="10"/>
      <c r="CM26" s="10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>
        <v>3</v>
      </c>
      <c r="CY26" s="28"/>
      <c r="CZ26" s="28"/>
      <c r="DA26" s="28"/>
      <c r="DB26" s="28"/>
      <c r="DC26" s="28"/>
      <c r="DD26" s="42">
        <f t="shared" si="2"/>
        <v>11</v>
      </c>
      <c r="DE26" s="135"/>
      <c r="DF26" s="10"/>
      <c r="DG26" s="10"/>
      <c r="DH26" s="10"/>
      <c r="DI26" s="10"/>
      <c r="DJ26" s="10"/>
      <c r="DK26" s="42"/>
      <c r="DL26" s="10">
        <v>2</v>
      </c>
      <c r="DM26" s="10"/>
      <c r="DN26" s="10"/>
      <c r="DO26" s="28"/>
      <c r="DP26" s="28">
        <v>2</v>
      </c>
      <c r="DQ26" s="28"/>
      <c r="DR26" s="28">
        <v>2</v>
      </c>
      <c r="DS26" s="42" t="str">
        <f t="shared" si="5"/>
        <v>5</v>
      </c>
      <c r="DT26" s="135"/>
      <c r="DU26" s="135"/>
      <c r="DV26" s="135"/>
      <c r="DW26" s="135"/>
      <c r="DX26" s="135"/>
      <c r="DY26" s="135"/>
      <c r="DZ26" s="10"/>
      <c r="EA26" s="10">
        <v>3</v>
      </c>
      <c r="EB26" s="10"/>
      <c r="EC26" s="10"/>
      <c r="ED26" s="10"/>
      <c r="EE26" s="10"/>
      <c r="EF26" s="10"/>
      <c r="EG26" s="10"/>
      <c r="EH26" s="10"/>
      <c r="EI26" s="42"/>
      <c r="EJ26" s="93"/>
      <c r="EK26" s="10"/>
      <c r="EL26" s="10"/>
      <c r="EM26" s="10"/>
      <c r="EN26" s="10"/>
      <c r="EO26" s="10"/>
      <c r="EP26" s="10"/>
      <c r="EQ26" s="28"/>
      <c r="ER26" s="28"/>
      <c r="ES26" s="42">
        <f t="shared" si="3"/>
        <v>3</v>
      </c>
      <c r="ET26" s="42">
        <v>50</v>
      </c>
      <c r="EU26" s="42">
        <f t="shared" si="4"/>
        <v>71</v>
      </c>
    </row>
    <row r="27" spans="1:151">
      <c r="A27" s="132" t="s">
        <v>1425</v>
      </c>
      <c r="B27" s="132"/>
      <c r="C27" s="133" t="s">
        <v>1426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93"/>
      <c r="W27" s="10"/>
      <c r="X27" s="10"/>
      <c r="Y27" s="10"/>
      <c r="Z27" s="28"/>
      <c r="AA27" s="28"/>
      <c r="AB27" s="42">
        <f t="shared" si="0"/>
        <v>0</v>
      </c>
      <c r="AC27" s="135"/>
      <c r="AD27" s="135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28"/>
      <c r="AR27" s="28"/>
      <c r="AS27" s="28"/>
      <c r="AT27" s="28"/>
      <c r="AU27" s="42">
        <f t="shared" si="1"/>
        <v>0</v>
      </c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42"/>
      <c r="CD27" s="93"/>
      <c r="CE27" s="93"/>
      <c r="CF27" s="93"/>
      <c r="CG27" s="93"/>
      <c r="CH27" s="93"/>
      <c r="CI27" s="10"/>
      <c r="CJ27" s="10"/>
      <c r="CK27" s="10"/>
      <c r="CL27" s="10"/>
      <c r="CM27" s="10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42">
        <f t="shared" si="2"/>
        <v>0</v>
      </c>
      <c r="DE27" s="135"/>
      <c r="DF27" s="10"/>
      <c r="DG27" s="10"/>
      <c r="DH27" s="10"/>
      <c r="DI27" s="10"/>
      <c r="DJ27" s="10"/>
      <c r="DK27" s="42"/>
      <c r="DL27" s="10"/>
      <c r="DM27" s="10"/>
      <c r="DN27" s="10"/>
      <c r="DO27" s="28"/>
      <c r="DP27" s="28"/>
      <c r="DQ27" s="28"/>
      <c r="DR27" s="28"/>
      <c r="DS27" s="42">
        <f t="shared" si="5"/>
        <v>0</v>
      </c>
      <c r="DT27" s="135"/>
      <c r="DU27" s="135"/>
      <c r="DV27" s="135"/>
      <c r="DW27" s="135"/>
      <c r="DX27" s="135"/>
      <c r="DY27" s="135"/>
      <c r="DZ27" s="10"/>
      <c r="EA27" s="10"/>
      <c r="EB27" s="10"/>
      <c r="EC27" s="10"/>
      <c r="ED27" s="10"/>
      <c r="EE27" s="10"/>
      <c r="EF27" s="10"/>
      <c r="EG27" s="10"/>
      <c r="EH27" s="10"/>
      <c r="EI27" s="42"/>
      <c r="EJ27" s="93"/>
      <c r="EK27" s="10"/>
      <c r="EL27" s="10"/>
      <c r="EM27" s="10"/>
      <c r="EN27" s="10"/>
      <c r="EO27" s="10"/>
      <c r="EP27" s="10"/>
      <c r="EQ27" s="28"/>
      <c r="ER27" s="28"/>
      <c r="ES27" s="42">
        <f t="shared" si="3"/>
        <v>0</v>
      </c>
      <c r="ET27" s="42">
        <v>50</v>
      </c>
      <c r="EU27" s="42">
        <f t="shared" si="4"/>
        <v>50</v>
      </c>
    </row>
    <row r="28" spans="1:151">
      <c r="A28" s="132" t="s">
        <v>1427</v>
      </c>
      <c r="B28" s="132"/>
      <c r="C28" s="133" t="s">
        <v>1428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93"/>
      <c r="W28" s="10"/>
      <c r="X28" s="10"/>
      <c r="Y28" s="10"/>
      <c r="Z28" s="28"/>
      <c r="AA28" s="28"/>
      <c r="AB28" s="42">
        <f t="shared" si="0"/>
        <v>0</v>
      </c>
      <c r="AC28" s="135"/>
      <c r="AD28" s="135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28"/>
      <c r="AR28" s="28"/>
      <c r="AS28" s="28"/>
      <c r="AT28" s="28"/>
      <c r="AU28" s="42">
        <f t="shared" si="1"/>
        <v>0</v>
      </c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42"/>
      <c r="CD28" s="93"/>
      <c r="CE28" s="93"/>
      <c r="CF28" s="93"/>
      <c r="CG28" s="93"/>
      <c r="CH28" s="93"/>
      <c r="CI28" s="10"/>
      <c r="CJ28" s="10"/>
      <c r="CK28" s="10"/>
      <c r="CL28" s="10"/>
      <c r="CM28" s="10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42">
        <f t="shared" si="2"/>
        <v>0</v>
      </c>
      <c r="DE28" s="135"/>
      <c r="DF28" s="10">
        <v>2</v>
      </c>
      <c r="DG28" s="10"/>
      <c r="DH28" s="10"/>
      <c r="DI28" s="10"/>
      <c r="DJ28" s="10"/>
      <c r="DK28" s="42"/>
      <c r="DL28" s="10"/>
      <c r="DM28" s="10"/>
      <c r="DN28" s="10"/>
      <c r="DO28" s="28"/>
      <c r="DP28" s="28"/>
      <c r="DQ28" s="28"/>
      <c r="DR28" s="28"/>
      <c r="DS28" s="42">
        <f t="shared" si="5"/>
        <v>2</v>
      </c>
      <c r="DT28" s="135"/>
      <c r="DU28" s="135"/>
      <c r="DV28" s="135"/>
      <c r="DW28" s="135"/>
      <c r="DX28" s="135"/>
      <c r="DY28" s="135"/>
      <c r="DZ28" s="10"/>
      <c r="EA28" s="10"/>
      <c r="EB28" s="10"/>
      <c r="EC28" s="10"/>
      <c r="ED28" s="10"/>
      <c r="EE28" s="10"/>
      <c r="EF28" s="10"/>
      <c r="EG28" s="10"/>
      <c r="EH28" s="10"/>
      <c r="EI28" s="42"/>
      <c r="EJ28" s="93"/>
      <c r="EK28" s="10"/>
      <c r="EL28" s="10"/>
      <c r="EM28" s="10"/>
      <c r="EN28" s="10"/>
      <c r="EO28" s="10"/>
      <c r="EP28" s="10"/>
      <c r="EQ28" s="28"/>
      <c r="ER28" s="28"/>
      <c r="ES28" s="42">
        <f t="shared" si="3"/>
        <v>0</v>
      </c>
      <c r="ET28" s="42">
        <v>50</v>
      </c>
      <c r="EU28" s="42">
        <f t="shared" si="4"/>
        <v>52</v>
      </c>
    </row>
    <row r="29" spans="1:151">
      <c r="A29" s="132" t="s">
        <v>1429</v>
      </c>
      <c r="B29" s="132"/>
      <c r="C29" s="133" t="s">
        <v>1430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93"/>
      <c r="W29" s="10"/>
      <c r="X29" s="10"/>
      <c r="Y29" s="10"/>
      <c r="Z29" s="28"/>
      <c r="AA29" s="28"/>
      <c r="AB29" s="42">
        <f t="shared" si="0"/>
        <v>0</v>
      </c>
      <c r="AC29" s="135"/>
      <c r="AD29" s="135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28"/>
      <c r="AR29" s="28"/>
      <c r="AS29" s="28"/>
      <c r="AT29" s="28"/>
      <c r="AU29" s="42">
        <f t="shared" si="1"/>
        <v>0</v>
      </c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42"/>
      <c r="CD29" s="93"/>
      <c r="CE29" s="93"/>
      <c r="CF29" s="93"/>
      <c r="CG29" s="93"/>
      <c r="CH29" s="93"/>
      <c r="CI29" s="10"/>
      <c r="CJ29" s="10"/>
      <c r="CK29" s="10"/>
      <c r="CL29" s="10">
        <v>2</v>
      </c>
      <c r="CM29" s="10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>
        <v>2</v>
      </c>
      <c r="DD29" s="42">
        <f t="shared" si="2"/>
        <v>4</v>
      </c>
      <c r="DE29" s="135"/>
      <c r="DF29" s="10"/>
      <c r="DG29" s="10"/>
      <c r="DH29" s="10"/>
      <c r="DI29" s="10"/>
      <c r="DJ29" s="10"/>
      <c r="DK29" s="42"/>
      <c r="DL29" s="10"/>
      <c r="DM29" s="10"/>
      <c r="DN29" s="10"/>
      <c r="DO29" s="28"/>
      <c r="DP29" s="28"/>
      <c r="DQ29" s="28"/>
      <c r="DR29" s="28"/>
      <c r="DS29" s="42">
        <f t="shared" si="5"/>
        <v>0</v>
      </c>
      <c r="DT29" s="135"/>
      <c r="DU29" s="135"/>
      <c r="DV29" s="135"/>
      <c r="DW29" s="135"/>
      <c r="DX29" s="135"/>
      <c r="DY29" s="135"/>
      <c r="DZ29" s="10"/>
      <c r="EA29" s="10"/>
      <c r="EB29" s="10"/>
      <c r="EC29" s="10"/>
      <c r="ED29" s="10"/>
      <c r="EE29" s="10"/>
      <c r="EF29" s="10"/>
      <c r="EG29" s="10"/>
      <c r="EH29" s="10"/>
      <c r="EI29" s="42"/>
      <c r="EJ29" s="93"/>
      <c r="EK29" s="10"/>
      <c r="EL29" s="10"/>
      <c r="EM29" s="10"/>
      <c r="EN29" s="10"/>
      <c r="EO29" s="10"/>
      <c r="EP29" s="10"/>
      <c r="EQ29" s="28"/>
      <c r="ER29" s="28"/>
      <c r="ES29" s="42">
        <f t="shared" si="3"/>
        <v>0</v>
      </c>
      <c r="ET29" s="42">
        <v>50</v>
      </c>
      <c r="EU29" s="42">
        <f t="shared" si="4"/>
        <v>54</v>
      </c>
    </row>
    <row r="30" spans="1:151">
      <c r="A30" s="132" t="s">
        <v>1431</v>
      </c>
      <c r="B30" s="132"/>
      <c r="C30" s="133" t="s">
        <v>1432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93"/>
      <c r="W30" s="10"/>
      <c r="X30" s="10"/>
      <c r="Y30" s="10"/>
      <c r="Z30" s="28"/>
      <c r="AA30" s="28"/>
      <c r="AB30" s="42">
        <f t="shared" si="0"/>
        <v>0</v>
      </c>
      <c r="AC30" s="135">
        <v>1</v>
      </c>
      <c r="AD30" s="135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28"/>
      <c r="AR30" s="28"/>
      <c r="AS30" s="28"/>
      <c r="AT30" s="28"/>
      <c r="AU30" s="42">
        <f t="shared" si="1"/>
        <v>1</v>
      </c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>
        <v>5</v>
      </c>
      <c r="BX30" s="10"/>
      <c r="BY30" s="10"/>
      <c r="BZ30" s="10"/>
      <c r="CA30" s="10"/>
      <c r="CB30" s="10"/>
      <c r="CC30" s="42"/>
      <c r="CD30" s="93"/>
      <c r="CE30" s="93">
        <v>3</v>
      </c>
      <c r="CF30" s="93"/>
      <c r="CG30" s="93"/>
      <c r="CH30" s="93"/>
      <c r="CI30" s="10"/>
      <c r="CJ30" s="10"/>
      <c r="CK30" s="10"/>
      <c r="CL30" s="10"/>
      <c r="CM30" s="10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>
        <v>3</v>
      </c>
      <c r="DC30" s="28"/>
      <c r="DD30" s="42">
        <f t="shared" si="2"/>
        <v>11</v>
      </c>
      <c r="DE30" s="135"/>
      <c r="DF30" s="10"/>
      <c r="DG30" s="10"/>
      <c r="DH30" s="10"/>
      <c r="DI30" s="10"/>
      <c r="DJ30" s="10"/>
      <c r="DK30" s="42"/>
      <c r="DL30" s="10"/>
      <c r="DM30" s="10"/>
      <c r="DN30" s="10"/>
      <c r="DO30" s="28"/>
      <c r="DP30" s="28"/>
      <c r="DQ30" s="28"/>
      <c r="DR30" s="28"/>
      <c r="DS30" s="42">
        <f t="shared" si="5"/>
        <v>0</v>
      </c>
      <c r="DT30" s="135"/>
      <c r="DU30" s="135"/>
      <c r="DV30" s="135"/>
      <c r="DW30" s="135"/>
      <c r="DX30" s="135"/>
      <c r="DY30" s="135"/>
      <c r="DZ30" s="10"/>
      <c r="EA30" s="10"/>
      <c r="EB30" s="10"/>
      <c r="EC30" s="10">
        <v>2</v>
      </c>
      <c r="ED30" s="10"/>
      <c r="EE30" s="10"/>
      <c r="EF30" s="10"/>
      <c r="EG30" s="10"/>
      <c r="EH30" s="10"/>
      <c r="EI30" s="42"/>
      <c r="EJ30" s="93"/>
      <c r="EK30" s="10"/>
      <c r="EL30" s="10"/>
      <c r="EM30" s="10"/>
      <c r="EN30" s="10"/>
      <c r="EO30" s="10"/>
      <c r="EP30" s="10"/>
      <c r="EQ30" s="28"/>
      <c r="ER30" s="28"/>
      <c r="ES30" s="42">
        <f t="shared" si="3"/>
        <v>2</v>
      </c>
      <c r="ET30" s="42">
        <v>50</v>
      </c>
      <c r="EU30" s="42">
        <f t="shared" si="4"/>
        <v>64</v>
      </c>
    </row>
    <row r="31" spans="1:151">
      <c r="A31" s="132" t="s">
        <v>1433</v>
      </c>
      <c r="B31" s="132"/>
      <c r="C31" s="133" t="s">
        <v>1434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93"/>
      <c r="W31" s="10"/>
      <c r="X31" s="10"/>
      <c r="Y31" s="10"/>
      <c r="Z31" s="28"/>
      <c r="AA31" s="28"/>
      <c r="AB31" s="42">
        <f t="shared" si="0"/>
        <v>0</v>
      </c>
      <c r="AC31" s="135">
        <v>1</v>
      </c>
      <c r="AD31" s="135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28"/>
      <c r="AR31" s="28"/>
      <c r="AS31" s="28"/>
      <c r="AT31" s="28"/>
      <c r="AU31" s="42">
        <f t="shared" si="1"/>
        <v>1</v>
      </c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42"/>
      <c r="CD31" s="93"/>
      <c r="CE31" s="93"/>
      <c r="CF31" s="93"/>
      <c r="CG31" s="93"/>
      <c r="CH31" s="93"/>
      <c r="CI31" s="10"/>
      <c r="CJ31" s="10"/>
      <c r="CK31" s="10"/>
      <c r="CL31" s="10"/>
      <c r="CM31" s="10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42">
        <f t="shared" si="2"/>
        <v>0</v>
      </c>
      <c r="DE31" s="135"/>
      <c r="DF31" s="10"/>
      <c r="DG31" s="10"/>
      <c r="DH31" s="10"/>
      <c r="DI31" s="10"/>
      <c r="DJ31" s="10"/>
      <c r="DK31" s="42"/>
      <c r="DL31" s="10"/>
      <c r="DM31" s="10"/>
      <c r="DN31" s="10"/>
      <c r="DO31" s="28"/>
      <c r="DP31" s="28"/>
      <c r="DQ31" s="28"/>
      <c r="DR31" s="28"/>
      <c r="DS31" s="42">
        <f t="shared" si="5"/>
        <v>0</v>
      </c>
      <c r="DT31" s="135"/>
      <c r="DU31" s="135"/>
      <c r="DV31" s="135"/>
      <c r="DW31" s="135"/>
      <c r="DX31" s="135"/>
      <c r="DY31" s="135"/>
      <c r="DZ31" s="10"/>
      <c r="EA31" s="10"/>
      <c r="EB31" s="10"/>
      <c r="EC31" s="10"/>
      <c r="ED31" s="10"/>
      <c r="EE31" s="10"/>
      <c r="EF31" s="10"/>
      <c r="EG31" s="10"/>
      <c r="EH31" s="10"/>
      <c r="EI31" s="42"/>
      <c r="EJ31" s="93"/>
      <c r="EK31" s="10"/>
      <c r="EL31" s="10"/>
      <c r="EM31" s="10"/>
      <c r="EN31" s="10"/>
      <c r="EO31" s="10"/>
      <c r="EP31" s="10"/>
      <c r="EQ31" s="28"/>
      <c r="ER31" s="28"/>
      <c r="ES31" s="42">
        <f t="shared" si="3"/>
        <v>0</v>
      </c>
      <c r="ET31" s="42">
        <v>50</v>
      </c>
      <c r="EU31" s="42">
        <f t="shared" si="4"/>
        <v>51</v>
      </c>
    </row>
    <row r="32" spans="1:151">
      <c r="A32" s="132" t="s">
        <v>1435</v>
      </c>
      <c r="B32" s="132"/>
      <c r="C32" s="133" t="s">
        <v>1436</v>
      </c>
      <c r="D32" s="10"/>
      <c r="E32" s="10"/>
      <c r="F32" s="10">
        <v>1</v>
      </c>
      <c r="G32" s="10">
        <v>2</v>
      </c>
      <c r="H32" s="10"/>
      <c r="I32" s="10"/>
      <c r="J32" s="10">
        <v>1</v>
      </c>
      <c r="K32" s="10"/>
      <c r="L32" s="10"/>
      <c r="M32" s="10"/>
      <c r="N32" s="10">
        <v>2</v>
      </c>
      <c r="O32" s="10"/>
      <c r="P32" s="10">
        <v>1</v>
      </c>
      <c r="Q32" s="10">
        <v>1</v>
      </c>
      <c r="R32" s="10"/>
      <c r="S32" s="10">
        <v>2</v>
      </c>
      <c r="T32" s="10"/>
      <c r="U32" s="10">
        <v>1</v>
      </c>
      <c r="V32" s="93"/>
      <c r="W32" s="10"/>
      <c r="X32" s="10">
        <v>2</v>
      </c>
      <c r="Y32" s="10"/>
      <c r="Z32" s="28"/>
      <c r="AA32" s="28">
        <v>2</v>
      </c>
      <c r="AB32" s="42" t="str">
        <f t="shared" si="0"/>
        <v>5</v>
      </c>
      <c r="AC32" s="135"/>
      <c r="AD32" s="135"/>
      <c r="AE32" s="10">
        <v>3</v>
      </c>
      <c r="AF32" s="10">
        <v>3</v>
      </c>
      <c r="AG32" s="10">
        <v>3</v>
      </c>
      <c r="AH32" s="10"/>
      <c r="AI32" s="10"/>
      <c r="AJ32" s="10">
        <v>3</v>
      </c>
      <c r="AK32" s="10">
        <v>2</v>
      </c>
      <c r="AL32" s="10">
        <v>2</v>
      </c>
      <c r="AM32" s="10">
        <v>2</v>
      </c>
      <c r="AN32" s="10"/>
      <c r="AO32" s="10"/>
      <c r="AP32" s="10"/>
      <c r="AQ32" s="28">
        <v>2</v>
      </c>
      <c r="AR32" s="28"/>
      <c r="AS32" s="28">
        <v>3</v>
      </c>
      <c r="AT32" s="28">
        <v>3</v>
      </c>
      <c r="AU32" s="42" t="str">
        <f t="shared" si="1"/>
        <v>10</v>
      </c>
      <c r="AV32" s="135"/>
      <c r="AW32" s="135"/>
      <c r="AX32" s="135">
        <v>3</v>
      </c>
      <c r="AY32" s="135"/>
      <c r="AZ32" s="135"/>
      <c r="BA32" s="135"/>
      <c r="BB32" s="135"/>
      <c r="BC32" s="135"/>
      <c r="BD32" s="135"/>
      <c r="BE32" s="135">
        <v>3</v>
      </c>
      <c r="BF32" s="135">
        <v>3</v>
      </c>
      <c r="BG32" s="135">
        <v>3</v>
      </c>
      <c r="BH32" s="135">
        <v>6</v>
      </c>
      <c r="BI32" s="135"/>
      <c r="BJ32" s="10"/>
      <c r="BK32" s="10">
        <v>3</v>
      </c>
      <c r="BL32" s="10">
        <v>3</v>
      </c>
      <c r="BM32" s="10">
        <v>3</v>
      </c>
      <c r="BN32" s="10">
        <v>2</v>
      </c>
      <c r="BO32" s="10"/>
      <c r="BP32" s="10">
        <v>5</v>
      </c>
      <c r="BQ32" s="10"/>
      <c r="BR32" s="10"/>
      <c r="BS32" s="10"/>
      <c r="BT32" s="10">
        <v>3</v>
      </c>
      <c r="BU32" s="10">
        <v>3</v>
      </c>
      <c r="BV32" s="10">
        <v>3</v>
      </c>
      <c r="BW32" s="10"/>
      <c r="BX32" s="10">
        <v>5</v>
      </c>
      <c r="BY32" s="10"/>
      <c r="BZ32" s="10"/>
      <c r="CA32" s="10"/>
      <c r="CB32" s="10"/>
      <c r="CC32" s="42">
        <v>5</v>
      </c>
      <c r="CD32" s="93"/>
      <c r="CE32" s="93">
        <v>3</v>
      </c>
      <c r="CF32" s="93"/>
      <c r="CG32" s="93"/>
      <c r="CH32" s="93"/>
      <c r="CI32" s="10">
        <v>3</v>
      </c>
      <c r="CJ32" s="10">
        <v>3</v>
      </c>
      <c r="CK32" s="10"/>
      <c r="CL32" s="10">
        <v>2</v>
      </c>
      <c r="CM32" s="10">
        <v>2</v>
      </c>
      <c r="CN32" s="28">
        <v>5</v>
      </c>
      <c r="CO32" s="28">
        <v>5</v>
      </c>
      <c r="CP32" s="28"/>
      <c r="CQ32" s="28"/>
      <c r="CR32" s="28"/>
      <c r="CS32" s="28"/>
      <c r="CT32" s="28"/>
      <c r="CU32" s="28"/>
      <c r="CV32" s="28">
        <v>5</v>
      </c>
      <c r="CW32" s="28">
        <v>5</v>
      </c>
      <c r="CX32" s="28"/>
      <c r="CY32" s="28"/>
      <c r="CZ32" s="28"/>
      <c r="DA32" s="28">
        <v>2</v>
      </c>
      <c r="DB32" s="28"/>
      <c r="DC32" s="28">
        <v>2</v>
      </c>
      <c r="DD32" s="42" t="str">
        <f t="shared" si="2"/>
        <v>20</v>
      </c>
      <c r="DE32" s="135"/>
      <c r="DF32" s="10">
        <v>1</v>
      </c>
      <c r="DG32" s="10"/>
      <c r="DH32" s="10"/>
      <c r="DI32" s="10"/>
      <c r="DJ32" s="10"/>
      <c r="DK32" s="42"/>
      <c r="DL32" s="10">
        <v>2</v>
      </c>
      <c r="DM32" s="10"/>
      <c r="DN32" s="10"/>
      <c r="DO32" s="28"/>
      <c r="DP32" s="28"/>
      <c r="DQ32" s="28"/>
      <c r="DR32" s="28"/>
      <c r="DS32" s="42">
        <f t="shared" si="5"/>
        <v>3</v>
      </c>
      <c r="DT32" s="135"/>
      <c r="DU32" s="135"/>
      <c r="DV32" s="135"/>
      <c r="DW32" s="135"/>
      <c r="DX32" s="135"/>
      <c r="DY32" s="135"/>
      <c r="DZ32" s="10">
        <v>3</v>
      </c>
      <c r="EA32" s="10"/>
      <c r="EB32" s="10">
        <v>1</v>
      </c>
      <c r="EC32" s="10">
        <v>2</v>
      </c>
      <c r="ED32" s="10">
        <v>3</v>
      </c>
      <c r="EE32" s="10">
        <v>3</v>
      </c>
      <c r="EF32" s="10">
        <v>3</v>
      </c>
      <c r="EG32" s="10"/>
      <c r="EH32" s="10">
        <v>2</v>
      </c>
      <c r="EI32" s="42">
        <v>3</v>
      </c>
      <c r="EJ32" s="93"/>
      <c r="EK32" s="10"/>
      <c r="EL32" s="10">
        <v>3</v>
      </c>
      <c r="EM32" s="10">
        <v>2</v>
      </c>
      <c r="EN32" s="10">
        <v>1</v>
      </c>
      <c r="EO32" s="10"/>
      <c r="EP32" s="10">
        <v>2</v>
      </c>
      <c r="EQ32" s="28"/>
      <c r="ER32" s="28"/>
      <c r="ES32" s="42" t="str">
        <f t="shared" si="3"/>
        <v>10</v>
      </c>
      <c r="ET32" s="42">
        <v>50</v>
      </c>
      <c r="EU32" s="42">
        <f t="shared" si="4"/>
        <v>98</v>
      </c>
    </row>
    <row r="33" spans="1:151">
      <c r="A33" s="132" t="s">
        <v>1437</v>
      </c>
      <c r="B33" s="132"/>
      <c r="C33" s="133" t="s">
        <v>1438</v>
      </c>
      <c r="D33" s="10">
        <v>1</v>
      </c>
      <c r="E33" s="10">
        <v>1</v>
      </c>
      <c r="F33" s="10">
        <v>1</v>
      </c>
      <c r="G33" s="10"/>
      <c r="H33" s="10"/>
      <c r="I33" s="10">
        <v>2</v>
      </c>
      <c r="J33" s="10">
        <v>1</v>
      </c>
      <c r="K33" s="10">
        <v>2</v>
      </c>
      <c r="L33" s="10"/>
      <c r="M33" s="10">
        <v>2</v>
      </c>
      <c r="N33" s="10"/>
      <c r="O33" s="10">
        <v>2</v>
      </c>
      <c r="P33" s="10"/>
      <c r="Q33" s="10"/>
      <c r="R33" s="10"/>
      <c r="S33" s="10"/>
      <c r="T33" s="10">
        <v>2</v>
      </c>
      <c r="U33" s="10"/>
      <c r="V33" s="93"/>
      <c r="W33" s="10"/>
      <c r="X33" s="10"/>
      <c r="Y33" s="10"/>
      <c r="Z33" s="28"/>
      <c r="AA33" s="28">
        <v>2</v>
      </c>
      <c r="AB33" s="42" t="str">
        <f t="shared" si="0"/>
        <v>5</v>
      </c>
      <c r="AC33" s="135"/>
      <c r="AD33" s="135"/>
      <c r="AE33" s="10"/>
      <c r="AF33" s="10"/>
      <c r="AG33" s="10"/>
      <c r="AH33" s="10">
        <v>1</v>
      </c>
      <c r="AI33" s="10"/>
      <c r="AJ33" s="10"/>
      <c r="AK33" s="10">
        <v>2</v>
      </c>
      <c r="AL33" s="10">
        <v>2</v>
      </c>
      <c r="AM33" s="10"/>
      <c r="AN33" s="10"/>
      <c r="AO33" s="10"/>
      <c r="AP33" s="10"/>
      <c r="AQ33" s="28"/>
      <c r="AR33" s="28"/>
      <c r="AS33" s="28">
        <v>3</v>
      </c>
      <c r="AT33" s="28">
        <v>3</v>
      </c>
      <c r="AU33" s="42" t="str">
        <f t="shared" si="1"/>
        <v>10</v>
      </c>
      <c r="AV33" s="135"/>
      <c r="AW33" s="135"/>
      <c r="AX33" s="135"/>
      <c r="AY33" s="135"/>
      <c r="AZ33" s="135"/>
      <c r="BA33" s="135"/>
      <c r="BB33" s="135">
        <v>3</v>
      </c>
      <c r="BC33" s="135"/>
      <c r="BD33" s="135"/>
      <c r="BE33" s="135"/>
      <c r="BF33" s="135"/>
      <c r="BG33" s="135">
        <v>3</v>
      </c>
      <c r="BH33" s="135"/>
      <c r="BI33" s="135">
        <v>3</v>
      </c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>
        <v>5</v>
      </c>
      <c r="BX33" s="10"/>
      <c r="BY33" s="10"/>
      <c r="BZ33" s="10"/>
      <c r="CA33" s="10"/>
      <c r="CB33" s="10"/>
      <c r="CC33" s="42">
        <v>5</v>
      </c>
      <c r="CD33" s="93">
        <v>3</v>
      </c>
      <c r="CE33" s="93"/>
      <c r="CF33" s="93"/>
      <c r="CG33" s="93">
        <v>3</v>
      </c>
      <c r="CH33" s="93"/>
      <c r="CI33" s="10"/>
      <c r="CJ33" s="10"/>
      <c r="CK33" s="10"/>
      <c r="CL33" s="10"/>
      <c r="CM33" s="10"/>
      <c r="CN33" s="28"/>
      <c r="CO33" s="28"/>
      <c r="CP33" s="28"/>
      <c r="CQ33" s="28">
        <v>2</v>
      </c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42" t="str">
        <f t="shared" si="2"/>
        <v>20</v>
      </c>
      <c r="DE33" s="135"/>
      <c r="DF33" s="10"/>
      <c r="DG33" s="10">
        <v>2</v>
      </c>
      <c r="DH33" s="10"/>
      <c r="DI33" s="10"/>
      <c r="DJ33" s="10"/>
      <c r="DK33" s="42"/>
      <c r="DL33" s="10"/>
      <c r="DM33" s="10"/>
      <c r="DN33" s="10"/>
      <c r="DO33" s="28"/>
      <c r="DP33" s="28"/>
      <c r="DQ33" s="28"/>
      <c r="DR33" s="28"/>
      <c r="DS33" s="42">
        <f t="shared" si="5"/>
        <v>2</v>
      </c>
      <c r="DT33" s="135"/>
      <c r="DU33" s="135"/>
      <c r="DV33" s="135"/>
      <c r="DW33" s="135"/>
      <c r="DX33" s="135"/>
      <c r="DY33" s="135"/>
      <c r="DZ33" s="10"/>
      <c r="EA33" s="10"/>
      <c r="EB33" s="10"/>
      <c r="EC33" s="10"/>
      <c r="ED33" s="10">
        <v>3</v>
      </c>
      <c r="EE33" s="10"/>
      <c r="EF33" s="10"/>
      <c r="EG33" s="10"/>
      <c r="EH33" s="10"/>
      <c r="EI33" s="42"/>
      <c r="EJ33" s="93"/>
      <c r="EK33" s="10"/>
      <c r="EL33" s="10"/>
      <c r="EM33" s="10"/>
      <c r="EN33" s="10"/>
      <c r="EO33" s="10"/>
      <c r="EP33" s="10"/>
      <c r="EQ33" s="28"/>
      <c r="ER33" s="28">
        <v>2</v>
      </c>
      <c r="ES33" s="42">
        <f t="shared" si="3"/>
        <v>5</v>
      </c>
      <c r="ET33" s="42">
        <v>50</v>
      </c>
      <c r="EU33" s="42">
        <f t="shared" si="4"/>
        <v>92</v>
      </c>
    </row>
    <row r="34" spans="1:151">
      <c r="A34" s="132" t="s">
        <v>1439</v>
      </c>
      <c r="B34" s="132"/>
      <c r="C34" s="133" t="s">
        <v>1440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93"/>
      <c r="W34" s="10"/>
      <c r="X34" s="10"/>
      <c r="Y34" s="10"/>
      <c r="Z34" s="28"/>
      <c r="AA34" s="28"/>
      <c r="AB34" s="42">
        <f t="shared" si="0"/>
        <v>0</v>
      </c>
      <c r="AC34" s="135"/>
      <c r="AD34" s="135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28"/>
      <c r="AR34" s="28"/>
      <c r="AS34" s="28"/>
      <c r="AT34" s="28"/>
      <c r="AU34" s="42">
        <f t="shared" si="1"/>
        <v>0</v>
      </c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42"/>
      <c r="CD34" s="93"/>
      <c r="CE34" s="93"/>
      <c r="CF34" s="93"/>
      <c r="CG34" s="93"/>
      <c r="CH34" s="93"/>
      <c r="CI34" s="10"/>
      <c r="CJ34" s="10"/>
      <c r="CK34" s="10"/>
      <c r="CL34" s="10">
        <v>2</v>
      </c>
      <c r="CM34" s="10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>
        <v>2</v>
      </c>
      <c r="DD34" s="42">
        <f t="shared" si="2"/>
        <v>4</v>
      </c>
      <c r="DE34" s="135"/>
      <c r="DF34" s="10"/>
      <c r="DG34" s="10"/>
      <c r="DH34" s="10"/>
      <c r="DI34" s="10"/>
      <c r="DJ34" s="10"/>
      <c r="DK34" s="42"/>
      <c r="DL34" s="10"/>
      <c r="DM34" s="10"/>
      <c r="DN34" s="10"/>
      <c r="DO34" s="28"/>
      <c r="DP34" s="28"/>
      <c r="DQ34" s="28"/>
      <c r="DR34" s="28"/>
      <c r="DS34" s="42">
        <f t="shared" si="5"/>
        <v>0</v>
      </c>
      <c r="DT34" s="135"/>
      <c r="DU34" s="135"/>
      <c r="DV34" s="135"/>
      <c r="DW34" s="135"/>
      <c r="DX34" s="135"/>
      <c r="DY34" s="135"/>
      <c r="DZ34" s="10"/>
      <c r="EA34" s="10"/>
      <c r="EB34" s="10"/>
      <c r="EC34" s="10"/>
      <c r="ED34" s="10"/>
      <c r="EE34" s="10"/>
      <c r="EF34" s="10"/>
      <c r="EG34" s="10"/>
      <c r="EH34" s="10"/>
      <c r="EI34" s="42"/>
      <c r="EJ34" s="93"/>
      <c r="EK34" s="10"/>
      <c r="EL34" s="10"/>
      <c r="EM34" s="10"/>
      <c r="EN34" s="10"/>
      <c r="EO34" s="10"/>
      <c r="EP34" s="10"/>
      <c r="EQ34" s="28"/>
      <c r="ER34" s="28"/>
      <c r="ES34" s="42">
        <f t="shared" si="3"/>
        <v>0</v>
      </c>
      <c r="ET34" s="42">
        <v>50</v>
      </c>
      <c r="EU34" s="42">
        <f t="shared" si="4"/>
        <v>54</v>
      </c>
    </row>
    <row r="35" spans="1:151">
      <c r="A35" s="132" t="s">
        <v>1441</v>
      </c>
      <c r="B35" s="132"/>
      <c r="C35" s="133" t="s">
        <v>1442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93"/>
      <c r="W35" s="10"/>
      <c r="X35" s="10"/>
      <c r="Y35" s="10"/>
      <c r="Z35" s="28"/>
      <c r="AA35" s="28"/>
      <c r="AB35" s="42">
        <f t="shared" si="0"/>
        <v>0</v>
      </c>
      <c r="AC35" s="135"/>
      <c r="AD35" s="135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28"/>
      <c r="AR35" s="28"/>
      <c r="AS35" s="28"/>
      <c r="AT35" s="28"/>
      <c r="AU35" s="42">
        <f t="shared" si="1"/>
        <v>0</v>
      </c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42"/>
      <c r="CD35" s="93"/>
      <c r="CE35" s="93"/>
      <c r="CF35" s="93"/>
      <c r="CG35" s="93"/>
      <c r="CH35" s="93"/>
      <c r="CI35" s="10"/>
      <c r="CJ35" s="10"/>
      <c r="CK35" s="10"/>
      <c r="CL35" s="10"/>
      <c r="CM35" s="10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42">
        <f t="shared" si="2"/>
        <v>0</v>
      </c>
      <c r="DE35" s="135"/>
      <c r="DF35" s="10"/>
      <c r="DG35" s="10"/>
      <c r="DH35" s="10"/>
      <c r="DI35" s="10"/>
      <c r="DJ35" s="10"/>
      <c r="DK35" s="42"/>
      <c r="DL35" s="10"/>
      <c r="DM35" s="10"/>
      <c r="DN35" s="10"/>
      <c r="DO35" s="28"/>
      <c r="DP35" s="28"/>
      <c r="DQ35" s="28"/>
      <c r="DR35" s="28"/>
      <c r="DS35" s="42">
        <f t="shared" si="5"/>
        <v>0</v>
      </c>
      <c r="DT35" s="135"/>
      <c r="DU35" s="135"/>
      <c r="DV35" s="135"/>
      <c r="DW35" s="135"/>
      <c r="DX35" s="135"/>
      <c r="DY35" s="135"/>
      <c r="DZ35" s="10"/>
      <c r="EA35" s="10"/>
      <c r="EB35" s="10"/>
      <c r="EC35" s="10"/>
      <c r="ED35" s="10"/>
      <c r="EE35" s="10"/>
      <c r="EF35" s="10"/>
      <c r="EG35" s="10"/>
      <c r="EH35" s="10"/>
      <c r="EI35" s="42"/>
      <c r="EJ35" s="93"/>
      <c r="EK35" s="10"/>
      <c r="EL35" s="10"/>
      <c r="EM35" s="10"/>
      <c r="EN35" s="10"/>
      <c r="EO35" s="10"/>
      <c r="EP35" s="10"/>
      <c r="EQ35" s="28"/>
      <c r="ER35" s="28"/>
      <c r="ES35" s="42">
        <f t="shared" si="3"/>
        <v>0</v>
      </c>
      <c r="ET35" s="42">
        <v>50</v>
      </c>
      <c r="EU35" s="42">
        <f t="shared" si="4"/>
        <v>50</v>
      </c>
    </row>
    <row r="36" spans="1:151">
      <c r="A36" s="132" t="s">
        <v>1443</v>
      </c>
      <c r="B36" s="132"/>
      <c r="C36" s="133" t="s">
        <v>1444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93"/>
      <c r="W36" s="10"/>
      <c r="X36" s="10"/>
      <c r="Y36" s="10"/>
      <c r="Z36" s="28"/>
      <c r="AA36" s="28"/>
      <c r="AB36" s="42">
        <f t="shared" si="0"/>
        <v>0</v>
      </c>
      <c r="AC36" s="135"/>
      <c r="AD36" s="135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28"/>
      <c r="AR36" s="28"/>
      <c r="AS36" s="28"/>
      <c r="AT36" s="28"/>
      <c r="AU36" s="42">
        <f t="shared" si="1"/>
        <v>0</v>
      </c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>
        <v>4</v>
      </c>
      <c r="BI36" s="135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>
        <v>5</v>
      </c>
      <c r="BX36" s="10"/>
      <c r="BY36" s="10"/>
      <c r="BZ36" s="10"/>
      <c r="CA36" s="10"/>
      <c r="CB36" s="10"/>
      <c r="CC36" s="42"/>
      <c r="CD36" s="93"/>
      <c r="CE36" s="93"/>
      <c r="CF36" s="93"/>
      <c r="CG36" s="93"/>
      <c r="CH36" s="93"/>
      <c r="CI36" s="10"/>
      <c r="CJ36" s="10"/>
      <c r="CK36" s="10"/>
      <c r="CL36" s="10"/>
      <c r="CM36" s="10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42">
        <f t="shared" si="2"/>
        <v>9</v>
      </c>
      <c r="DE36" s="135"/>
      <c r="DF36" s="10"/>
      <c r="DG36" s="10">
        <v>2</v>
      </c>
      <c r="DH36" s="10"/>
      <c r="DI36" s="10"/>
      <c r="DJ36" s="10"/>
      <c r="DK36" s="42"/>
      <c r="DL36" s="10"/>
      <c r="DM36" s="10"/>
      <c r="DN36" s="10"/>
      <c r="DO36" s="28"/>
      <c r="DP36" s="28"/>
      <c r="DQ36" s="28"/>
      <c r="DR36" s="28"/>
      <c r="DS36" s="42">
        <f t="shared" si="5"/>
        <v>2</v>
      </c>
      <c r="DT36" s="135"/>
      <c r="DU36" s="135"/>
      <c r="DV36" s="135"/>
      <c r="DW36" s="135"/>
      <c r="DX36" s="135"/>
      <c r="DY36" s="135"/>
      <c r="DZ36" s="10"/>
      <c r="EA36" s="10"/>
      <c r="EB36" s="10"/>
      <c r="EC36" s="10"/>
      <c r="ED36" s="10"/>
      <c r="EE36" s="10"/>
      <c r="EF36" s="10"/>
      <c r="EG36" s="10"/>
      <c r="EH36" s="10"/>
      <c r="EI36" s="42"/>
      <c r="EJ36" s="93"/>
      <c r="EK36" s="10"/>
      <c r="EL36" s="10"/>
      <c r="EM36" s="10"/>
      <c r="EN36" s="10"/>
      <c r="EO36" s="10"/>
      <c r="EP36" s="10"/>
      <c r="EQ36" s="28"/>
      <c r="ER36" s="28"/>
      <c r="ES36" s="42">
        <f t="shared" si="3"/>
        <v>0</v>
      </c>
      <c r="ET36" s="42">
        <v>50</v>
      </c>
      <c r="EU36" s="42">
        <f t="shared" si="4"/>
        <v>61</v>
      </c>
    </row>
    <row r="37" spans="1:151">
      <c r="A37" s="132" t="s">
        <v>1445</v>
      </c>
      <c r="B37" s="132"/>
      <c r="C37" s="133" t="s">
        <v>1446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93"/>
      <c r="W37" s="10"/>
      <c r="X37" s="10"/>
      <c r="Y37" s="10"/>
      <c r="Z37" s="28"/>
      <c r="AA37" s="28"/>
      <c r="AB37" s="42">
        <f t="shared" si="0"/>
        <v>0</v>
      </c>
      <c r="AC37" s="135"/>
      <c r="AD37" s="135"/>
      <c r="AE37" s="10"/>
      <c r="AF37" s="10"/>
      <c r="AG37" s="10"/>
      <c r="AH37" s="10"/>
      <c r="AI37" s="10"/>
      <c r="AJ37" s="10">
        <v>2</v>
      </c>
      <c r="AK37" s="10"/>
      <c r="AL37" s="10"/>
      <c r="AM37" s="10">
        <v>2</v>
      </c>
      <c r="AN37" s="10"/>
      <c r="AO37" s="10"/>
      <c r="AP37" s="10"/>
      <c r="AQ37" s="28"/>
      <c r="AR37" s="28"/>
      <c r="AS37" s="28"/>
      <c r="AT37" s="28"/>
      <c r="AU37" s="42">
        <f t="shared" si="1"/>
        <v>4</v>
      </c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>
        <v>3</v>
      </c>
      <c r="BZ37" s="10">
        <v>2</v>
      </c>
      <c r="CA37" s="10"/>
      <c r="CB37" s="10"/>
      <c r="CC37" s="42"/>
      <c r="CD37" s="93"/>
      <c r="CE37" s="93"/>
      <c r="CF37" s="93"/>
      <c r="CG37" s="93"/>
      <c r="CH37" s="93"/>
      <c r="CI37" s="10"/>
      <c r="CJ37" s="10"/>
      <c r="CK37" s="10"/>
      <c r="CL37" s="10"/>
      <c r="CM37" s="10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42">
        <f t="shared" si="2"/>
        <v>5</v>
      </c>
      <c r="DE37" s="135"/>
      <c r="DF37" s="10"/>
      <c r="DG37" s="10"/>
      <c r="DH37" s="10"/>
      <c r="DI37" s="10"/>
      <c r="DJ37" s="10"/>
      <c r="DK37" s="42"/>
      <c r="DL37" s="10"/>
      <c r="DM37" s="10"/>
      <c r="DN37" s="10"/>
      <c r="DO37" s="28"/>
      <c r="DP37" s="28"/>
      <c r="DQ37" s="28"/>
      <c r="DR37" s="28"/>
      <c r="DS37" s="42">
        <f t="shared" si="5"/>
        <v>0</v>
      </c>
      <c r="DT37" s="135"/>
      <c r="DU37" s="135"/>
      <c r="DV37" s="135"/>
      <c r="DW37" s="135"/>
      <c r="DX37" s="135"/>
      <c r="DY37" s="135"/>
      <c r="DZ37" s="10"/>
      <c r="EA37" s="10"/>
      <c r="EB37" s="10"/>
      <c r="EC37" s="10"/>
      <c r="ED37" s="10"/>
      <c r="EE37" s="10"/>
      <c r="EF37" s="10"/>
      <c r="EG37" s="10"/>
      <c r="EH37" s="10"/>
      <c r="EI37" s="42"/>
      <c r="EJ37" s="93"/>
      <c r="EK37" s="10"/>
      <c r="EL37" s="10"/>
      <c r="EM37" s="10"/>
      <c r="EN37" s="10"/>
      <c r="EO37" s="10"/>
      <c r="EP37" s="10"/>
      <c r="EQ37" s="28"/>
      <c r="ER37" s="28"/>
      <c r="ES37" s="42">
        <f t="shared" si="3"/>
        <v>0</v>
      </c>
      <c r="ET37" s="42">
        <v>50</v>
      </c>
      <c r="EU37" s="42">
        <f t="shared" si="4"/>
        <v>59</v>
      </c>
    </row>
    <row r="38" spans="1:151">
      <c r="A38" s="132" t="s">
        <v>1447</v>
      </c>
      <c r="B38" s="132"/>
      <c r="C38" s="133" t="s">
        <v>1448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93"/>
      <c r="W38" s="10"/>
      <c r="X38" s="10"/>
      <c r="Y38" s="10"/>
      <c r="Z38" s="28"/>
      <c r="AA38" s="28"/>
      <c r="AB38" s="42">
        <f t="shared" si="0"/>
        <v>0</v>
      </c>
      <c r="AC38" s="135"/>
      <c r="AD38" s="135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28"/>
      <c r="AR38" s="28"/>
      <c r="AS38" s="28"/>
      <c r="AT38" s="28"/>
      <c r="AU38" s="42">
        <f t="shared" si="1"/>
        <v>0</v>
      </c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>
        <v>5</v>
      </c>
      <c r="BX38" s="10"/>
      <c r="BY38" s="10"/>
      <c r="BZ38" s="10"/>
      <c r="CA38" s="10"/>
      <c r="CB38" s="10"/>
      <c r="CC38" s="42"/>
      <c r="CD38" s="93"/>
      <c r="CE38" s="93">
        <v>3</v>
      </c>
      <c r="CF38" s="93"/>
      <c r="CG38" s="93"/>
      <c r="CH38" s="93"/>
      <c r="CI38" s="10"/>
      <c r="CJ38" s="10"/>
      <c r="CK38" s="10"/>
      <c r="CL38" s="10"/>
      <c r="CM38" s="10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42">
        <f t="shared" si="2"/>
        <v>8</v>
      </c>
      <c r="DE38" s="135"/>
      <c r="DF38" s="10"/>
      <c r="DG38" s="10"/>
      <c r="DH38" s="10"/>
      <c r="DI38" s="10"/>
      <c r="DJ38" s="10"/>
      <c r="DK38" s="42"/>
      <c r="DL38" s="10"/>
      <c r="DM38" s="10"/>
      <c r="DN38" s="10"/>
      <c r="DO38" s="28"/>
      <c r="DP38" s="28"/>
      <c r="DQ38" s="28"/>
      <c r="DR38" s="28"/>
      <c r="DS38" s="42">
        <f t="shared" si="5"/>
        <v>0</v>
      </c>
      <c r="DT38" s="135"/>
      <c r="DU38" s="135"/>
      <c r="DV38" s="135"/>
      <c r="DW38" s="135"/>
      <c r="DX38" s="135"/>
      <c r="DY38" s="135"/>
      <c r="DZ38" s="10"/>
      <c r="EA38" s="10"/>
      <c r="EB38" s="10"/>
      <c r="EC38" s="10">
        <v>2</v>
      </c>
      <c r="ED38" s="10"/>
      <c r="EE38" s="10"/>
      <c r="EF38" s="10"/>
      <c r="EG38" s="10"/>
      <c r="EH38" s="10"/>
      <c r="EI38" s="42"/>
      <c r="EJ38" s="93"/>
      <c r="EK38" s="10"/>
      <c r="EL38" s="10"/>
      <c r="EM38" s="10"/>
      <c r="EN38" s="10"/>
      <c r="EO38" s="10"/>
      <c r="EP38" s="10"/>
      <c r="EQ38" s="28"/>
      <c r="ER38" s="28"/>
      <c r="ES38" s="42">
        <f t="shared" si="3"/>
        <v>2</v>
      </c>
      <c r="ET38" s="42">
        <v>50</v>
      </c>
      <c r="EU38" s="42">
        <f t="shared" si="4"/>
        <v>60</v>
      </c>
    </row>
    <row r="39" spans="1:151">
      <c r="A39" s="132" t="s">
        <v>1449</v>
      </c>
      <c r="B39" s="132"/>
      <c r="C39" s="133" t="s">
        <v>1450</v>
      </c>
      <c r="D39" s="10"/>
      <c r="E39" s="10"/>
      <c r="F39" s="10"/>
      <c r="G39" s="10">
        <v>2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93"/>
      <c r="W39" s="10"/>
      <c r="X39" s="10"/>
      <c r="Y39" s="10"/>
      <c r="Z39" s="28"/>
      <c r="AA39" s="28"/>
      <c r="AB39" s="42">
        <f t="shared" si="0"/>
        <v>2</v>
      </c>
      <c r="AC39" s="135"/>
      <c r="AD39" s="135">
        <v>2</v>
      </c>
      <c r="AE39" s="10"/>
      <c r="AF39" s="10"/>
      <c r="AG39" s="10"/>
      <c r="AH39" s="10"/>
      <c r="AI39" s="10">
        <v>3</v>
      </c>
      <c r="AJ39" s="10"/>
      <c r="AK39" s="10"/>
      <c r="AL39" s="10"/>
      <c r="AM39" s="10"/>
      <c r="AN39" s="10"/>
      <c r="AO39" s="10"/>
      <c r="AP39" s="10"/>
      <c r="AQ39" s="28"/>
      <c r="AR39" s="28"/>
      <c r="AS39" s="28"/>
      <c r="AT39" s="28"/>
      <c r="AU39" s="42">
        <f t="shared" si="1"/>
        <v>5</v>
      </c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0"/>
      <c r="BK39" s="10"/>
      <c r="BL39" s="10"/>
      <c r="BM39" s="10"/>
      <c r="BN39" s="10"/>
      <c r="BO39" s="10">
        <v>5</v>
      </c>
      <c r="BP39" s="10"/>
      <c r="BQ39" s="10"/>
      <c r="BR39" s="10"/>
      <c r="BS39" s="10"/>
      <c r="BT39" s="10"/>
      <c r="BU39" s="10"/>
      <c r="BV39" s="10"/>
      <c r="BW39" s="10">
        <v>5</v>
      </c>
      <c r="BX39" s="10"/>
      <c r="BY39" s="10"/>
      <c r="BZ39" s="10"/>
      <c r="CA39" s="10"/>
      <c r="CB39" s="10"/>
      <c r="CC39" s="42"/>
      <c r="CD39" s="93"/>
      <c r="CE39" s="93"/>
      <c r="CF39" s="93"/>
      <c r="CG39" s="93"/>
      <c r="CH39" s="93"/>
      <c r="CI39" s="10"/>
      <c r="CJ39" s="10"/>
      <c r="CK39" s="10"/>
      <c r="CL39" s="10"/>
      <c r="CM39" s="10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42">
        <f t="shared" si="2"/>
        <v>10</v>
      </c>
      <c r="DE39" s="135"/>
      <c r="DF39" s="10"/>
      <c r="DG39" s="10"/>
      <c r="DH39" s="10"/>
      <c r="DI39" s="10">
        <v>2</v>
      </c>
      <c r="DJ39" s="10"/>
      <c r="DK39" s="42"/>
      <c r="DL39" s="10"/>
      <c r="DM39" s="10"/>
      <c r="DN39" s="10"/>
      <c r="DO39" s="28"/>
      <c r="DP39" s="28"/>
      <c r="DQ39" s="28"/>
      <c r="DR39" s="28"/>
      <c r="DS39" s="42">
        <f t="shared" si="5"/>
        <v>2</v>
      </c>
      <c r="DT39" s="135"/>
      <c r="DU39" s="135"/>
      <c r="DV39" s="135"/>
      <c r="DW39" s="135"/>
      <c r="DX39" s="135"/>
      <c r="DY39" s="135"/>
      <c r="DZ39" s="10">
        <v>3</v>
      </c>
      <c r="EA39" s="10"/>
      <c r="EB39" s="10"/>
      <c r="EC39" s="10"/>
      <c r="ED39" s="10"/>
      <c r="EE39" s="10"/>
      <c r="EF39" s="10"/>
      <c r="EG39" s="10"/>
      <c r="EH39" s="10"/>
      <c r="EI39" s="42"/>
      <c r="EJ39" s="93"/>
      <c r="EK39" s="10"/>
      <c r="EL39" s="10"/>
      <c r="EM39" s="10"/>
      <c r="EN39" s="10"/>
      <c r="EO39" s="10"/>
      <c r="EP39" s="10"/>
      <c r="EQ39" s="28"/>
      <c r="ER39" s="28"/>
      <c r="ES39" s="42">
        <f t="shared" si="3"/>
        <v>3</v>
      </c>
      <c r="ET39" s="42">
        <v>50</v>
      </c>
      <c r="EU39" s="42">
        <f t="shared" si="4"/>
        <v>72</v>
      </c>
    </row>
    <row r="40" spans="1:151">
      <c r="A40" s="132" t="s">
        <v>1451</v>
      </c>
      <c r="B40" s="132"/>
      <c r="C40" s="133" t="s">
        <v>1452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93"/>
      <c r="W40" s="10"/>
      <c r="X40" s="10"/>
      <c r="Y40" s="10"/>
      <c r="Z40" s="28"/>
      <c r="AA40" s="28"/>
      <c r="AB40" s="42">
        <f t="shared" si="0"/>
        <v>0</v>
      </c>
      <c r="AC40" s="135"/>
      <c r="AD40" s="135"/>
      <c r="AE40" s="10">
        <v>3</v>
      </c>
      <c r="AF40" s="10"/>
      <c r="AG40" s="10"/>
      <c r="AH40" s="10"/>
      <c r="AI40" s="10"/>
      <c r="AJ40" s="10">
        <v>3</v>
      </c>
      <c r="AK40" s="10"/>
      <c r="AL40" s="10"/>
      <c r="AM40" s="10"/>
      <c r="AN40" s="10"/>
      <c r="AO40" s="10"/>
      <c r="AP40" s="10"/>
      <c r="AQ40" s="28"/>
      <c r="AR40" s="28"/>
      <c r="AS40" s="28"/>
      <c r="AT40" s="28"/>
      <c r="AU40" s="42">
        <f t="shared" si="1"/>
        <v>6</v>
      </c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42"/>
      <c r="CD40" s="93"/>
      <c r="CE40" s="93"/>
      <c r="CF40" s="93"/>
      <c r="CG40" s="93"/>
      <c r="CH40" s="93"/>
      <c r="CI40" s="10"/>
      <c r="CJ40" s="10"/>
      <c r="CK40" s="10"/>
      <c r="CL40" s="10"/>
      <c r="CM40" s="10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42">
        <f t="shared" si="2"/>
        <v>0</v>
      </c>
      <c r="DE40" s="135"/>
      <c r="DF40" s="10"/>
      <c r="DG40" s="10"/>
      <c r="DH40" s="10"/>
      <c r="DI40" s="10"/>
      <c r="DJ40" s="10"/>
      <c r="DK40" s="42"/>
      <c r="DL40" s="10"/>
      <c r="DM40" s="10"/>
      <c r="DN40" s="10"/>
      <c r="DO40" s="28"/>
      <c r="DP40" s="28"/>
      <c r="DQ40" s="28"/>
      <c r="DR40" s="28"/>
      <c r="DS40" s="42">
        <f t="shared" si="5"/>
        <v>0</v>
      </c>
      <c r="DT40" s="135"/>
      <c r="DU40" s="135"/>
      <c r="DV40" s="135"/>
      <c r="DW40" s="135"/>
      <c r="DX40" s="135"/>
      <c r="DY40" s="135"/>
      <c r="DZ40" s="10"/>
      <c r="EA40" s="10"/>
      <c r="EB40" s="10"/>
      <c r="EC40" s="10"/>
      <c r="ED40" s="10"/>
      <c r="EE40" s="10"/>
      <c r="EF40" s="10"/>
      <c r="EG40" s="10"/>
      <c r="EH40" s="10"/>
      <c r="EI40" s="42"/>
      <c r="EJ40" s="93"/>
      <c r="EK40" s="10"/>
      <c r="EL40" s="10"/>
      <c r="EM40" s="10"/>
      <c r="EN40" s="10"/>
      <c r="EO40" s="10"/>
      <c r="EP40" s="10"/>
      <c r="EQ40" s="28"/>
      <c r="ER40" s="28"/>
      <c r="ES40" s="42">
        <f t="shared" si="3"/>
        <v>0</v>
      </c>
      <c r="ET40" s="42">
        <v>50</v>
      </c>
      <c r="EU40" s="42">
        <f t="shared" si="4"/>
        <v>56</v>
      </c>
    </row>
    <row r="41" spans="1:151">
      <c r="A41" s="132" t="s">
        <v>1453</v>
      </c>
      <c r="B41" s="132"/>
      <c r="C41" s="133" t="s">
        <v>1454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93"/>
      <c r="W41" s="10"/>
      <c r="X41" s="10"/>
      <c r="Y41" s="10"/>
      <c r="Z41" s="28"/>
      <c r="AA41" s="28"/>
      <c r="AB41" s="42">
        <f t="shared" si="0"/>
        <v>0</v>
      </c>
      <c r="AC41" s="135"/>
      <c r="AD41" s="135"/>
      <c r="AE41" s="10">
        <v>3</v>
      </c>
      <c r="AF41" s="10"/>
      <c r="AG41" s="10"/>
      <c r="AH41" s="10"/>
      <c r="AI41" s="10"/>
      <c r="AJ41" s="10">
        <v>3</v>
      </c>
      <c r="AK41" s="10"/>
      <c r="AL41" s="10"/>
      <c r="AM41" s="10"/>
      <c r="AN41" s="10"/>
      <c r="AO41" s="10"/>
      <c r="AP41" s="10"/>
      <c r="AQ41" s="28"/>
      <c r="AR41" s="28"/>
      <c r="AS41" s="28"/>
      <c r="AT41" s="28"/>
      <c r="AU41" s="42">
        <f t="shared" si="1"/>
        <v>6</v>
      </c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42"/>
      <c r="CD41" s="93"/>
      <c r="CE41" s="93"/>
      <c r="CF41" s="93"/>
      <c r="CG41" s="93"/>
      <c r="CH41" s="93"/>
      <c r="CI41" s="10"/>
      <c r="CJ41" s="10"/>
      <c r="CK41" s="10"/>
      <c r="CL41" s="10"/>
      <c r="CM41" s="10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42">
        <f t="shared" si="2"/>
        <v>0</v>
      </c>
      <c r="DE41" s="135"/>
      <c r="DF41" s="10"/>
      <c r="DG41" s="10"/>
      <c r="DH41" s="10"/>
      <c r="DI41" s="10"/>
      <c r="DJ41" s="10"/>
      <c r="DK41" s="42"/>
      <c r="DL41" s="10"/>
      <c r="DM41" s="10"/>
      <c r="DN41" s="10"/>
      <c r="DO41" s="28"/>
      <c r="DP41" s="28"/>
      <c r="DQ41" s="28"/>
      <c r="DR41" s="28"/>
      <c r="DS41" s="42">
        <f t="shared" si="5"/>
        <v>0</v>
      </c>
      <c r="DT41" s="135"/>
      <c r="DU41" s="135"/>
      <c r="DV41" s="135"/>
      <c r="DW41" s="135"/>
      <c r="DX41" s="135"/>
      <c r="DY41" s="135"/>
      <c r="DZ41" s="10"/>
      <c r="EA41" s="10"/>
      <c r="EB41" s="10"/>
      <c r="EC41" s="10"/>
      <c r="ED41" s="10"/>
      <c r="EE41" s="10"/>
      <c r="EF41" s="10"/>
      <c r="EG41" s="10"/>
      <c r="EH41" s="10"/>
      <c r="EI41" s="42"/>
      <c r="EJ41" s="93"/>
      <c r="EK41" s="10"/>
      <c r="EL41" s="10"/>
      <c r="EM41" s="10"/>
      <c r="EN41" s="10"/>
      <c r="EO41" s="10"/>
      <c r="EP41" s="10"/>
      <c r="EQ41" s="28"/>
      <c r="ER41" s="28"/>
      <c r="ES41" s="42">
        <f t="shared" si="3"/>
        <v>0</v>
      </c>
      <c r="ET41" s="42">
        <v>50</v>
      </c>
      <c r="EU41" s="42">
        <f t="shared" si="4"/>
        <v>56</v>
      </c>
    </row>
    <row r="42" spans="1:151">
      <c r="A42" s="132" t="s">
        <v>1455</v>
      </c>
      <c r="B42" s="132"/>
      <c r="C42" s="133" t="s">
        <v>1456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93"/>
      <c r="W42" s="10"/>
      <c r="X42" s="10"/>
      <c r="Y42" s="10"/>
      <c r="Z42" s="28"/>
      <c r="AA42" s="28"/>
      <c r="AB42" s="42">
        <f t="shared" si="0"/>
        <v>0</v>
      </c>
      <c r="AC42" s="135"/>
      <c r="AD42" s="135"/>
      <c r="AE42" s="10"/>
      <c r="AF42" s="10"/>
      <c r="AG42" s="10"/>
      <c r="AH42" s="10"/>
      <c r="AI42" s="10"/>
      <c r="AJ42" s="10"/>
      <c r="AK42" s="10"/>
      <c r="AL42" s="10"/>
      <c r="AM42" s="10"/>
      <c r="AN42" s="10">
        <v>2</v>
      </c>
      <c r="AO42" s="10"/>
      <c r="AP42" s="10"/>
      <c r="AQ42" s="28"/>
      <c r="AR42" s="28"/>
      <c r="AS42" s="28">
        <v>1</v>
      </c>
      <c r="AT42" s="28"/>
      <c r="AU42" s="42">
        <f t="shared" si="1"/>
        <v>3</v>
      </c>
      <c r="AV42" s="135"/>
      <c r="AW42" s="135">
        <v>3</v>
      </c>
      <c r="AX42" s="135"/>
      <c r="AY42" s="135">
        <v>2</v>
      </c>
      <c r="AZ42" s="135">
        <v>2</v>
      </c>
      <c r="BA42" s="135"/>
      <c r="BB42" s="135"/>
      <c r="BC42" s="135"/>
      <c r="BD42" s="135"/>
      <c r="BE42" s="135"/>
      <c r="BF42" s="135"/>
      <c r="BG42" s="135"/>
      <c r="BH42" s="135"/>
      <c r="BI42" s="135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42"/>
      <c r="CD42" s="93"/>
      <c r="CE42" s="93"/>
      <c r="CF42" s="93"/>
      <c r="CG42" s="93"/>
      <c r="CH42" s="93"/>
      <c r="CI42" s="10"/>
      <c r="CJ42" s="10"/>
      <c r="CK42" s="10"/>
      <c r="CL42" s="10"/>
      <c r="CM42" s="10"/>
      <c r="CN42" s="28"/>
      <c r="CO42" s="28"/>
      <c r="CP42" s="28"/>
      <c r="CQ42" s="28"/>
      <c r="CR42" s="28">
        <v>3</v>
      </c>
      <c r="CS42" s="28"/>
      <c r="CT42" s="28">
        <v>3</v>
      </c>
      <c r="CU42" s="28"/>
      <c r="CV42" s="28"/>
      <c r="CW42" s="28"/>
      <c r="CX42" s="28">
        <v>3</v>
      </c>
      <c r="CY42" s="28"/>
      <c r="CZ42" s="28"/>
      <c r="DA42" s="28"/>
      <c r="DB42" s="28"/>
      <c r="DC42" s="28"/>
      <c r="DD42" s="42">
        <f t="shared" si="2"/>
        <v>16</v>
      </c>
      <c r="DE42" s="135"/>
      <c r="DF42" s="10"/>
      <c r="DG42" s="10"/>
      <c r="DH42" s="10">
        <v>2</v>
      </c>
      <c r="DI42" s="10"/>
      <c r="DJ42" s="10">
        <v>2</v>
      </c>
      <c r="DK42" s="42">
        <v>2</v>
      </c>
      <c r="DL42" s="10">
        <v>2</v>
      </c>
      <c r="DM42" s="10"/>
      <c r="DN42" s="10"/>
      <c r="DO42" s="28">
        <v>2</v>
      </c>
      <c r="DP42" s="28">
        <v>2</v>
      </c>
      <c r="DQ42" s="28"/>
      <c r="DR42" s="28">
        <v>2</v>
      </c>
      <c r="DS42" s="42" t="str">
        <f t="shared" si="5"/>
        <v>5</v>
      </c>
      <c r="DT42" s="135">
        <v>2</v>
      </c>
      <c r="DU42" s="135">
        <v>2</v>
      </c>
      <c r="DV42" s="135">
        <v>1</v>
      </c>
      <c r="DW42" s="135">
        <v>1</v>
      </c>
      <c r="DX42" s="135">
        <v>1</v>
      </c>
      <c r="DY42" s="135">
        <v>1</v>
      </c>
      <c r="DZ42" s="10"/>
      <c r="EA42" s="10">
        <v>3</v>
      </c>
      <c r="EB42" s="10"/>
      <c r="EC42" s="10">
        <v>2</v>
      </c>
      <c r="ED42" s="10"/>
      <c r="EE42" s="10"/>
      <c r="EF42" s="10"/>
      <c r="EG42" s="10"/>
      <c r="EH42" s="10"/>
      <c r="EI42" s="42"/>
      <c r="EJ42" s="93"/>
      <c r="EK42" s="10">
        <v>3</v>
      </c>
      <c r="EL42" s="10"/>
      <c r="EM42" s="10"/>
      <c r="EN42" s="10"/>
      <c r="EO42" s="10"/>
      <c r="EP42" s="10"/>
      <c r="EQ42" s="28"/>
      <c r="ER42" s="28"/>
      <c r="ES42" s="42" t="str">
        <f t="shared" si="3"/>
        <v>10</v>
      </c>
      <c r="ET42" s="42">
        <v>50</v>
      </c>
      <c r="EU42" s="42">
        <f t="shared" si="4"/>
        <v>84</v>
      </c>
    </row>
    <row r="43" spans="1:151">
      <c r="A43" s="132" t="s">
        <v>1457</v>
      </c>
      <c r="B43" s="132"/>
      <c r="C43" s="133" t="s">
        <v>1458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93"/>
      <c r="W43" s="10"/>
      <c r="X43" s="10"/>
      <c r="Y43" s="10"/>
      <c r="Z43" s="28"/>
      <c r="AA43" s="28">
        <v>2</v>
      </c>
      <c r="AB43" s="42">
        <f t="shared" si="0"/>
        <v>2</v>
      </c>
      <c r="AC43" s="135"/>
      <c r="AD43" s="135"/>
      <c r="AE43" s="10"/>
      <c r="AF43" s="10"/>
      <c r="AG43" s="10"/>
      <c r="AH43" s="10"/>
      <c r="AI43" s="10"/>
      <c r="AJ43" s="10"/>
      <c r="AK43" s="10">
        <v>2</v>
      </c>
      <c r="AL43" s="10"/>
      <c r="AM43" s="10"/>
      <c r="AN43" s="10"/>
      <c r="AO43" s="10"/>
      <c r="AP43" s="10"/>
      <c r="AQ43" s="28"/>
      <c r="AR43" s="28"/>
      <c r="AS43" s="28"/>
      <c r="AT43" s="28"/>
      <c r="AU43" s="42">
        <f t="shared" si="1"/>
        <v>2</v>
      </c>
      <c r="AV43" s="135"/>
      <c r="AW43" s="135"/>
      <c r="AX43" s="135"/>
      <c r="AY43" s="135"/>
      <c r="AZ43" s="135"/>
      <c r="BA43" s="135">
        <v>3</v>
      </c>
      <c r="BB43" s="135">
        <v>3</v>
      </c>
      <c r="BC43" s="135"/>
      <c r="BD43" s="135">
        <v>3</v>
      </c>
      <c r="BE43" s="135"/>
      <c r="BF43" s="135"/>
      <c r="BG43" s="135"/>
      <c r="BH43" s="135"/>
      <c r="BI43" s="135">
        <v>3</v>
      </c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>
        <v>5</v>
      </c>
      <c r="BX43" s="10"/>
      <c r="BY43" s="10"/>
      <c r="BZ43" s="10"/>
      <c r="CA43" s="10"/>
      <c r="CB43" s="10"/>
      <c r="CC43" s="42">
        <v>5</v>
      </c>
      <c r="CD43" s="93"/>
      <c r="CE43" s="93"/>
      <c r="CF43" s="93"/>
      <c r="CG43" s="93"/>
      <c r="CH43" s="93"/>
      <c r="CI43" s="10"/>
      <c r="CJ43" s="10"/>
      <c r="CK43" s="10"/>
      <c r="CL43" s="10"/>
      <c r="CM43" s="10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>
        <v>3</v>
      </c>
      <c r="CY43" s="28"/>
      <c r="CZ43" s="28"/>
      <c r="DA43" s="28"/>
      <c r="DB43" s="28"/>
      <c r="DC43" s="28"/>
      <c r="DD43" s="42" t="str">
        <f t="shared" si="2"/>
        <v>20</v>
      </c>
      <c r="DE43" s="135"/>
      <c r="DF43" s="10"/>
      <c r="DG43" s="10"/>
      <c r="DH43" s="10"/>
      <c r="DI43" s="10"/>
      <c r="DJ43" s="10"/>
      <c r="DK43" s="42"/>
      <c r="DL43" s="10"/>
      <c r="DM43" s="10"/>
      <c r="DN43" s="10"/>
      <c r="DO43" s="28"/>
      <c r="DP43" s="28"/>
      <c r="DQ43" s="28"/>
      <c r="DR43" s="28"/>
      <c r="DS43" s="42">
        <f t="shared" si="5"/>
        <v>0</v>
      </c>
      <c r="DT43" s="135"/>
      <c r="DU43" s="135"/>
      <c r="DV43" s="135"/>
      <c r="DW43" s="135"/>
      <c r="DX43" s="135"/>
      <c r="DY43" s="135"/>
      <c r="DZ43" s="10"/>
      <c r="EA43" s="10"/>
      <c r="EB43" s="10"/>
      <c r="EC43" s="10"/>
      <c r="ED43" s="10"/>
      <c r="EE43" s="10"/>
      <c r="EF43" s="10"/>
      <c r="EG43" s="10"/>
      <c r="EH43" s="10"/>
      <c r="EI43" s="42"/>
      <c r="EJ43" s="93"/>
      <c r="EK43" s="10"/>
      <c r="EL43" s="10"/>
      <c r="EM43" s="10"/>
      <c r="EN43" s="10"/>
      <c r="EO43" s="10"/>
      <c r="EP43" s="10"/>
      <c r="EQ43" s="28"/>
      <c r="ER43" s="28"/>
      <c r="ES43" s="42">
        <f t="shared" si="3"/>
        <v>0</v>
      </c>
      <c r="ET43" s="42">
        <v>50</v>
      </c>
      <c r="EU43" s="42">
        <f t="shared" si="4"/>
        <v>74</v>
      </c>
    </row>
    <row r="44" spans="1:151">
      <c r="A44" s="132" t="s">
        <v>1459</v>
      </c>
      <c r="B44" s="132"/>
      <c r="C44" s="133" t="s">
        <v>1460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93"/>
      <c r="W44" s="10"/>
      <c r="X44" s="10"/>
      <c r="Y44" s="10"/>
      <c r="Z44" s="28"/>
      <c r="AA44" s="28"/>
      <c r="AB44" s="42">
        <f t="shared" si="0"/>
        <v>0</v>
      </c>
      <c r="AC44" s="135"/>
      <c r="AD44" s="135"/>
      <c r="AE44" s="10"/>
      <c r="AF44" s="10"/>
      <c r="AG44" s="10"/>
      <c r="AH44" s="10"/>
      <c r="AI44" s="10"/>
      <c r="AJ44" s="10">
        <v>3</v>
      </c>
      <c r="AK44" s="10"/>
      <c r="AL44" s="10"/>
      <c r="AM44" s="10"/>
      <c r="AN44" s="10"/>
      <c r="AO44" s="10"/>
      <c r="AP44" s="10"/>
      <c r="AQ44" s="28"/>
      <c r="AR44" s="28"/>
      <c r="AS44" s="28"/>
      <c r="AT44" s="28"/>
      <c r="AU44" s="42">
        <f t="shared" si="1"/>
        <v>3</v>
      </c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42"/>
      <c r="CD44" s="93"/>
      <c r="CE44" s="93"/>
      <c r="CF44" s="93"/>
      <c r="CG44" s="93"/>
      <c r="CH44" s="93"/>
      <c r="CI44" s="10"/>
      <c r="CJ44" s="10"/>
      <c r="CK44" s="10"/>
      <c r="CL44" s="10"/>
      <c r="CM44" s="10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42">
        <f t="shared" si="2"/>
        <v>0</v>
      </c>
      <c r="DE44" s="135"/>
      <c r="DF44" s="10"/>
      <c r="DG44" s="10"/>
      <c r="DH44" s="10"/>
      <c r="DI44" s="10"/>
      <c r="DJ44" s="10"/>
      <c r="DK44" s="42"/>
      <c r="DL44" s="10"/>
      <c r="DM44" s="10"/>
      <c r="DN44" s="10"/>
      <c r="DO44" s="28"/>
      <c r="DP44" s="28"/>
      <c r="DQ44" s="28"/>
      <c r="DR44" s="28"/>
      <c r="DS44" s="42">
        <f t="shared" si="5"/>
        <v>0</v>
      </c>
      <c r="DT44" s="135"/>
      <c r="DU44" s="135"/>
      <c r="DV44" s="135"/>
      <c r="DW44" s="135"/>
      <c r="DX44" s="135"/>
      <c r="DY44" s="135"/>
      <c r="DZ44" s="10"/>
      <c r="EA44" s="10"/>
      <c r="EB44" s="10"/>
      <c r="EC44" s="10"/>
      <c r="ED44" s="10"/>
      <c r="EE44" s="10"/>
      <c r="EF44" s="10"/>
      <c r="EG44" s="10"/>
      <c r="EH44" s="10"/>
      <c r="EI44" s="42"/>
      <c r="EJ44" s="93"/>
      <c r="EK44" s="10"/>
      <c r="EL44" s="10"/>
      <c r="EM44" s="10"/>
      <c r="EN44" s="10"/>
      <c r="EO44" s="10"/>
      <c r="EP44" s="10"/>
      <c r="EQ44" s="28"/>
      <c r="ER44" s="28"/>
      <c r="ES44" s="42">
        <f t="shared" si="3"/>
        <v>0</v>
      </c>
      <c r="ET44" s="42">
        <v>50</v>
      </c>
      <c r="EU44" s="42">
        <f t="shared" si="4"/>
        <v>53</v>
      </c>
    </row>
    <row r="45" spans="1:151">
      <c r="A45" s="132" t="s">
        <v>1461</v>
      </c>
      <c r="B45" s="132"/>
      <c r="C45" s="133" t="s">
        <v>1462</v>
      </c>
      <c r="D45" s="10"/>
      <c r="E45" s="10"/>
      <c r="F45" s="10"/>
      <c r="G45" s="10"/>
      <c r="H45" s="10"/>
      <c r="I45" s="42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93"/>
      <c r="W45" s="10"/>
      <c r="X45" s="10"/>
      <c r="Y45" s="10"/>
      <c r="Z45" s="28"/>
      <c r="AA45" s="28"/>
      <c r="AB45" s="42">
        <f t="shared" si="0"/>
        <v>0</v>
      </c>
      <c r="AC45" s="135"/>
      <c r="AD45" s="135"/>
      <c r="AE45" s="10"/>
      <c r="AF45" s="10"/>
      <c r="AG45" s="10"/>
      <c r="AH45" s="10"/>
      <c r="AI45" s="10"/>
      <c r="AJ45" s="10"/>
      <c r="AK45" s="10"/>
      <c r="AL45" s="10"/>
      <c r="AM45" s="10"/>
      <c r="AN45" s="42"/>
      <c r="AO45" s="10"/>
      <c r="AP45" s="10"/>
      <c r="AQ45" s="42"/>
      <c r="AR45" s="42"/>
      <c r="AS45" s="42"/>
      <c r="AT45" s="42"/>
      <c r="AU45" s="42">
        <f t="shared" si="1"/>
        <v>0</v>
      </c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42"/>
      <c r="CD45" s="93"/>
      <c r="CE45" s="93"/>
      <c r="CF45" s="93"/>
      <c r="CG45" s="93"/>
      <c r="CH45" s="93"/>
      <c r="CI45" s="10"/>
      <c r="CJ45" s="10"/>
      <c r="CK45" s="10"/>
      <c r="CL45" s="10">
        <v>2</v>
      </c>
      <c r="CM45" s="10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>
        <v>2</v>
      </c>
      <c r="DD45" s="42">
        <f t="shared" si="2"/>
        <v>4</v>
      </c>
      <c r="DE45" s="135"/>
      <c r="DF45" s="10"/>
      <c r="DG45" s="10"/>
      <c r="DH45" s="10"/>
      <c r="DI45" s="10"/>
      <c r="DJ45" s="10"/>
      <c r="DK45" s="42"/>
      <c r="DL45" s="10"/>
      <c r="DM45" s="42"/>
      <c r="DN45" s="10"/>
      <c r="DO45" s="28"/>
      <c r="DP45" s="28"/>
      <c r="DQ45" s="28"/>
      <c r="DR45" s="28"/>
      <c r="DS45" s="42">
        <f t="shared" si="5"/>
        <v>0</v>
      </c>
      <c r="DT45" s="135"/>
      <c r="DU45" s="135"/>
      <c r="DV45" s="135"/>
      <c r="DW45" s="135"/>
      <c r="DX45" s="135"/>
      <c r="DY45" s="135"/>
      <c r="DZ45" s="10"/>
      <c r="EA45" s="10"/>
      <c r="EB45" s="10"/>
      <c r="EC45" s="10"/>
      <c r="ED45" s="10"/>
      <c r="EE45" s="10"/>
      <c r="EF45" s="10"/>
      <c r="EG45" s="10"/>
      <c r="EH45" s="10"/>
      <c r="EI45" s="42"/>
      <c r="EJ45" s="93"/>
      <c r="EK45" s="10"/>
      <c r="EL45" s="10"/>
      <c r="EM45" s="10"/>
      <c r="EN45" s="10"/>
      <c r="EO45" s="10"/>
      <c r="EP45" s="10"/>
      <c r="EQ45" s="28"/>
      <c r="ER45" s="28"/>
      <c r="ES45" s="42">
        <f t="shared" si="3"/>
        <v>0</v>
      </c>
      <c r="ET45" s="42">
        <v>50</v>
      </c>
      <c r="EU45" s="42">
        <f t="shared" si="4"/>
        <v>54</v>
      </c>
    </row>
    <row r="46" spans="1:151">
      <c r="A46" s="132" t="s">
        <v>1463</v>
      </c>
      <c r="B46" s="132"/>
      <c r="C46" s="133" t="s">
        <v>1464</v>
      </c>
      <c r="D46" s="10"/>
      <c r="E46" s="10"/>
      <c r="F46" s="10"/>
      <c r="G46" s="10"/>
      <c r="H46" s="10"/>
      <c r="I46" s="42"/>
      <c r="J46" s="42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93"/>
      <c r="W46" s="42"/>
      <c r="X46" s="10"/>
      <c r="Y46" s="10"/>
      <c r="Z46" s="136"/>
      <c r="AA46" s="136"/>
      <c r="AB46" s="42">
        <f t="shared" si="0"/>
        <v>0</v>
      </c>
      <c r="AC46" s="136"/>
      <c r="AD46" s="136"/>
      <c r="AE46" s="10">
        <v>3</v>
      </c>
      <c r="AF46" s="10"/>
      <c r="AG46" s="10"/>
      <c r="AH46" s="10"/>
      <c r="AI46" s="10">
        <v>3</v>
      </c>
      <c r="AJ46" s="10">
        <v>1</v>
      </c>
      <c r="AK46" s="10"/>
      <c r="AL46" s="10"/>
      <c r="AM46" s="10">
        <v>2</v>
      </c>
      <c r="AN46" s="42"/>
      <c r="AO46" s="10">
        <v>2</v>
      </c>
      <c r="AP46" s="10"/>
      <c r="AQ46" s="42"/>
      <c r="AR46" s="42"/>
      <c r="AS46" s="42"/>
      <c r="AT46" s="42"/>
      <c r="AU46" s="42" t="str">
        <f t="shared" si="1"/>
        <v>10</v>
      </c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42"/>
      <c r="BK46" s="10"/>
      <c r="BL46" s="10"/>
      <c r="BM46" s="10">
        <v>3</v>
      </c>
      <c r="BN46" s="10">
        <v>2</v>
      </c>
      <c r="BO46" s="10"/>
      <c r="BP46" s="10"/>
      <c r="BQ46" s="10"/>
      <c r="BR46" s="10"/>
      <c r="BS46" s="10">
        <v>3</v>
      </c>
      <c r="BT46" s="10"/>
      <c r="BU46" s="10"/>
      <c r="BV46" s="10"/>
      <c r="BW46" s="10"/>
      <c r="BX46" s="10"/>
      <c r="BY46" s="10"/>
      <c r="BZ46" s="10"/>
      <c r="CA46" s="10"/>
      <c r="CB46" s="10"/>
      <c r="CC46" s="42">
        <v>4</v>
      </c>
      <c r="CD46" s="93"/>
      <c r="CE46" s="93"/>
      <c r="CF46" s="93"/>
      <c r="CG46" s="93">
        <v>3</v>
      </c>
      <c r="CH46" s="93"/>
      <c r="CI46" s="10"/>
      <c r="CJ46" s="10">
        <v>3</v>
      </c>
      <c r="CK46" s="42"/>
      <c r="CL46" s="10"/>
      <c r="CM46" s="10"/>
      <c r="CN46" s="136"/>
      <c r="CO46" s="136"/>
      <c r="CP46" s="136"/>
      <c r="CQ46" s="138">
        <v>2</v>
      </c>
      <c r="CR46" s="136"/>
      <c r="CS46" s="136"/>
      <c r="CT46" s="136"/>
      <c r="CU46" s="136"/>
      <c r="CV46" s="136"/>
      <c r="CW46" s="136"/>
      <c r="CX46" s="136"/>
      <c r="CY46" s="136"/>
      <c r="CZ46" s="136"/>
      <c r="DA46" s="136"/>
      <c r="DB46" s="136"/>
      <c r="DC46" s="136"/>
      <c r="DD46" s="42">
        <f t="shared" si="2"/>
        <v>20</v>
      </c>
      <c r="DE46" s="136"/>
      <c r="DF46" s="10"/>
      <c r="DG46" s="10">
        <v>2</v>
      </c>
      <c r="DH46" s="10"/>
      <c r="DI46" s="42"/>
      <c r="DJ46" s="10"/>
      <c r="DK46" s="42"/>
      <c r="DL46" s="10"/>
      <c r="DM46" s="42"/>
      <c r="DN46" s="10"/>
      <c r="DO46" s="136"/>
      <c r="DP46" s="136"/>
      <c r="DQ46" s="136">
        <v>1</v>
      </c>
      <c r="DR46" s="136"/>
      <c r="DS46" s="42">
        <f t="shared" si="5"/>
        <v>3</v>
      </c>
      <c r="DT46" s="136"/>
      <c r="DU46" s="136"/>
      <c r="DV46" s="136"/>
      <c r="DW46" s="136"/>
      <c r="DX46" s="136"/>
      <c r="DY46" s="136"/>
      <c r="DZ46" s="10"/>
      <c r="EA46" s="10"/>
      <c r="EB46" s="10"/>
      <c r="EC46" s="10"/>
      <c r="ED46" s="10"/>
      <c r="EE46" s="10"/>
      <c r="EF46" s="10"/>
      <c r="EG46" s="10"/>
      <c r="EH46" s="10"/>
      <c r="EI46" s="42"/>
      <c r="EJ46" s="93"/>
      <c r="EK46" s="10"/>
      <c r="EL46" s="10"/>
      <c r="EM46" s="10">
        <v>2</v>
      </c>
      <c r="EN46" s="10"/>
      <c r="EO46" s="10"/>
      <c r="EP46" s="10"/>
      <c r="EQ46" s="136"/>
      <c r="ER46" s="136">
        <v>2</v>
      </c>
      <c r="ES46" s="42">
        <f t="shared" si="3"/>
        <v>4</v>
      </c>
      <c r="ET46" s="42">
        <v>50</v>
      </c>
      <c r="EU46" s="42">
        <f t="shared" si="4"/>
        <v>87</v>
      </c>
    </row>
    <row r="47" spans="1:151">
      <c r="A47" s="132" t="s">
        <v>1465</v>
      </c>
      <c r="B47" s="132"/>
      <c r="C47" s="133" t="s">
        <v>1466</v>
      </c>
      <c r="D47" s="10"/>
      <c r="E47" s="42"/>
      <c r="F47" s="10"/>
      <c r="G47" s="10"/>
      <c r="H47" s="10"/>
      <c r="I47" s="42"/>
      <c r="J47" s="42"/>
      <c r="K47" s="42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93"/>
      <c r="W47" s="42"/>
      <c r="X47" s="10"/>
      <c r="Y47" s="10"/>
      <c r="Z47" s="136"/>
      <c r="AA47" s="136"/>
      <c r="AB47" s="42">
        <f t="shared" si="0"/>
        <v>0</v>
      </c>
      <c r="AC47" s="136"/>
      <c r="AD47" s="136"/>
      <c r="AE47" s="10"/>
      <c r="AF47" s="10"/>
      <c r="AG47" s="10"/>
      <c r="AH47" s="10"/>
      <c r="AI47" s="10"/>
      <c r="AJ47" s="10"/>
      <c r="AK47" s="10"/>
      <c r="AL47" s="10"/>
      <c r="AM47" s="10"/>
      <c r="AN47" s="42"/>
      <c r="AO47" s="10"/>
      <c r="AP47" s="10"/>
      <c r="AQ47" s="42"/>
      <c r="AR47" s="42"/>
      <c r="AS47" s="42"/>
      <c r="AT47" s="42"/>
      <c r="AU47" s="42">
        <f t="shared" si="1"/>
        <v>0</v>
      </c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0"/>
      <c r="BW47" s="10"/>
      <c r="BX47" s="10"/>
      <c r="BY47" s="10"/>
      <c r="BZ47" s="10"/>
      <c r="CA47" s="10"/>
      <c r="CB47" s="10"/>
      <c r="CC47" s="42"/>
      <c r="CD47" s="93"/>
      <c r="CE47" s="93"/>
      <c r="CF47" s="93"/>
      <c r="CG47" s="93"/>
      <c r="CH47" s="93"/>
      <c r="CI47" s="10"/>
      <c r="CJ47" s="10"/>
      <c r="CK47" s="42"/>
      <c r="CL47" s="10"/>
      <c r="CM47" s="10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42">
        <f t="shared" si="2"/>
        <v>0</v>
      </c>
      <c r="DE47" s="136"/>
      <c r="DF47" s="136"/>
      <c r="DG47" s="136"/>
      <c r="DH47" s="136"/>
      <c r="DI47" s="136"/>
      <c r="DJ47" s="136"/>
      <c r="DK47" s="136"/>
      <c r="DL47" s="10"/>
      <c r="DM47" s="42"/>
      <c r="DN47" s="10"/>
      <c r="DO47" s="136"/>
      <c r="DP47" s="136"/>
      <c r="DQ47" s="136"/>
      <c r="DR47" s="136"/>
      <c r="DS47" s="42">
        <f t="shared" si="5"/>
        <v>0</v>
      </c>
      <c r="DT47" s="136"/>
      <c r="DU47" s="136"/>
      <c r="DV47" s="136"/>
      <c r="DW47" s="136"/>
      <c r="DX47" s="136"/>
      <c r="DY47" s="136"/>
      <c r="DZ47" s="136"/>
      <c r="EA47" s="136"/>
      <c r="EB47" s="136"/>
      <c r="EC47" s="10"/>
      <c r="ED47" s="10"/>
      <c r="EE47" s="10"/>
      <c r="EF47" s="10"/>
      <c r="EG47" s="10"/>
      <c r="EH47" s="10"/>
      <c r="EI47" s="42"/>
      <c r="EJ47" s="93"/>
      <c r="EK47" s="136"/>
      <c r="EL47" s="136"/>
      <c r="EM47" s="136"/>
      <c r="EN47" s="136"/>
      <c r="EO47" s="136"/>
      <c r="EP47" s="136"/>
      <c r="EQ47" s="136"/>
      <c r="ER47" s="136"/>
      <c r="ES47" s="42">
        <f t="shared" si="3"/>
        <v>0</v>
      </c>
      <c r="ET47" s="42">
        <v>50</v>
      </c>
      <c r="EU47" s="42">
        <f t="shared" si="4"/>
        <v>50</v>
      </c>
    </row>
    <row r="48" spans="1:151">
      <c r="A48" s="132" t="s">
        <v>1467</v>
      </c>
      <c r="B48" s="132"/>
      <c r="C48" s="133" t="s">
        <v>1468</v>
      </c>
      <c r="D48" s="42"/>
      <c r="E48" s="42"/>
      <c r="F48" s="42"/>
      <c r="G48" s="10"/>
      <c r="H48" s="10"/>
      <c r="I48" s="42"/>
      <c r="J48" s="42"/>
      <c r="K48" s="42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93"/>
      <c r="W48" s="42"/>
      <c r="X48" s="10"/>
      <c r="Y48" s="10"/>
      <c r="Z48" s="136"/>
      <c r="AA48" s="136"/>
      <c r="AB48" s="42">
        <f t="shared" si="0"/>
        <v>0</v>
      </c>
      <c r="AC48" s="136"/>
      <c r="AD48" s="136"/>
      <c r="AE48" s="10"/>
      <c r="AF48" s="10"/>
      <c r="AG48" s="10"/>
      <c r="AH48" s="10"/>
      <c r="AI48" s="10"/>
      <c r="AJ48" s="10"/>
      <c r="AK48" s="10"/>
      <c r="AL48" s="10"/>
      <c r="AM48" s="10"/>
      <c r="AN48" s="42"/>
      <c r="AO48" s="10"/>
      <c r="AP48" s="10"/>
      <c r="AQ48" s="42"/>
      <c r="AR48" s="42"/>
      <c r="AS48" s="42"/>
      <c r="AT48" s="42"/>
      <c r="AU48" s="42">
        <f t="shared" si="1"/>
        <v>0</v>
      </c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0"/>
      <c r="BW48" s="10">
        <v>5</v>
      </c>
      <c r="BX48" s="10"/>
      <c r="BY48" s="10"/>
      <c r="BZ48" s="10"/>
      <c r="CA48" s="10"/>
      <c r="CB48" s="10"/>
      <c r="CC48" s="42"/>
      <c r="CD48" s="93"/>
      <c r="CE48" s="93"/>
      <c r="CF48" s="93"/>
      <c r="CG48" s="93"/>
      <c r="CH48" s="93"/>
      <c r="CI48" s="10"/>
      <c r="CJ48" s="10"/>
      <c r="CK48" s="42"/>
      <c r="CL48" s="10"/>
      <c r="CM48" s="10"/>
      <c r="CN48" s="136"/>
      <c r="CO48" s="136"/>
      <c r="CP48" s="136"/>
      <c r="CQ48" s="136"/>
      <c r="CR48" s="136"/>
      <c r="CS48" s="136">
        <v>5</v>
      </c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42">
        <f t="shared" si="2"/>
        <v>10</v>
      </c>
      <c r="DE48" s="136"/>
      <c r="DF48" s="136"/>
      <c r="DG48" s="136"/>
      <c r="DH48" s="136"/>
      <c r="DI48" s="136"/>
      <c r="DJ48" s="136"/>
      <c r="DK48" s="136"/>
      <c r="DL48" s="10"/>
      <c r="DM48" s="42"/>
      <c r="DN48" s="10"/>
      <c r="DO48" s="136"/>
      <c r="DP48" s="136"/>
      <c r="DQ48" s="136"/>
      <c r="DR48" s="136"/>
      <c r="DS48" s="42">
        <f t="shared" si="5"/>
        <v>0</v>
      </c>
      <c r="DT48" s="136"/>
      <c r="DU48" s="136"/>
      <c r="DV48" s="136"/>
      <c r="DW48" s="136"/>
      <c r="DX48" s="136"/>
      <c r="DY48" s="136"/>
      <c r="DZ48" s="136"/>
      <c r="EA48" s="136"/>
      <c r="EB48" s="136"/>
      <c r="EC48" s="10">
        <v>2</v>
      </c>
      <c r="ED48" s="10"/>
      <c r="EE48" s="10"/>
      <c r="EF48" s="10"/>
      <c r="EG48" s="10"/>
      <c r="EH48" s="10"/>
      <c r="EI48" s="42"/>
      <c r="EJ48" s="93">
        <v>2</v>
      </c>
      <c r="EK48" s="136"/>
      <c r="EL48" s="136"/>
      <c r="EM48" s="136"/>
      <c r="EN48" s="136"/>
      <c r="EO48" s="136"/>
      <c r="EP48" s="136"/>
      <c r="EQ48" s="136"/>
      <c r="ER48" s="136"/>
      <c r="ES48" s="42">
        <f t="shared" si="3"/>
        <v>4</v>
      </c>
      <c r="ET48" s="42">
        <v>50</v>
      </c>
      <c r="EU48" s="42">
        <f t="shared" si="4"/>
        <v>64</v>
      </c>
    </row>
  </sheetData>
  <mergeCells count="93">
    <mergeCell ref="D1:EU1"/>
    <mergeCell ref="D2:AB2"/>
    <mergeCell ref="AC2:AU2"/>
    <mergeCell ref="AV2:AY2"/>
    <mergeCell ref="DE2:DH2"/>
    <mergeCell ref="DT2:DW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D5:D6"/>
    <mergeCell ref="E5:E6"/>
    <mergeCell ref="V5:V6"/>
    <mergeCell ref="W5:W6"/>
    <mergeCell ref="AB3:AB6"/>
    <mergeCell ref="AC5:AC6"/>
    <mergeCell ref="AQ5:AQ6"/>
    <mergeCell ref="AU3:AU6"/>
    <mergeCell ref="AV5:AV6"/>
    <mergeCell ref="AW5:AW6"/>
    <mergeCell ref="AX5:AX6"/>
    <mergeCell ref="AY5:AY6"/>
    <mergeCell ref="AZ5:AZ6"/>
    <mergeCell ref="BE5:BE6"/>
    <mergeCell ref="BJ5:BJ6"/>
    <mergeCell ref="BK5:BK6"/>
    <mergeCell ref="BV5:BV6"/>
    <mergeCell ref="BW5:BW6"/>
    <mergeCell ref="BX5:BX6"/>
    <mergeCell ref="CD5:CD6"/>
    <mergeCell ref="CE5:CE6"/>
    <mergeCell ref="CF5:CF6"/>
    <mergeCell ref="CG5:CG6"/>
    <mergeCell ref="CH5:CH6"/>
    <mergeCell ref="CN5:CN6"/>
    <mergeCell ref="CO5:CO6"/>
    <mergeCell ref="CP5:CP6"/>
    <mergeCell ref="DD3:DD6"/>
    <mergeCell ref="DE5:DE6"/>
    <mergeCell ref="DL5:DL6"/>
    <mergeCell ref="DM5:DM6"/>
    <mergeCell ref="DS3:DS6"/>
    <mergeCell ref="DT5:DT6"/>
    <mergeCell ref="DU5:DU6"/>
    <mergeCell ref="EC5:EC6"/>
    <mergeCell ref="EJ5:EJ6"/>
    <mergeCell ref="EK5:EK6"/>
    <mergeCell ref="ES3:ES6"/>
    <mergeCell ref="ET2:ET6"/>
    <mergeCell ref="EU2:EU6"/>
    <mergeCell ref="A1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水工23-1</vt:lpstr>
      <vt:lpstr>水工23-2</vt:lpstr>
      <vt:lpstr>水工23-3</vt:lpstr>
      <vt:lpstr>水工23-4</vt:lpstr>
      <vt:lpstr>水工s23-1</vt:lpstr>
      <vt:lpstr>水工s23-2</vt:lpstr>
      <vt:lpstr>水工s23-3</vt:lpstr>
      <vt:lpstr>水文23-1</vt:lpstr>
      <vt:lpstr>水文23-2</vt:lpstr>
      <vt:lpstr>智水23-1</vt:lpstr>
      <vt:lpstr>智水23-2</vt:lpstr>
      <vt:lpstr>港航23-1</vt:lpstr>
      <vt:lpstr>港航23-2</vt:lpstr>
      <vt:lpstr>农水23-1</vt:lpstr>
      <vt:lpstr>农水23-2</vt:lpstr>
      <vt:lpstr>农水23-3</vt:lpstr>
      <vt:lpstr>环境23-1</vt:lpstr>
      <vt:lpstr>环境23-2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杨天玺</dc:creator>
  <cp:lastModifiedBy>殇思</cp:lastModifiedBy>
  <dcterms:created xsi:type="dcterms:W3CDTF">2023-05-12T11:15:00Z</dcterms:created>
  <dcterms:modified xsi:type="dcterms:W3CDTF">2024-08-07T14:04:37Z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EA7C1DB088F8425EA83218867CCB8BC6_12</vt:lpwstr>
  </property>
</Properties>
</file>