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3210"/>
  </bookViews>
  <sheets>
    <sheet name="水工22-1" sheetId="11" r:id="rId1"/>
    <sheet name="水工22-2" sheetId="10" r:id="rId2"/>
    <sheet name="水工22-3" sheetId="8" r:id="rId3"/>
    <sheet name="水工22-4" sheetId="1" r:id="rId4"/>
    <sheet name="水文22-1" sheetId="4" r:id="rId5"/>
    <sheet name="水文22-2" sheetId="9" r:id="rId6"/>
    <sheet name="农水22-1" sheetId="2" r:id="rId7"/>
    <sheet name="农水22-2" sheetId="3" r:id="rId8"/>
    <sheet name="农水22-3" sheetId="7" r:id="rId9"/>
    <sheet name="港航22-1  " sheetId="14" r:id="rId10"/>
    <sheet name="港航22-2" sheetId="13" r:id="rId11"/>
    <sheet name="环境22-1" sheetId="5" r:id="rId12"/>
    <sheet name="环境22-2 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<sst xmlns="http://schemas.openxmlformats.org/spreadsheetml/2006/main" count="3367" uniqueCount="2218">
  <si>
    <t>班级</t>
  </si>
  <si>
    <t>2019-2020学年第一学期 XX学院 “劳动实践”素质拓展学分细则表</t>
  </si>
  <si>
    <t>家庭劳动（满分5分）</t>
  </si>
  <si>
    <t>寝室劳动（满分10分）</t>
  </si>
  <si>
    <t>校园劳动（满分20分）</t>
  </si>
  <si>
    <t>产学劳动（满分5分）</t>
  </si>
  <si>
    <t>乡土劳动（满分10分）</t>
  </si>
  <si>
    <t>基础分</t>
  </si>
  <si>
    <t>劳动实践类汇总</t>
  </si>
  <si>
    <t>活动时间</t>
  </si>
  <si>
    <t>家庭劳动汇总</t>
  </si>
  <si>
    <t>例-2019.9.17</t>
  </si>
  <si>
    <t>寝室劳动汇总</t>
  </si>
  <si>
    <t>校园劳动汇总</t>
  </si>
  <si>
    <t>产学劳动汇总</t>
  </si>
  <si>
    <t>乡土劳动汇总</t>
  </si>
  <si>
    <t>活动名称</t>
  </si>
  <si>
    <t>“卯兔辞旧去，辰龙迎新来”</t>
  </si>
  <si>
    <t>“我和家人的年夜饭”</t>
  </si>
  <si>
    <t xml:space="preserve">“辞旧迎新·红红火火过大年”活动 </t>
  </si>
  <si>
    <t>“阖家团圆，喜迎龙年”</t>
  </si>
  <si>
    <t>”辞旧迎新大扫除，整洁卧室庆春节“</t>
  </si>
  <si>
    <t>家庭节水小细节，生活节水我先行</t>
  </si>
  <si>
    <t xml:space="preserve"> 存档寒假生活，奔赴新学期</t>
  </si>
  <si>
    <t>“绿色五一，宿舍添彩”绿植养护活动</t>
  </si>
  <si>
    <t>“五爱我家”活动二</t>
  </si>
  <si>
    <t>“五爱我家”活动一</t>
  </si>
  <si>
    <t>“五爱我家”活动三</t>
  </si>
  <si>
    <t>养一棵绿植，收获寝室清新</t>
  </si>
  <si>
    <t>“创建文明宿舍，营造温馨家园”</t>
  </si>
  <si>
    <t>“幸得一隅，巧妙时光”</t>
  </si>
  <si>
    <t>温馨之家活动三</t>
  </si>
  <si>
    <t>“旧书不毕业，青春不散场”毕业季图书捐赠活动</t>
  </si>
  <si>
    <t>春风化雨七十载，博学求实浙漾行（寝室）</t>
  </si>
  <si>
    <t>2023年校团学迎新志愿者</t>
  </si>
  <si>
    <t>9.13 20230914迎新场地布置志愿者活动</t>
  </si>
  <si>
    <t>8.31帮新老师搬桌椅整理</t>
  </si>
  <si>
    <t>9.1帮助新生搬行李</t>
  </si>
  <si>
    <t>“喜迎70周年校庆，水宝形象我来定”活动</t>
  </si>
  <si>
    <r>
      <rPr>
        <sz val="11"/>
        <color rgb="FF000000"/>
        <rFont val="宋体"/>
        <charset val="134"/>
        <scheme val="minor"/>
      </rPr>
      <t>10</t>
    </r>
    <r>
      <rPr>
        <sz val="11"/>
        <color rgb="FF000000"/>
        <rFont val="等线"/>
        <charset val="134"/>
      </rPr>
      <t>月</t>
    </r>
    <r>
      <rPr>
        <sz val="11"/>
        <color rgb="FF000000"/>
        <rFont val="宋体"/>
        <charset val="134"/>
        <scheme val="minor"/>
      </rPr>
      <t>12</t>
    </r>
    <r>
      <rPr>
        <sz val="11"/>
        <color rgb="FF000000"/>
        <rFont val="等线"/>
        <charset val="134"/>
      </rPr>
      <t>日到校访学研学活动</t>
    </r>
  </si>
  <si>
    <t>10月13日月亮湾幼儿园到校访学研学活动</t>
  </si>
  <si>
    <t>10月15日外出访学水晶晶公园合作活动</t>
  </si>
  <si>
    <t>整理实验室</t>
  </si>
  <si>
    <t>2023年水环学院团学年度总结大会工作人员</t>
  </si>
  <si>
    <t>水环学院第39届教师节加分</t>
  </si>
  <si>
    <t>迎新志愿者</t>
  </si>
  <si>
    <t>悦动水环 青春赛场破冰运动会工作人员</t>
  </si>
  <si>
    <t>9月22日南浔校区图书馆清扫志愿活动</t>
  </si>
  <si>
    <t>瓜沥亚残运会</t>
  </si>
  <si>
    <t>杭州第4届亚残运会文汇学校亚残志愿服务</t>
  </si>
  <si>
    <t>生活实验室——喜迎校庆，建设清洁校园</t>
  </si>
  <si>
    <t>爱心留校园-旧物爱心捐赠</t>
  </si>
  <si>
    <t>第二期水院食堂一米线加分</t>
  </si>
  <si>
    <t>水院食堂一米线</t>
  </si>
  <si>
    <t>校庆志愿者活动</t>
  </si>
  <si>
    <t>10.17到校访学研学活动</t>
  </si>
  <si>
    <t>10月28日校庆校友一对一联络员</t>
  </si>
  <si>
    <t>11.24陪伴来自星星的孩子</t>
  </si>
  <si>
    <t>12月3日入党积极分子考核志愿者</t>
  </si>
  <si>
    <t>水安全与社会经济高质量发展论坛那暨2023数智水网学术会</t>
  </si>
  <si>
    <t>运动会开幕式校园</t>
  </si>
  <si>
    <t>2023.12.11-2024.1.20南浔校区AED每日检查</t>
  </si>
  <si>
    <t>冬日送温暖</t>
  </si>
  <si>
    <t>“鲁班杯暨博言杯”辩论赛工作人员</t>
  </si>
  <si>
    <t>情系甘肃 温暖同行</t>
  </si>
  <si>
    <t>水院食堂一米线加分名单</t>
  </si>
  <si>
    <t>手持春光万物盎然植树节</t>
  </si>
  <si>
    <t>世界水周活动加分名单</t>
  </si>
  <si>
    <t>传播至善正能量，朵朵鲜花送雷锋雷锋日主题志愿活动</t>
  </si>
  <si>
    <t>“绵薄之力，传递爱心”公益捐赠活动“绵薄之力，传递爱心”</t>
  </si>
  <si>
    <t>税法进校园，青春与税行志愿者</t>
  </si>
  <si>
    <t xml:space="preserve"> ”红十字公益趣味赛-同心共筑温暖五月“参与者</t>
  </si>
  <si>
    <t>发展对象候选人考试监考志愿服务</t>
  </si>
  <si>
    <t>热浪滚烫，嗨翻一夏——水之韵动节工作人员</t>
  </si>
  <si>
    <t>粽叶飘香迎端午，夏日清风诗意浓活动一</t>
  </si>
  <si>
    <t>发展对象候选人面试答辩志愿服务</t>
  </si>
  <si>
    <t>6.18-19献血者</t>
  </si>
  <si>
    <t>跳蚤市场志愿者</t>
  </si>
  <si>
    <t>5.15绿植领养</t>
  </si>
  <si>
    <t>“典耀中华，朋辈一起读经典”</t>
  </si>
  <si>
    <t>7.4日寝室帮搬迁</t>
  </si>
  <si>
    <t>新的蜕变，找寻自我</t>
  </si>
  <si>
    <t xml:space="preserve">浙江水利水电学院 “救护培训红十字，危难时刻展技能 ” </t>
  </si>
  <si>
    <t xml:space="preserve">旧物回收加分名单 </t>
  </si>
  <si>
    <t>2024.6.5悦运动，越有young活动参与</t>
  </si>
  <si>
    <t>”红十字公益趣味赛-同心共筑温暖五月“</t>
  </si>
  <si>
    <t xml:space="preserve">“2024 跳蚤市场——万事大集、爱不闲置”加分名单   </t>
  </si>
  <si>
    <t>2023新生教官</t>
  </si>
  <si>
    <t>暑期个人实践</t>
  </si>
  <si>
    <t xml:space="preserve">”喜迎春节，CAD共促假期生活“ </t>
  </si>
  <si>
    <t>南浔区金象湖实验幼儿园学生研学活动</t>
  </si>
  <si>
    <t xml:space="preserve">3.17集思广益，收集挑战杯基数文件 </t>
  </si>
  <si>
    <t>缤纷乡愉，瞬间捕捉</t>
  </si>
  <si>
    <t>2024.4.27校外社会实践</t>
  </si>
  <si>
    <t>第三届DIY房屋建筑设计大赛第一轮</t>
  </si>
  <si>
    <t>第三届DIY房屋建筑设计大赛第二轮</t>
  </si>
  <si>
    <t>享受实验乐趣·第三期（产学）</t>
  </si>
  <si>
    <t>生态文明润童心 携手护水迎亚运</t>
  </si>
  <si>
    <t>水环学院社会实践评比大会</t>
  </si>
  <si>
    <t>6.29互联网+</t>
  </si>
  <si>
    <t>7.17-9.1水利设施老照片征集活动</t>
  </si>
  <si>
    <t>10月21日外出访学水晶晶公园研学</t>
  </si>
  <si>
    <t>助力文明城市省测研学活动</t>
  </si>
  <si>
    <t>11月18日乡村行看振兴活动一</t>
  </si>
  <si>
    <t>12.14义诊帮扶志愿活动</t>
  </si>
  <si>
    <t>浙江省水利厅系统第十三届“钱塘江杯”乒乓球比赛</t>
  </si>
  <si>
    <t xml:space="preserve">探访养老院 </t>
  </si>
  <si>
    <t>“寻家乡之美，享劳动之乐”活动1</t>
  </si>
  <si>
    <t>“寻家乡之美，享劳动之乐”活动2</t>
  </si>
  <si>
    <t>“寻家乡之美，享劳动之乐”活动3</t>
  </si>
  <si>
    <t>“寻年味习俗，品文化根源”</t>
  </si>
  <si>
    <t>活力满满，欣欣向龙活动二</t>
  </si>
  <si>
    <t>“劳动光荣，匠心筑梦”劳动者慰问活动加分表</t>
  </si>
  <si>
    <t>清明祭英烈</t>
  </si>
  <si>
    <t>写祝福加分名单</t>
  </si>
  <si>
    <t>活动主办单位或地点</t>
  </si>
  <si>
    <t>学号</t>
  </si>
  <si>
    <t>姓名</t>
  </si>
  <si>
    <t>2022b01001</t>
  </si>
  <si>
    <t>池浩波</t>
  </si>
  <si>
    <t>2022b01002</t>
  </si>
  <si>
    <t>吴俊龙</t>
  </si>
  <si>
    <t>2022b01003</t>
  </si>
  <si>
    <t>谢一珲</t>
  </si>
  <si>
    <t>2022b01004</t>
  </si>
  <si>
    <t>葛佳庆</t>
  </si>
  <si>
    <t>2022b01005</t>
  </si>
  <si>
    <t>潘瑛琪</t>
  </si>
  <si>
    <t>2022b01006</t>
  </si>
  <si>
    <t>傅晨浩</t>
  </si>
  <si>
    <t>2022b01007</t>
  </si>
  <si>
    <t>卢梦实</t>
  </si>
  <si>
    <t>2022b01008</t>
  </si>
  <si>
    <t>金丰浩</t>
  </si>
  <si>
    <t>2022b01009</t>
  </si>
  <si>
    <t>陈煊</t>
  </si>
  <si>
    <t>2022b01010</t>
  </si>
  <si>
    <t>陈翰栋</t>
  </si>
  <si>
    <t>2022b01011</t>
  </si>
  <si>
    <t>乔思文</t>
  </si>
  <si>
    <t>2022b01012</t>
  </si>
  <si>
    <t>周徐</t>
  </si>
  <si>
    <t>2022b01013</t>
  </si>
  <si>
    <t>杨万</t>
  </si>
  <si>
    <t>2022b01014</t>
  </si>
  <si>
    <t>胡凌豪</t>
  </si>
  <si>
    <t>2022b01015</t>
  </si>
  <si>
    <t>林闻鹤</t>
  </si>
  <si>
    <t>2022b01016</t>
  </si>
  <si>
    <t>吕智杰</t>
  </si>
  <si>
    <t>2022b01017</t>
  </si>
  <si>
    <t>赵钧舰</t>
  </si>
  <si>
    <t>2022b01018</t>
  </si>
  <si>
    <t>莫魁</t>
  </si>
  <si>
    <t>2022b01019</t>
  </si>
  <si>
    <t>俞世波</t>
  </si>
  <si>
    <t>2022b01020</t>
  </si>
  <si>
    <t>齐晗嫣</t>
  </si>
  <si>
    <t>2022b01021</t>
  </si>
  <si>
    <t>赖贵东</t>
  </si>
  <si>
    <t>2022b01022</t>
  </si>
  <si>
    <t>朱亦泽</t>
  </si>
  <si>
    <t>2022b01023</t>
  </si>
  <si>
    <t>郭邵博</t>
  </si>
  <si>
    <t>2022b01024</t>
  </si>
  <si>
    <t>蒋均伟</t>
  </si>
  <si>
    <t>2022b01025</t>
  </si>
  <si>
    <t>于乐</t>
  </si>
  <si>
    <t>2022b01026</t>
  </si>
  <si>
    <t>刘锡浩</t>
  </si>
  <si>
    <t>2022b01027</t>
  </si>
  <si>
    <t>吴施樊</t>
  </si>
  <si>
    <t>2022b01028</t>
  </si>
  <si>
    <t>张成元</t>
  </si>
  <si>
    <t>2022b01029</t>
  </si>
  <si>
    <t>鲁重炫</t>
  </si>
  <si>
    <t>2022b01030</t>
  </si>
  <si>
    <t>胡梦俣</t>
  </si>
  <si>
    <t>2022b01031</t>
  </si>
  <si>
    <t>李小彤</t>
  </si>
  <si>
    <t>2022b01032</t>
  </si>
  <si>
    <t>蔡科扬</t>
  </si>
  <si>
    <t>2022b01033</t>
  </si>
  <si>
    <t>韩宏伟</t>
  </si>
  <si>
    <t>2022b01034</t>
  </si>
  <si>
    <t>黄金丹</t>
  </si>
  <si>
    <t>2022b01035</t>
  </si>
  <si>
    <t>王子昕</t>
  </si>
  <si>
    <t>2022b01036</t>
  </si>
  <si>
    <t>艾孜布拉·衣拉木</t>
  </si>
  <si>
    <t>2020b16047</t>
  </si>
  <si>
    <t>叶睿</t>
  </si>
  <si>
    <t>2022b12032</t>
  </si>
  <si>
    <t>赵泽临</t>
  </si>
  <si>
    <t>2022b25045</t>
  </si>
  <si>
    <t>章陈昱</t>
  </si>
  <si>
    <t>2022b08016</t>
  </si>
  <si>
    <t>宋锦添</t>
  </si>
  <si>
    <t>2022b49040</t>
  </si>
  <si>
    <t>俞迪钦</t>
  </si>
  <si>
    <t>2022b20059</t>
  </si>
  <si>
    <t>梅珈恺</t>
  </si>
  <si>
    <t>2022b08039</t>
  </si>
  <si>
    <t>李浩烜</t>
  </si>
  <si>
    <t>2022b08062</t>
  </si>
  <si>
    <t>潘昱铭</t>
  </si>
  <si>
    <t>辞旧迎新大扫除，整洁卧室庆春节</t>
  </si>
  <si>
    <t>阖家团圆，喜迎龙年</t>
  </si>
  <si>
    <t>我和家人的年夜饭</t>
  </si>
  <si>
    <t>人间烟火味，共享团圆味</t>
  </si>
  <si>
    <t>关爱体贴父母_共创温馨之家</t>
  </si>
  <si>
    <t>劳有所获，“易”熠生辉</t>
  </si>
  <si>
    <t>张灯结彩迎新年，齐心协力谱新篇</t>
  </si>
  <si>
    <t>存档寒假生活，奔赴新学期</t>
  </si>
  <si>
    <t>龙马精神</t>
  </si>
  <si>
    <t>其乐“龙龙”大扫除</t>
  </si>
  <si>
    <t>龙行龘龘，庆贺元宵</t>
  </si>
  <si>
    <t>适逢端午，共筑亲情</t>
  </si>
  <si>
    <t>手作青团，遥寄清明</t>
  </si>
  <si>
    <t>创建文明宿舍，营造温馨家园</t>
  </si>
  <si>
    <t>以劳创富，共建家和</t>
  </si>
  <si>
    <t>向阳小学梦想研学活动</t>
  </si>
  <si>
    <t>绿色五一，宿舍添彩</t>
  </si>
  <si>
    <t>文明寝室，从我做起</t>
  </si>
  <si>
    <t>温馨之家</t>
  </si>
  <si>
    <t>旧书不毕业，青春不散场</t>
  </si>
  <si>
    <t>寝室卫生打卡</t>
  </si>
  <si>
    <t>喜迎元旦视频录制</t>
  </si>
  <si>
    <t>拍摄反诈宣传视频</t>
  </si>
  <si>
    <t>运动会开幕式</t>
  </si>
  <si>
    <t>AED每日检查</t>
  </si>
  <si>
    <t>元旦晚会志愿</t>
  </si>
  <si>
    <t>元旦晚会 校会和社团中心工作人员</t>
  </si>
  <si>
    <t>新生军训教官</t>
  </si>
  <si>
    <t>校庆校友一对一联络员</t>
  </si>
  <si>
    <t>陪伴来自星星的孩子</t>
  </si>
  <si>
    <t>城之南幼儿园到校访学</t>
  </si>
  <si>
    <t>水安全与社会经济高质量发展论坛</t>
  </si>
  <si>
    <t>校暑期社会实践优秀组织奖</t>
  </si>
  <si>
    <t>特优学风班</t>
  </si>
  <si>
    <t>悦动水环 青春赛场破冰运动会</t>
  </si>
  <si>
    <t>水院预告-直播揭秘工作人员</t>
  </si>
  <si>
    <t>社会实践评比大会工作人员</t>
  </si>
  <si>
    <t>水环学院团学年度总结大会工作人员</t>
  </si>
  <si>
    <t>外出访学研学水晶晶合作</t>
  </si>
  <si>
    <t>月亮湾幼儿园到校访学研学</t>
  </si>
  <si>
    <t>到校访学研学</t>
  </si>
  <si>
    <t>大剧院志愿者</t>
  </si>
  <si>
    <t>共护碧水迎亚运，水光潋滟逐绿行</t>
  </si>
  <si>
    <t>校团学迎新志愿者</t>
  </si>
  <si>
    <t>水环学院第39届教师节</t>
  </si>
  <si>
    <t>“绵薄之力，传递爱心”公益捐赠活动</t>
  </si>
  <si>
    <t>亲水节开幕式</t>
  </si>
  <si>
    <t>十佳大学生</t>
  </si>
  <si>
    <t>图书馆南门</t>
  </si>
  <si>
    <t>红十字公益趣味赛-同心共筑温暖五月</t>
  </si>
  <si>
    <t xml:space="preserve"> 断舍离之让闲置循环起来</t>
  </si>
  <si>
    <t>典耀中华，朋辈一起读经典</t>
  </si>
  <si>
    <t>一起做有情怀的筑梦水分子</t>
  </si>
  <si>
    <t>真理的味道</t>
  </si>
  <si>
    <t>研学讲解</t>
  </si>
  <si>
    <t>研学活动</t>
  </si>
  <si>
    <t>日寝室帮搬迁</t>
  </si>
  <si>
    <t xml:space="preserve">救护培训红十字，危难时刻展技能 </t>
  </si>
  <si>
    <t>亚运会志愿者</t>
  </si>
  <si>
    <t>喜迎春节，CAD共促假期生活</t>
  </si>
  <si>
    <t>“桥”见南浔实践活动</t>
  </si>
  <si>
    <t>以青春为乡村振兴注入时代力量</t>
  </si>
  <si>
    <t>互联网+</t>
  </si>
  <si>
    <t>学术沙龙</t>
  </si>
  <si>
    <t>世界水日中国水周</t>
  </si>
  <si>
    <t>南浔区金象湖实验幼儿园学生研学</t>
  </si>
  <si>
    <t>南浔区金象湖实验幼儿园</t>
  </si>
  <si>
    <t>文化“绮”航，筑“梦”未来</t>
  </si>
  <si>
    <t>劳动乐享，田园畅游</t>
  </si>
  <si>
    <t>劳动光荣，匠心筑梦”</t>
  </si>
  <si>
    <t>溯源之旅：走近家乡的母亲河</t>
  </si>
  <si>
    <t>南浔雷锋日主题志愿活动</t>
  </si>
  <si>
    <t>清明环卫</t>
  </si>
  <si>
    <t>名胜探访，赴古迹之约</t>
  </si>
  <si>
    <t>寻“龙”计划品年味</t>
  </si>
  <si>
    <t>寻年味习俗，品文化根源</t>
  </si>
  <si>
    <t>浙江省水利厅系统第十三届“钱塘江杯”</t>
  </si>
  <si>
    <t>义诊帮扶志愿</t>
  </si>
  <si>
    <t>探访养老院</t>
  </si>
  <si>
    <t>寻家乡之美，享劳动之乐</t>
  </si>
  <si>
    <t>与牛羊作伴，与稻谷同长</t>
  </si>
  <si>
    <t>水利设施老照片征集</t>
  </si>
  <si>
    <t>南浔古镇参与者</t>
  </si>
  <si>
    <t>外出访学水晶晶公园研学</t>
  </si>
  <si>
    <t>助力文明城市省测研学</t>
  </si>
  <si>
    <t>义诊帮扶</t>
  </si>
  <si>
    <t>2022b01037</t>
  </si>
  <si>
    <t>吴朋林</t>
  </si>
  <si>
    <t>2022b01038</t>
  </si>
  <si>
    <t>陈睿</t>
  </si>
  <si>
    <t>2022b01039</t>
  </si>
  <si>
    <t>陈政</t>
  </si>
  <si>
    <t>2022b01040</t>
  </si>
  <si>
    <t>徐泽峰</t>
  </si>
  <si>
    <t>2022b01041</t>
  </si>
  <si>
    <t>陈帅杰</t>
  </si>
  <si>
    <t>2022b01042</t>
  </si>
  <si>
    <t>王渝涛</t>
  </si>
  <si>
    <t>2022b01043</t>
  </si>
  <si>
    <t>丁繁华</t>
  </si>
  <si>
    <t>2022b01044</t>
  </si>
  <si>
    <t>陈铭烨</t>
  </si>
  <si>
    <t>2022b01045</t>
  </si>
  <si>
    <t>周贤威</t>
  </si>
  <si>
    <t>2022b01046</t>
  </si>
  <si>
    <t>胡智璐</t>
  </si>
  <si>
    <t>2022b01047</t>
  </si>
  <si>
    <t>汤宇</t>
  </si>
  <si>
    <t>2022b01048</t>
  </si>
  <si>
    <t>谯宇煜</t>
  </si>
  <si>
    <t>2022b01049</t>
  </si>
  <si>
    <t>杨景富</t>
  </si>
  <si>
    <t>2022b01050</t>
  </si>
  <si>
    <t>褚子琛</t>
  </si>
  <si>
    <t>2022b01051</t>
  </si>
  <si>
    <t>郑翔</t>
  </si>
  <si>
    <t>2022b01052</t>
  </si>
  <si>
    <t>金卓文</t>
  </si>
  <si>
    <t>2022b01053</t>
  </si>
  <si>
    <t>宋政潞</t>
  </si>
  <si>
    <t>2022b01054</t>
  </si>
  <si>
    <t>陈骁俊</t>
  </si>
  <si>
    <t>2022b01055</t>
  </si>
  <si>
    <t>董煜</t>
  </si>
  <si>
    <t>2022b01056</t>
  </si>
  <si>
    <t>刘子姮</t>
  </si>
  <si>
    <t>2022b01057</t>
  </si>
  <si>
    <t>周增来</t>
  </si>
  <si>
    <t>2022b01058</t>
  </si>
  <si>
    <t>罗时润</t>
  </si>
  <si>
    <t>2022b01059</t>
  </si>
  <si>
    <t>龚诚杰</t>
  </si>
  <si>
    <t>2022b01060</t>
  </si>
  <si>
    <t>张海诺</t>
  </si>
  <si>
    <t>2022b01061</t>
  </si>
  <si>
    <t>孙海龙</t>
  </si>
  <si>
    <t>2022b01062</t>
  </si>
  <si>
    <t>林方硕</t>
  </si>
  <si>
    <t>2022b01063</t>
  </si>
  <si>
    <t>杜奕恒</t>
  </si>
  <si>
    <t>2022b01064</t>
  </si>
  <si>
    <t>段煜</t>
  </si>
  <si>
    <t>2022b01065</t>
  </si>
  <si>
    <t>张春禹</t>
  </si>
  <si>
    <t>2022b01066</t>
  </si>
  <si>
    <t>丁雯丽</t>
  </si>
  <si>
    <t>2022b01067</t>
  </si>
  <si>
    <t>谢廷熙</t>
  </si>
  <si>
    <t>2022b01068</t>
  </si>
  <si>
    <t>邹青东</t>
  </si>
  <si>
    <t>2022b01069</t>
  </si>
  <si>
    <t>马元成</t>
  </si>
  <si>
    <t>2022b01070</t>
  </si>
  <si>
    <t>苏伟航</t>
  </si>
  <si>
    <t>2022b01071</t>
  </si>
  <si>
    <t>汪智</t>
  </si>
  <si>
    <t>2022b01072</t>
  </si>
  <si>
    <t>叶尔江·巴合提亚</t>
  </si>
  <si>
    <t>2022b01073</t>
  </si>
  <si>
    <t>波塔·贾那提拜</t>
  </si>
  <si>
    <t>2020b29016</t>
  </si>
  <si>
    <t xml:space="preserve">    朱吉来</t>
  </si>
  <si>
    <t>2022b13065</t>
  </si>
  <si>
    <t xml:space="preserve">       汪梦啖</t>
  </si>
  <si>
    <t>2022b25052</t>
  </si>
  <si>
    <t xml:space="preserve">      王琦</t>
  </si>
  <si>
    <t>2022b21067</t>
  </si>
  <si>
    <t xml:space="preserve">    杨灵聪</t>
  </si>
  <si>
    <t>2022b12062</t>
  </si>
  <si>
    <t xml:space="preserve">     谢颖</t>
  </si>
  <si>
    <t>2020b21007</t>
  </si>
  <si>
    <t xml:space="preserve">      周文</t>
  </si>
  <si>
    <t>2022b02045</t>
  </si>
  <si>
    <t>林飞宇</t>
  </si>
  <si>
    <t>2022b05063</t>
  </si>
  <si>
    <t>张仁管</t>
  </si>
  <si>
    <t>2024.1.26“辞旧迎新·红红火火过大年”活动</t>
  </si>
  <si>
    <t xml:space="preserve">2024.2.10 关爱体贴父母_共创温馨之家活动一 </t>
  </si>
  <si>
    <t xml:space="preserve">2024.2.22 存档寒假生活，奔赴新学期 </t>
  </si>
  <si>
    <t xml:space="preserve">2024.2.8“张灯结彩迎新年，齐心协力谱新篇” </t>
  </si>
  <si>
    <t>其乐“龙龙”大扫除活动</t>
  </si>
  <si>
    <t>1.25-2.25 “家庭节水小细节，生活节水我先行”家庭节水活动 家庭劳动分</t>
  </si>
  <si>
    <t>龙腾虎跃活动二</t>
  </si>
  <si>
    <t>龙腾虎跃活动一</t>
  </si>
  <si>
    <t>十五花灯俏，欢乐闹元宵 活动一</t>
  </si>
  <si>
    <t>5.1“以劳创富，共建家和”</t>
  </si>
  <si>
    <t>适逢端午，共筑亲情活动</t>
  </si>
  <si>
    <t xml:space="preserve">10.4 春风化雨七十载，博学求实浙漾行 </t>
  </si>
  <si>
    <t xml:space="preserve">2023.11.20“宿”说美好，“寓”见未来 </t>
  </si>
  <si>
    <t>2023.9.27玲珑皓月，情满水院</t>
  </si>
  <si>
    <t>温馨之家活动三优秀作品</t>
  </si>
  <si>
    <t>收纳寝室，塑造良好环境 寝室</t>
  </si>
  <si>
    <t>文明寝室，从我做起（4.21-4.25）</t>
  </si>
  <si>
    <t>端午节打扫卫生</t>
  </si>
  <si>
    <t>寝室卫生打卡一、二期</t>
  </si>
  <si>
    <t>10.17到校访学研学</t>
  </si>
  <si>
    <t>10.20节水教育基地志愿者 校园劳动分</t>
  </si>
  <si>
    <t>10.28校庆校友接待志愿者 校园劳动分</t>
  </si>
  <si>
    <t>10月28日校庆校友一对一联络员活动</t>
  </si>
  <si>
    <t>12月1日城之南幼儿园到校访学研学活动</t>
  </si>
  <si>
    <t>校暑期社会实践优秀组织奖现场志愿服务以及材料整理</t>
  </si>
  <si>
    <t>以清为美 以廉为荣</t>
  </si>
  <si>
    <t>瓜沥亚残运会劳育分</t>
  </si>
  <si>
    <t xml:space="preserve">2023.12.26-2023.12.28情系甘肃 温暖同行 </t>
  </si>
  <si>
    <t xml:space="preserve">12.23 98水工高职4班来访  </t>
  </si>
  <si>
    <t>2023新生军训</t>
  </si>
  <si>
    <t>2024年3月3日“绵薄之力，传递爱心”公益捐赠活动“绵薄之力，传递爱心”公益捐赠活动加分名单</t>
  </si>
  <si>
    <t>1_2024.03.08“温情三八，共赴春日之约”活动校园劳动分</t>
  </si>
  <si>
    <t>阅读她力量 花艺绽书香</t>
  </si>
  <si>
    <t>4.29 上午9-10点 图书馆南门</t>
  </si>
  <si>
    <t>2024年5月8日 ”红十字公益趣味赛-同心共筑温暖五月“</t>
  </si>
  <si>
    <t>2023.9.21团学自纳新活动 校园劳动分3分</t>
  </si>
  <si>
    <t>9.17校友来访活动</t>
  </si>
  <si>
    <t>2023.9.11整理实验室</t>
  </si>
  <si>
    <t>2023年水环学院团学年度总结大会工作人员  校园劳动3分</t>
  </si>
  <si>
    <t>水环学院第39届教师节加分名单 校园劳动分</t>
  </si>
  <si>
    <t>2023年9月9日-10日+“夏日送清凉，关怀入心田”</t>
  </si>
  <si>
    <t>“心艺空间”主题团辅活动</t>
  </si>
  <si>
    <t>5.23“新的蜕变，寻找自我之旅”活动二</t>
  </si>
  <si>
    <t>2024.6.5悦运动，越有young</t>
  </si>
  <si>
    <t>6.1观看生态文明宣讲大赛</t>
  </si>
  <si>
    <t>7.8协助老师寄送档案</t>
  </si>
  <si>
    <t xml:space="preserve">2024年5.29浙江水利水电学院 “救护培训红十字，危难时刻展技能 ” </t>
  </si>
  <si>
    <t>3.17集思广益，收集挑战杯基数文件</t>
  </si>
  <si>
    <t>5.1缤纷乡愉，瞬间捕捉</t>
  </si>
  <si>
    <t>互联网</t>
  </si>
  <si>
    <t>浙江水利水电学院第二十届大学生结构设计竞赛</t>
  </si>
  <si>
    <t>2.1-2.4寻“龙”计划品年味</t>
  </si>
  <si>
    <t>“寻家乡之美，享劳动之乐”活动一</t>
  </si>
  <si>
    <t>“寻家乡之美，享劳动之乐”活动三</t>
  </si>
  <si>
    <t>“寻家乡之美，享劳动之乐”活动二</t>
  </si>
  <si>
    <t>2024.2.5 与牛羊作伴，与稻谷同长 乡土劳动分</t>
  </si>
  <si>
    <t>2024.2.8 田间劳动_五谷丰登活动二 乡土劳动分</t>
  </si>
  <si>
    <t>1.25-2.25 “溯源之旅：走近家乡的母亲河”介绍母亲河活动 乡土劳动分</t>
  </si>
  <si>
    <t>2024.2.15 “这是我的家乡”照片征集活动 乡土劳动分</t>
  </si>
  <si>
    <t>2024.2.4活力满满，欣欣向龙活动二</t>
  </si>
  <si>
    <t>益起行动，团圆食光加分表</t>
  </si>
  <si>
    <t>7.17-9.1水利设施老照片征集活动 乡土劳动分</t>
  </si>
  <si>
    <t>6.7浓情端午，传承文化</t>
  </si>
  <si>
    <t>2022b01074</t>
  </si>
  <si>
    <t>王丰翼</t>
  </si>
  <si>
    <t>2022b01075</t>
  </si>
  <si>
    <t>周钰</t>
  </si>
  <si>
    <t>2022b01076</t>
  </si>
  <si>
    <t>徐睿涵</t>
  </si>
  <si>
    <t>2022b01077</t>
  </si>
  <si>
    <t>范洲涛</t>
  </si>
  <si>
    <t>2022b01078</t>
  </si>
  <si>
    <t>陈雨璐</t>
  </si>
  <si>
    <t>2022b01079</t>
  </si>
  <si>
    <t>陈和熠</t>
  </si>
  <si>
    <t>2022b01080</t>
  </si>
  <si>
    <t>刘江业</t>
  </si>
  <si>
    <t>2022b01081</t>
  </si>
  <si>
    <t>童佳熠</t>
  </si>
  <si>
    <t>2022b01082</t>
  </si>
  <si>
    <t>尹剑雄</t>
  </si>
  <si>
    <t>2022b01083</t>
  </si>
  <si>
    <t>吴海彬</t>
  </si>
  <si>
    <t>2022b01084</t>
  </si>
  <si>
    <t>沈志豪</t>
  </si>
  <si>
    <t>2022b01085</t>
  </si>
  <si>
    <t>方盛安</t>
  </si>
  <si>
    <t>2022b01086</t>
  </si>
  <si>
    <t>郑琦</t>
  </si>
  <si>
    <t>2022b01087</t>
  </si>
  <si>
    <t>陈宇杰</t>
  </si>
  <si>
    <t>2022b01088</t>
  </si>
  <si>
    <t>姚洁雯</t>
  </si>
  <si>
    <t>2022b01089</t>
  </si>
  <si>
    <t>郭高翔</t>
  </si>
  <si>
    <t>2022b01090</t>
  </si>
  <si>
    <t>黄光南</t>
  </si>
  <si>
    <t>2022b01091</t>
  </si>
  <si>
    <t>邬晨郁</t>
  </si>
  <si>
    <t>2022b01092</t>
  </si>
  <si>
    <t>陈泽源</t>
  </si>
  <si>
    <t>2022b01093</t>
  </si>
  <si>
    <t>王子凡</t>
  </si>
  <si>
    <t>2022b01094</t>
  </si>
  <si>
    <t>傅誉豪</t>
  </si>
  <si>
    <t>2022b01095</t>
  </si>
  <si>
    <t>陈思彤</t>
  </si>
  <si>
    <t>2022b01096</t>
  </si>
  <si>
    <t>李奥博</t>
  </si>
  <si>
    <t>2022b01097</t>
  </si>
  <si>
    <t>龚晨哲</t>
  </si>
  <si>
    <t>2022b01098</t>
  </si>
  <si>
    <t>许浩然</t>
  </si>
  <si>
    <t>2022b01099</t>
  </si>
  <si>
    <t>赵毅豪</t>
  </si>
  <si>
    <t>2022b01100</t>
  </si>
  <si>
    <t>刘博</t>
  </si>
  <si>
    <t>2022b01101</t>
  </si>
  <si>
    <t>徐文杰</t>
  </si>
  <si>
    <t>2022b01102</t>
  </si>
  <si>
    <t>陈铭林</t>
  </si>
  <si>
    <t>2022b01103</t>
  </si>
  <si>
    <t>刘硕</t>
  </si>
  <si>
    <t>2022b01104</t>
  </si>
  <si>
    <t>赵守康</t>
  </si>
  <si>
    <t>2022b01105</t>
  </si>
  <si>
    <t>习静</t>
  </si>
  <si>
    <t>2022b01106</t>
  </si>
  <si>
    <t>张秀尧</t>
  </si>
  <si>
    <t>2022b01107</t>
  </si>
  <si>
    <t>刘邦</t>
  </si>
  <si>
    <t>2022b01108</t>
  </si>
  <si>
    <t>许智</t>
  </si>
  <si>
    <t>2022b01109</t>
  </si>
  <si>
    <t>张敬承</t>
  </si>
  <si>
    <t>2020b12049</t>
  </si>
  <si>
    <t>陈雨彬</t>
  </si>
  <si>
    <t>2022b28005</t>
  </si>
  <si>
    <t>许家郡</t>
  </si>
  <si>
    <t>2022b28008</t>
  </si>
  <si>
    <t>彭昊宇</t>
  </si>
  <si>
    <t>2022b28018</t>
  </si>
  <si>
    <t>张俊康</t>
  </si>
  <si>
    <t>2022b28033</t>
  </si>
  <si>
    <t>李佳涛</t>
  </si>
  <si>
    <t>2020b09039</t>
  </si>
  <si>
    <t>池翔雨</t>
  </si>
  <si>
    <t>2022b05052</t>
  </si>
  <si>
    <t>陈烨权</t>
  </si>
  <si>
    <t>福到新年到 新春剪纸活动</t>
  </si>
  <si>
    <t>辞旧迎新·红红火火过大年</t>
  </si>
  <si>
    <t>窗花春联纳新福</t>
  </si>
  <si>
    <t>新年新气象，家庭好气象</t>
  </si>
  <si>
    <t>龙年新春 温馨家居创意装扮活动</t>
  </si>
  <si>
    <t xml:space="preserve">卯兔辞旧去，辰龙迎新来（活动二 </t>
  </si>
  <si>
    <t xml:space="preserve">卯兔辞旧去，辰龙迎新来（活动一 </t>
  </si>
  <si>
    <t xml:space="preserve">劳动光荣，身体力行（活动二 </t>
  </si>
  <si>
    <t>龙腾虎跃迎新年，阖家欢乐录新意</t>
  </si>
  <si>
    <t>共筑暖意春林，共绘绿意未来</t>
  </si>
  <si>
    <t>家家户户搞卫生，干干净净过元旦</t>
  </si>
  <si>
    <t>其乐龙龙大扫除</t>
  </si>
  <si>
    <t>清风寄相思，明媚好时光清明主题活动二</t>
  </si>
  <si>
    <t>以劳致富，共创家和</t>
  </si>
  <si>
    <t>五爱我家活动二</t>
  </si>
  <si>
    <t>五爱我家活动三</t>
  </si>
  <si>
    <t>五爱我家活动一</t>
  </si>
  <si>
    <t>劳动光荣，身体力行（活动二）</t>
  </si>
  <si>
    <t>春风化雨七十载，博学求实浙漾行</t>
  </si>
  <si>
    <t>清扫寝室，从我做起</t>
  </si>
  <si>
    <t>茅檐长扫净无苔，除旧布新旧岁裁</t>
  </si>
  <si>
    <t xml:space="preserve">劳动光荣，身体力行（活动一 </t>
  </si>
  <si>
    <t>温馨之家活动一</t>
  </si>
  <si>
    <t>寝室卫生打卡第二期</t>
  </si>
  <si>
    <t>寝室卫生清洁打卡</t>
  </si>
  <si>
    <t>清洁家园，欢乐端午活动三</t>
  </si>
  <si>
    <t>2023校团学迎新志愿者（校园）</t>
  </si>
  <si>
    <t>帮助老师搬桌椅</t>
  </si>
  <si>
    <t>协助搬办公室</t>
  </si>
  <si>
    <t>校友来访活动</t>
  </si>
  <si>
    <t>悦动水环，青春赛场破冰运动会</t>
  </si>
  <si>
    <t>喜迎70周年校庆，水宝形象我来定</t>
  </si>
  <si>
    <t>社会实践大评比工作人员</t>
  </si>
  <si>
    <t>月亮湾幼儿园到校访学</t>
  </si>
  <si>
    <t>外出访学研学合作</t>
  </si>
  <si>
    <t>食堂一米线</t>
  </si>
  <si>
    <t>到校研学访学活动</t>
  </si>
  <si>
    <t>2023浙水院十佳歌手志愿者活动</t>
  </si>
  <si>
    <t>水安全与社会经济高质量发展暨2023数智水网学术会</t>
  </si>
  <si>
    <t>食堂一米线（第三期</t>
  </si>
  <si>
    <t>食堂一米线（第四期</t>
  </si>
  <si>
    <t>98水工高职4班来访志愿者</t>
  </si>
  <si>
    <t>情系甘肃，温暖同行</t>
  </si>
  <si>
    <t>浙江省高等学校体育科学论文报告会志愿者</t>
  </si>
  <si>
    <t>舟同济学上课</t>
  </si>
  <si>
    <t>魅力之星工作人员</t>
  </si>
  <si>
    <t>世界水周打卡活动</t>
  </si>
  <si>
    <t>微光虽渺，万丈成炬</t>
  </si>
  <si>
    <t>绵薄之力，公益捐赠活动</t>
  </si>
  <si>
    <t>温情三八，共赴春日之约</t>
  </si>
  <si>
    <t>深耕厚植，共创美好活动一</t>
  </si>
  <si>
    <t>光荣劳动，清洁校园</t>
  </si>
  <si>
    <t>绿色开学季</t>
  </si>
  <si>
    <t>党代会志愿者</t>
  </si>
  <si>
    <t>浙江水利水电学院学工例会</t>
  </si>
  <si>
    <t>红五月合唱比赛志愿者</t>
  </si>
  <si>
    <t>浔图志愿者</t>
  </si>
  <si>
    <t>寝室帮搬迁</t>
  </si>
  <si>
    <t>星火相传，同心高考</t>
  </si>
  <si>
    <t>弄潮青年说志愿者活动</t>
  </si>
  <si>
    <t>暑期社会实践</t>
  </si>
  <si>
    <t>集思广益，挑战杯基数文件</t>
  </si>
  <si>
    <t>携香踏春来祭英烈</t>
  </si>
  <si>
    <t>2024第三届“校园提案，等你发声”校园提案大赛</t>
  </si>
  <si>
    <t>劳动光荣，身体力行（活动一）</t>
  </si>
  <si>
    <t>水利设施老照片征集活动</t>
  </si>
  <si>
    <t>生态文明润童心，携手护水迎亚运</t>
  </si>
  <si>
    <t>助力文明城市省册研学活动</t>
  </si>
  <si>
    <t>外出访学水晶晶公园研学活动</t>
  </si>
  <si>
    <t xml:space="preserve">寻家乡之美，享劳动之乐（活动一 </t>
  </si>
  <si>
    <t xml:space="preserve">寻家乡之美，享劳动之乐（活动三 </t>
  </si>
  <si>
    <t>义诊帮扶志愿者活动</t>
  </si>
  <si>
    <t>寻找传统年味，讲好家乡红故事</t>
  </si>
  <si>
    <t>田间劳动，五谷丰登</t>
  </si>
  <si>
    <t>溯源之旅，走近家乡的母亲河</t>
  </si>
  <si>
    <t>深耕厚植，共创美好活动二</t>
  </si>
  <si>
    <t>这是我的家乡照片征集活动</t>
  </si>
  <si>
    <t>我为家乡打call——记录实践活动精彩瞬间</t>
  </si>
  <si>
    <t>缤纷乡榆，瞬间捕捉</t>
  </si>
  <si>
    <t>活力满满，欣欣向龙</t>
  </si>
  <si>
    <t>致敬劳动者，礼赞劳动美</t>
  </si>
  <si>
    <t>浓情端午，传承文化</t>
  </si>
  <si>
    <t>仲夏艾草香，共享端午情活动二</t>
  </si>
  <si>
    <t>线上</t>
  </si>
  <si>
    <t>各学生家庭</t>
  </si>
  <si>
    <t>线下</t>
  </si>
  <si>
    <t>各寝室</t>
  </si>
  <si>
    <t>各公寓楼寝室内</t>
  </si>
  <si>
    <t>湖州高铁站、南浔校区</t>
  </si>
  <si>
    <t>南浔校区</t>
  </si>
  <si>
    <t>南浔校区操场</t>
  </si>
  <si>
    <t>实验南楼</t>
  </si>
  <si>
    <t>南浔校区 西润楼 东泽苑</t>
  </si>
  <si>
    <t>南浔校区大剧院</t>
  </si>
  <si>
    <t>校园内</t>
  </si>
  <si>
    <t>博学楼北216</t>
  </si>
  <si>
    <t>听涛书院A区楼下</t>
  </si>
  <si>
    <t>线上，遂稳楼</t>
  </si>
  <si>
    <t>德清县</t>
  </si>
  <si>
    <t>南浔水晶晶公园</t>
  </si>
  <si>
    <t>家乡</t>
  </si>
  <si>
    <t>2020b02068</t>
  </si>
  <si>
    <t>王鹏</t>
  </si>
  <si>
    <t>2021b01060</t>
  </si>
  <si>
    <t>王桃</t>
  </si>
  <si>
    <t>2022b01110</t>
  </si>
  <si>
    <t>郦汀</t>
  </si>
  <si>
    <t>2022b01111</t>
  </si>
  <si>
    <t>高硕</t>
  </si>
  <si>
    <t>2022b01112</t>
  </si>
  <si>
    <t>吕书婷</t>
  </si>
  <si>
    <t>2022b01113</t>
  </si>
  <si>
    <t>倪子铖</t>
  </si>
  <si>
    <t>2022b01114</t>
  </si>
  <si>
    <t>林子昊</t>
  </si>
  <si>
    <t>2022b01116</t>
  </si>
  <si>
    <t>倪豪</t>
  </si>
  <si>
    <t>2022b01117</t>
  </si>
  <si>
    <t>胡梦卿</t>
  </si>
  <si>
    <t>2022b01118</t>
  </si>
  <si>
    <t>吴泽键</t>
  </si>
  <si>
    <t>2022b01119</t>
  </si>
  <si>
    <t>孔雨宁</t>
  </si>
  <si>
    <t>2022b01120</t>
  </si>
  <si>
    <t>江天乐</t>
  </si>
  <si>
    <t>2022b01121</t>
  </si>
  <si>
    <t>倪佳俊</t>
  </si>
  <si>
    <t>2022b01122</t>
  </si>
  <si>
    <t>徐欣悦</t>
  </si>
  <si>
    <t>2022b01123</t>
  </si>
  <si>
    <t>陈烨</t>
  </si>
  <si>
    <t>2022b01124</t>
  </si>
  <si>
    <t>蔡思罕</t>
  </si>
  <si>
    <t>2022b01125</t>
  </si>
  <si>
    <t>陈一境</t>
  </si>
  <si>
    <t>2022b01126</t>
  </si>
  <si>
    <t>陈浩哲</t>
  </si>
  <si>
    <t>2022b01127</t>
  </si>
  <si>
    <t>王可欣</t>
  </si>
  <si>
    <t>2022b01128</t>
  </si>
  <si>
    <t>楼雄飞</t>
  </si>
  <si>
    <t>2022b01129</t>
  </si>
  <si>
    <t>方家立</t>
  </si>
  <si>
    <t>2022b01130</t>
  </si>
  <si>
    <t>王思怡</t>
  </si>
  <si>
    <t>2022b01131</t>
  </si>
  <si>
    <t>郑家顺</t>
  </si>
  <si>
    <t>2022b01132</t>
  </si>
  <si>
    <t>吴凯</t>
  </si>
  <si>
    <t>2022b01133</t>
  </si>
  <si>
    <t>吴源鑫</t>
  </si>
  <si>
    <t>2022b01134</t>
  </si>
  <si>
    <t>李畅</t>
  </si>
  <si>
    <t>2022b01135</t>
  </si>
  <si>
    <t>李国超</t>
  </si>
  <si>
    <t>2022b01136</t>
  </si>
  <si>
    <t>孙敏江</t>
  </si>
  <si>
    <t>2022b01137</t>
  </si>
  <si>
    <t>王威</t>
  </si>
  <si>
    <t>2022b01138</t>
  </si>
  <si>
    <t>朱佳豪</t>
  </si>
  <si>
    <t>2022b01139</t>
  </si>
  <si>
    <t>韩新宇</t>
  </si>
  <si>
    <t>2022b01140</t>
  </si>
  <si>
    <t>蔡兴勐</t>
  </si>
  <si>
    <t>2022b01141</t>
  </si>
  <si>
    <t>吴鸿泽</t>
  </si>
  <si>
    <t>2022b01142</t>
  </si>
  <si>
    <t>康露雨</t>
  </si>
  <si>
    <t>2022b01143</t>
  </si>
  <si>
    <t>刘聪</t>
  </si>
  <si>
    <t>2022b01144</t>
  </si>
  <si>
    <t>聂恺励</t>
  </si>
  <si>
    <t>2022b01145</t>
  </si>
  <si>
    <t>范金明</t>
  </si>
  <si>
    <t>2022b01146</t>
  </si>
  <si>
    <t>卓力地·米然别克</t>
  </si>
  <si>
    <t xml:space="preserve"> </t>
  </si>
  <si>
    <t>2022b12016</t>
  </si>
  <si>
    <t>夏铖恺</t>
  </si>
  <si>
    <t>2022b15055</t>
  </si>
  <si>
    <t>魏卓尔</t>
  </si>
  <si>
    <t>2022b20057</t>
  </si>
  <si>
    <t>郑盛攀</t>
  </si>
  <si>
    <t>2022b23013</t>
  </si>
  <si>
    <t>曹逸飞</t>
  </si>
  <si>
    <t>2022b12007</t>
  </si>
  <si>
    <t>赵晖</t>
  </si>
  <si>
    <t>2022b27082</t>
  </si>
  <si>
    <t>徐铭蔚</t>
  </si>
  <si>
    <t xml:space="preserve">      2022b48019</t>
  </si>
  <si>
    <t>许恺</t>
  </si>
  <si>
    <t>“劳动最光荣，五一大扫除”活动（寝室）</t>
  </si>
  <si>
    <t>“新年新气象，家庭好气象”（寝室）</t>
  </si>
  <si>
    <t>帮新老师搬桌椅整理（校园）</t>
  </si>
  <si>
    <t>“夏日送清凉，关怀入心田”（校园）</t>
  </si>
  <si>
    <t>2023年湖州市“六五世界环境日志愿者（校园）</t>
  </si>
  <si>
    <t>迎新志愿者（校园）</t>
  </si>
  <si>
    <t>水环学院第39届教师节（校园）</t>
  </si>
  <si>
    <t>帮新生搬行李（校园）</t>
  </si>
  <si>
    <t>到校访学研学活动（校园）</t>
  </si>
  <si>
    <t>2023水环学院团学年度总结大会工作人员（校园）</t>
  </si>
  <si>
    <t>喜迎70周年校庆，水宝形象我来定义（校园）</t>
  </si>
  <si>
    <t>“经电联动思创新，勠力同行奔未来”（校园）</t>
  </si>
  <si>
    <t>瓜沥亚残运会（校园）</t>
  </si>
  <si>
    <t>亚运会志愿者（校园）</t>
  </si>
  <si>
    <t>校第42届田径运动会志愿活动（校园）</t>
  </si>
  <si>
    <t>爱心留校园-旧物爱心捐赠活动（校园）</t>
  </si>
  <si>
    <t>生活实验室——喜迎校庆，建设清洁校园（校园）</t>
  </si>
  <si>
    <t>校暑期社会实践优秀组织奖现场志愿服务以及材料整理（校园）</t>
  </si>
  <si>
    <t>入党积极分子志愿者招募活动（校园）</t>
  </si>
  <si>
    <t>水院食堂一米线（校园）</t>
  </si>
  <si>
    <t>城之南幼儿园到校访学研学活动（校园）</t>
  </si>
  <si>
    <t>校庆校友一对一联络员（校园）</t>
  </si>
  <si>
    <t>“以清为美，以廉为荣”（校园）</t>
  </si>
  <si>
    <t>情系甘肃 温暖同行（校园）</t>
  </si>
  <si>
    <t>2023级新生“鲁班杯暨博言杯”辩论赛工作人员（校园）</t>
  </si>
  <si>
    <t>元旦晚会志愿（校园）</t>
  </si>
  <si>
    <t>“遇‘建’初心，放肆元‘气’”游园主题活动（校园）</t>
  </si>
  <si>
    <t>元旦晚会 校会和社团中心工作人员（校园）</t>
  </si>
  <si>
    <t>浔图志愿者（校园）</t>
  </si>
  <si>
    <t>“新的蜕变，寻找自我之旅”活动二（校园）</t>
  </si>
  <si>
    <t>寝室帮搬迁(校园）</t>
  </si>
  <si>
    <t>“以舞之名，悦动青春”（校园）</t>
  </si>
  <si>
    <t>发展对象候选人考试监考志愿服务（校园）</t>
  </si>
  <si>
    <t>发展对象候选人面试答辩志愿服务（校园）</t>
  </si>
  <si>
    <t>养老院引导志愿者（校园）</t>
  </si>
  <si>
    <t>观看生态文明宣讲大赛（校园）</t>
  </si>
  <si>
    <t xml:space="preserve"> 跳蚤市场志愿者（校园）</t>
  </si>
  <si>
    <t>院赛裁判及记录台工作（校园）</t>
  </si>
  <si>
    <t>暑假</t>
  </si>
  <si>
    <t>南浔区金象湖实验幼儿园学生研学活动（产学）</t>
  </si>
  <si>
    <t>“呵护现在，清澈未来”世界水日活动二(校园）</t>
  </si>
  <si>
    <t>水环学院社会实践评比大会（乡土）</t>
  </si>
  <si>
    <t>生态文明润童心 携手护水迎亚运（乡土）</t>
  </si>
  <si>
    <t>乡村行看振兴活动一（乡土）</t>
  </si>
  <si>
    <t>弯腰一秒，拾起文明 （乡土）</t>
  </si>
  <si>
    <t>寻找传统年味，讲好家乡红故事（乡土）</t>
  </si>
  <si>
    <t>探访养老院（乡土）</t>
  </si>
  <si>
    <t>义诊帮扶（乡土）</t>
  </si>
  <si>
    <t>益起行动，团圆食光（乡土）</t>
  </si>
  <si>
    <t>研学活动（乡土）</t>
  </si>
  <si>
    <t>大手拉小手，携手共成长（家庭）</t>
  </si>
  <si>
    <t>“辞旧迎新·红红火火过大年”（家庭）</t>
  </si>
  <si>
    <t>“新年新气象，家庭好气象”（家庭）</t>
  </si>
  <si>
    <t>互联网+（产学）</t>
  </si>
  <si>
    <t>暑期个人实践（产学）</t>
  </si>
  <si>
    <t>2022b07001</t>
  </si>
  <si>
    <t>裘梦怡</t>
  </si>
  <si>
    <t>2022b07002</t>
  </si>
  <si>
    <t>刘化枨</t>
  </si>
  <si>
    <t>2022b07003</t>
  </si>
  <si>
    <t>纪王熠</t>
  </si>
  <si>
    <t>2022b07004</t>
  </si>
  <si>
    <t>孙毅炜</t>
  </si>
  <si>
    <t>2022b07005</t>
  </si>
  <si>
    <t>袁巍</t>
  </si>
  <si>
    <t>2022b07006</t>
  </si>
  <si>
    <t>叶文俊</t>
  </si>
  <si>
    <t>2022b07007</t>
  </si>
  <si>
    <t>郑力涛</t>
  </si>
  <si>
    <t>2022b07008</t>
  </si>
  <si>
    <t>吴晨龚</t>
  </si>
  <si>
    <t>2022b07009</t>
  </si>
  <si>
    <t>王程浩</t>
  </si>
  <si>
    <t>2022b07010</t>
  </si>
  <si>
    <t>周烨</t>
  </si>
  <si>
    <t>2022b07011</t>
  </si>
  <si>
    <t>徐齐操</t>
  </si>
  <si>
    <t>2022b07012</t>
  </si>
  <si>
    <t>陈楠</t>
  </si>
  <si>
    <t>2022b07013</t>
  </si>
  <si>
    <t>倪安豪</t>
  </si>
  <si>
    <t>2022b07014</t>
  </si>
  <si>
    <t>鲁真</t>
  </si>
  <si>
    <t>2022b07015</t>
  </si>
  <si>
    <t>柳科</t>
  </si>
  <si>
    <t>2022b07016</t>
  </si>
  <si>
    <t>陈祥涛</t>
  </si>
  <si>
    <t>2022b07017</t>
  </si>
  <si>
    <t>周传瑜</t>
  </si>
  <si>
    <t>2022b07018</t>
  </si>
  <si>
    <t>曹思思</t>
  </si>
  <si>
    <t>2022b07019</t>
  </si>
  <si>
    <t>余锦彬</t>
  </si>
  <si>
    <t>2022b07020</t>
  </si>
  <si>
    <t>董如意</t>
  </si>
  <si>
    <t>2022b07021</t>
  </si>
  <si>
    <t>严冰雪</t>
  </si>
  <si>
    <t>2022b07022</t>
  </si>
  <si>
    <t>吴政煊</t>
  </si>
  <si>
    <t>2022b07023</t>
  </si>
  <si>
    <t>许博宇</t>
  </si>
  <si>
    <t>2022b07024</t>
  </si>
  <si>
    <t>吴歈</t>
  </si>
  <si>
    <t>2022b07025</t>
  </si>
  <si>
    <t>吴乾臻</t>
  </si>
  <si>
    <t>2022b07026</t>
  </si>
  <si>
    <t>夏陶禛</t>
  </si>
  <si>
    <t>2022b07027</t>
  </si>
  <si>
    <t>郑添瑜</t>
  </si>
  <si>
    <t>2022b07028</t>
  </si>
  <si>
    <t>朱萍萍</t>
  </si>
  <si>
    <t>2022b07029</t>
  </si>
  <si>
    <t>李笑语</t>
  </si>
  <si>
    <t>2022b07030</t>
  </si>
  <si>
    <t>刘卓</t>
  </si>
  <si>
    <t>2022b07031</t>
  </si>
  <si>
    <t>李飞扬</t>
  </si>
  <si>
    <t>2022b07032</t>
  </si>
  <si>
    <t>杨佳兴</t>
  </si>
  <si>
    <t>2022b07033</t>
  </si>
  <si>
    <t>刘强</t>
  </si>
  <si>
    <t>2022b07034</t>
  </si>
  <si>
    <t>赵梓竣</t>
  </si>
  <si>
    <t>2022b07035</t>
  </si>
  <si>
    <t>叶慕凡</t>
  </si>
  <si>
    <t>2022b07036</t>
  </si>
  <si>
    <t>罗展鹏</t>
  </si>
  <si>
    <t>2022b07037</t>
  </si>
  <si>
    <t>蒋启豪</t>
  </si>
  <si>
    <t>2022b07038</t>
  </si>
  <si>
    <t>于艺涵</t>
  </si>
  <si>
    <t>2022b07039</t>
  </si>
  <si>
    <t>王金荣</t>
  </si>
  <si>
    <t>2022b07040</t>
  </si>
  <si>
    <t>顾嘉怡</t>
  </si>
  <si>
    <t>2022b07041</t>
  </si>
  <si>
    <t>薛皓泽</t>
  </si>
  <si>
    <t>2022b07042</t>
  </si>
  <si>
    <t>旦增达瓦</t>
  </si>
  <si>
    <t>2020b07039</t>
  </si>
  <si>
    <t>张艺馨</t>
  </si>
  <si>
    <t>1.30-2.3</t>
  </si>
  <si>
    <t>2.1-2.7</t>
  </si>
  <si>
    <t>11.21-11.26</t>
  </si>
  <si>
    <t>11.20-11.26</t>
  </si>
  <si>
    <t>11.1和12.2</t>
  </si>
  <si>
    <t>10.1-10.6</t>
  </si>
  <si>
    <t>5.8</t>
  </si>
  <si>
    <t>5.22</t>
  </si>
  <si>
    <t>5.31</t>
  </si>
  <si>
    <t>601</t>
  </si>
  <si>
    <t>3.24</t>
  </si>
  <si>
    <t>6.4</t>
  </si>
  <si>
    <t>4.9</t>
  </si>
  <si>
    <t>2.1-2.4</t>
  </si>
  <si>
    <t>6.8</t>
  </si>
  <si>
    <t>“卯兔辞旧去，辰龙迎新来”（家庭）</t>
  </si>
  <si>
    <t>关爱体贴父母_共创温馨之家活动一（家庭）</t>
  </si>
  <si>
    <t>“辞旧迎新·红红火火过大年”活动（家庭）</t>
  </si>
  <si>
    <t>龙年新春·温馨家居创意装扮活动”（家庭）</t>
  </si>
  <si>
    <t>龙腾虎跃（家庭）</t>
  </si>
  <si>
    <t>龙行龘龘，庆贺元宵（家庭）</t>
  </si>
  <si>
    <t>手作青团，遥寄清明（家庭）</t>
  </si>
  <si>
    <t>其乐“龙龙”大扫除活动（家庭）</t>
  </si>
  <si>
    <t>“家庭节水小细节，生活节水我先行”家庭节水活动（家庭）</t>
  </si>
  <si>
    <t>十五花灯俏 欢乐闹元宵（家庭）</t>
  </si>
  <si>
    <t>“五育同行，一起来show”（寝室）</t>
  </si>
  <si>
    <t>冬至大如年，年终扫除节（寝室）</t>
  </si>
  <si>
    <t>温馨之家（寝室）</t>
  </si>
  <si>
    <t>向阳小学梦想研学活动（寝室）</t>
  </si>
  <si>
    <t>我代图书管理员一小时（校园）</t>
  </si>
  <si>
    <t>“水墨绘廉洁”书法绘画大赛（校园）</t>
  </si>
  <si>
    <t>“弦歌奏七轶，喜迎新元旦”电气建工元旦文艺汇演节目征集（校园）</t>
  </si>
  <si>
    <t>亚运会测试赛志愿者（校园）</t>
  </si>
  <si>
    <t>院运动会（校园）</t>
  </si>
  <si>
    <t>“五育同行，一起来show”（校园）</t>
  </si>
  <si>
    <t>10.17到校访学研学活动（校园）</t>
  </si>
  <si>
    <t>校庆校友接待志愿者(校园)</t>
  </si>
  <si>
    <t>校庆校友一对一联络员活动（校园）</t>
  </si>
  <si>
    <t>“以清为美，以廉为荣”活动（校园）</t>
  </si>
  <si>
    <t>陪伴来自星星的孩子（校园）</t>
  </si>
  <si>
    <t>入党积极分子志愿者（校园）</t>
  </si>
  <si>
    <t>拍摄反诈宣传视频（校园）</t>
  </si>
  <si>
    <t>辅导员飞盘比赛志愿者（校园）</t>
  </si>
  <si>
    <t>二期水院食堂一米线（校园）</t>
  </si>
  <si>
    <t>2023学年“弦歌奏七秩，喜迎新元旦”电气建工元旦晚会（校园）</t>
  </si>
  <si>
    <t>义诊帮扶志愿活动（校园）</t>
  </si>
  <si>
    <t>舟同济学上课（校园）</t>
  </si>
  <si>
    <t>运动会开幕式（校园）</t>
  </si>
  <si>
    <t>冬日送温暖（校园）</t>
  </si>
  <si>
    <t>共筑暖韵春林，同绘绿意未来（校园）</t>
  </si>
  <si>
    <t>浙江水利水电学院2024年春季校园招聘会（校园）</t>
  </si>
  <si>
    <t>“绵薄之力，传递爱心”公益捐赠活动（校园）</t>
  </si>
  <si>
    <t>“学雷锋 志愿行”---学雷锋主题活动（校园）</t>
  </si>
  <si>
    <t>“微光虽渺，万丈成炬”（校园）</t>
  </si>
  <si>
    <t>深耕厚植，共创美好（校园）</t>
  </si>
  <si>
    <t>世界水周活动（校园）</t>
  </si>
  <si>
    <t>亲水节开幕式志愿者（校园）</t>
  </si>
  <si>
    <t>光荣劳动，清洁校园（校园）</t>
  </si>
  <si>
    <t>绘情谊（校园）</t>
  </si>
  <si>
    <t>校友来访活动（校园）</t>
  </si>
  <si>
    <t>“共护碧水迎亚运，水光潋滟逐绿行”主题研学活动（校园）</t>
  </si>
  <si>
    <t>“喜迎70周年校庆，水宝形象我来定”活动（校园）</t>
  </si>
  <si>
    <t>月亮湾幼儿园到校访学研学活动（校园）</t>
  </si>
  <si>
    <t>外出访学水晶晶公园合作活动（校园）</t>
  </si>
  <si>
    <t>2023年水环学院团学年度总结大会工作人员（校园）</t>
  </si>
  <si>
    <t>暑期社会实践评比大会工作人员（校园）</t>
  </si>
  <si>
    <t>水环学院第39届教师节志愿服务（校园）</t>
  </si>
  <si>
    <t>水院预告-直播揭秘（校园）</t>
  </si>
  <si>
    <t>跃动水环，青春赛场破冰运动会工作人员（校园）</t>
  </si>
  <si>
    <t>迎新场地布置志愿者（校园）</t>
  </si>
  <si>
    <t>2023年湖州市“六五世界环境日（校园）</t>
  </si>
  <si>
    <t>发展对象候选人面试答辩（校园）</t>
  </si>
  <si>
    <t>研学讲解活动（校园）</t>
  </si>
  <si>
    <t>研学活动（校园）</t>
  </si>
  <si>
    <t>发展对象候选人考试监考（校园）</t>
  </si>
  <si>
    <t>寝室帮搬迁（校园）</t>
  </si>
  <si>
    <t>献血（校园）</t>
  </si>
  <si>
    <t>“以舞之名，悦动青春”活动（校园）</t>
  </si>
  <si>
    <t>世界水日中国水周——思进学校活动（产学）</t>
  </si>
  <si>
    <t>研学活动（产学）</t>
  </si>
  <si>
    <t>水环学院”互联网+“大学生创新创业大赛（产学）</t>
  </si>
  <si>
    <t>乡村行看振兴活动（乡土）</t>
  </si>
  <si>
    <t>外出访学水晶晶公园研学活动（乡土）</t>
  </si>
  <si>
    <t>助力文明城市省测研学活动（乡土）</t>
  </si>
  <si>
    <t>义诊帮扶志愿活动（乡土）</t>
  </si>
  <si>
    <t>弯腰一秒，拾起文明（乡土）</t>
  </si>
  <si>
    <t>寻“龙”计划品年味（乡土）</t>
  </si>
  <si>
    <t>与牛羊作伴，与稻谷同长（乡土）</t>
  </si>
  <si>
    <t>一起云支教（乡土）</t>
  </si>
  <si>
    <t>名胜探访，赴古迹之约（乡土）</t>
  </si>
  <si>
    <t>深耕厚植，共创美好（乡土）</t>
  </si>
  <si>
    <t>“溯源之旅：走近家乡的母亲河”介绍母亲河活动（乡土）</t>
  </si>
  <si>
    <t>南浔雷锋日主题志愿活动（乡土）</t>
  </si>
  <si>
    <t>劳动乐享，田园畅游（乡土）</t>
  </si>
  <si>
    <t>水利设施老照片征集活动（乡土）</t>
  </si>
  <si>
    <t>暑期社会实践评比大会（乡土）</t>
  </si>
  <si>
    <t>南浔古镇志愿者（乡土）</t>
  </si>
  <si>
    <t>“浔声而来”校园征文活动（乡土）</t>
  </si>
  <si>
    <t>仲夏艾草香，劳享端午情活动（乡土）</t>
  </si>
  <si>
    <t>图书馆</t>
  </si>
  <si>
    <t>操场</t>
  </si>
  <si>
    <t>大剧院</t>
  </si>
  <si>
    <t>2022b07043</t>
  </si>
  <si>
    <t>沈琰清</t>
  </si>
  <si>
    <t>2022b07044</t>
  </si>
  <si>
    <t>李君政</t>
  </si>
  <si>
    <t>2022b07045</t>
  </si>
  <si>
    <t>吴亚儿</t>
  </si>
  <si>
    <t>2022b07046</t>
  </si>
  <si>
    <t>陈薇</t>
  </si>
  <si>
    <t>2022b07047</t>
  </si>
  <si>
    <t>金统轩</t>
  </si>
  <si>
    <t>2022b07048</t>
  </si>
  <si>
    <t>郑瀚</t>
  </si>
  <si>
    <t>2022b07049</t>
  </si>
  <si>
    <t>许佳慧</t>
  </si>
  <si>
    <t>2022b07050</t>
  </si>
  <si>
    <t>毛力齐</t>
  </si>
  <si>
    <t>2022b07051</t>
  </si>
  <si>
    <t>严文淇</t>
  </si>
  <si>
    <t>2022b07052</t>
  </si>
  <si>
    <t>毛柯鑫</t>
  </si>
  <si>
    <t>2022b07053</t>
  </si>
  <si>
    <t>付名珍</t>
  </si>
  <si>
    <t>2022b07054</t>
  </si>
  <si>
    <t>胡奕秀</t>
  </si>
  <si>
    <t>2022b07055</t>
  </si>
  <si>
    <t>严靖宇</t>
  </si>
  <si>
    <t>2022b07056</t>
  </si>
  <si>
    <t>楼子康</t>
  </si>
  <si>
    <t>2022b07057</t>
  </si>
  <si>
    <t>胡立鼎</t>
  </si>
  <si>
    <t>2022b07058</t>
  </si>
  <si>
    <t>缪瑞翔</t>
  </si>
  <si>
    <t>2022b07059</t>
  </si>
  <si>
    <t>缪杰瑞</t>
  </si>
  <si>
    <t>2022b07060</t>
  </si>
  <si>
    <t>韩炜炯</t>
  </si>
  <si>
    <t>2022b07061</t>
  </si>
  <si>
    <t>姚苏倩</t>
  </si>
  <si>
    <t>2022b07062</t>
  </si>
  <si>
    <t>朱禹翰</t>
  </si>
  <si>
    <t>2022b07063</t>
  </si>
  <si>
    <t>叶展鹏</t>
  </si>
  <si>
    <t>2022b07064</t>
  </si>
  <si>
    <t>朱洁</t>
  </si>
  <si>
    <t>2022b07065</t>
  </si>
  <si>
    <t>李振</t>
  </si>
  <si>
    <t>2022b07066</t>
  </si>
  <si>
    <t>谭怀磊</t>
  </si>
  <si>
    <t>2022b07067</t>
  </si>
  <si>
    <t>李景煜</t>
  </si>
  <si>
    <t>2022b07068</t>
  </si>
  <si>
    <t>薛宇哲</t>
  </si>
  <si>
    <t>2022b07069</t>
  </si>
  <si>
    <t>卢政烨</t>
  </si>
  <si>
    <t>2022b07070</t>
  </si>
  <si>
    <t>李晗</t>
  </si>
  <si>
    <t>2022b07071</t>
  </si>
  <si>
    <t>雷达刚</t>
  </si>
  <si>
    <t>2022b07072</t>
  </si>
  <si>
    <t>刘志鑫</t>
  </si>
  <si>
    <t>2022b07073</t>
  </si>
  <si>
    <t>吴海滨</t>
  </si>
  <si>
    <t>2022b07074</t>
  </si>
  <si>
    <t>胡艺文</t>
  </si>
  <si>
    <t>2022b07075</t>
  </si>
  <si>
    <t>徐自宏</t>
  </si>
  <si>
    <t>2022b07076</t>
  </si>
  <si>
    <t>李思俊</t>
  </si>
  <si>
    <t>2022b07077</t>
  </si>
  <si>
    <t>吴燕双</t>
  </si>
  <si>
    <t>2022b07078</t>
  </si>
  <si>
    <t>何庆民</t>
  </si>
  <si>
    <t>2022b07079</t>
  </si>
  <si>
    <t>李博謇</t>
  </si>
  <si>
    <t>2022b07080</t>
  </si>
  <si>
    <t>鲍文博</t>
  </si>
  <si>
    <t>2022b07081</t>
  </si>
  <si>
    <t>江梓硕</t>
  </si>
  <si>
    <t>2022b07082</t>
  </si>
  <si>
    <t>土旦罗布</t>
  </si>
  <si>
    <t>2022b07083</t>
  </si>
  <si>
    <t>南卡洛追</t>
  </si>
  <si>
    <t>2022b07084</t>
  </si>
  <si>
    <t>热孜完姑丽·艾买尔</t>
  </si>
  <si>
    <t>2022b07085</t>
  </si>
  <si>
    <t>谢克莱·阿布力孜</t>
  </si>
  <si>
    <t>2022b09058</t>
  </si>
  <si>
    <t>陈佳萱</t>
  </si>
  <si>
    <t>龙年新春·温馨家居创意装</t>
  </si>
  <si>
    <t>2024福到新年到 新春剪纸</t>
  </si>
  <si>
    <t>“劳动光荣，身体力行”活动二</t>
  </si>
  <si>
    <t>存档寒假生活，奔赴新学期家庭</t>
  </si>
  <si>
    <t>龙腾虎跃（家庭劳动分）</t>
  </si>
  <si>
    <t>辞瑞兔展宏图，迎祥龙福满堂（家庭）</t>
  </si>
  <si>
    <t>“新年新气象，家庭好气象”</t>
  </si>
  <si>
    <t>“清洁家园，欢乐端午”活动系列</t>
  </si>
  <si>
    <t>“劳动光荣，身体力行”活动一</t>
  </si>
  <si>
    <t>“茅檐长扫净无苔，除旧布新旧岁裁”</t>
  </si>
  <si>
    <t>“劳动最光荣，五一大扫除”</t>
  </si>
  <si>
    <t>劳有所获，“易”熠生辉系列活动</t>
  </si>
  <si>
    <t>五一寝室劳动大扫除</t>
  </si>
  <si>
    <t xml:space="preserve">“五月春风暖人心，匠心耕耘我先行” </t>
  </si>
  <si>
    <t>“绿色五一，宿舍添彩”绿植养护</t>
  </si>
  <si>
    <t>劳动光荣，身体力行</t>
  </si>
  <si>
    <t>回校第一次大扫除</t>
  </si>
  <si>
    <t>“旧书不毕业，青春不散场”毕业季图书捐赠活动 1分或3分寝室劳动分.xlsx</t>
  </si>
  <si>
    <t>寝室劳动优秀者</t>
  </si>
  <si>
    <t>破冰志愿者</t>
  </si>
  <si>
    <t>水院食堂米线</t>
  </si>
  <si>
    <t>校庆志愿者</t>
  </si>
  <si>
    <t>爱心留校园旧物捐赠</t>
  </si>
  <si>
    <t>亚运会测试赛志愿者学分</t>
  </si>
  <si>
    <t>院运动会</t>
  </si>
  <si>
    <t>生活实验室</t>
  </si>
  <si>
    <t xml:space="preserve">情系甘肃 温暖同行 </t>
  </si>
  <si>
    <t>南浔校区献血</t>
  </si>
  <si>
    <t>微光虽渺，万丈成炬”校园劳动分</t>
  </si>
  <si>
    <t>阅读他力量，花艺绽书香校园</t>
  </si>
  <si>
    <t>温馨之家活动三（校园）</t>
  </si>
  <si>
    <t>挑战杯志愿者（校园）</t>
  </si>
  <si>
    <t>浙江省高校辅导员心理助人能力培训（校园）</t>
  </si>
  <si>
    <t>家家户户搞卫生，干干净净迎元旦（校园）</t>
  </si>
  <si>
    <t>共筑暖韵春林，同绘绿意未来</t>
  </si>
  <si>
    <t>绿色开学季 校园劳</t>
  </si>
  <si>
    <t>党代表志愿者</t>
  </si>
  <si>
    <t xml:space="preserve">2023年水环学院团学年度总结大会工作人员  </t>
  </si>
  <si>
    <t>迎新志愿者校园</t>
  </si>
  <si>
    <t>2023.9.2图书馆宣讲活动</t>
  </si>
  <si>
    <t>23年湖州市“六五世界环境日志愿者</t>
  </si>
  <si>
    <t xml:space="preserve">养老院引导志愿者 </t>
  </si>
  <si>
    <t>救护培训红十字</t>
  </si>
  <si>
    <t xml:space="preserve">“旧书不毕业，青春不散场”毕业季图书捐赠活动 </t>
  </si>
  <si>
    <t xml:space="preserve"> 来和植物“浇”个朋友 </t>
  </si>
  <si>
    <t>旧物回收加分名单.xlsx</t>
  </si>
  <si>
    <t>享受试验乐趣产学</t>
  </si>
  <si>
    <t>“携香踏春来”祭英烈 产学</t>
  </si>
  <si>
    <t>集思广益，仿真实战，挑战杯实战模拟（产学劳动）</t>
  </si>
  <si>
    <t>研学活动产学劳动</t>
  </si>
  <si>
    <t>缤纷乡愉，瞬间捕捉产学劳动</t>
  </si>
  <si>
    <t>享受实验乐趣·第四期 产学</t>
  </si>
  <si>
    <t>暑期个人实践产学</t>
  </si>
  <si>
    <t xml:space="preserve"> 田间劳动_五谷丰登活动二 乡土劳动分</t>
  </si>
  <si>
    <t>观察千万工程下家乡的变迁（乡土）</t>
  </si>
  <si>
    <t>一起云支教（乡土)</t>
  </si>
  <si>
    <t>“劳动光荣，匠心筑梦”劳动者慰问</t>
  </si>
  <si>
    <t>益起行动，团圆食光</t>
  </si>
  <si>
    <t>生态文明润童心 携手护水迎亚运 两分乡土劳动分</t>
  </si>
  <si>
    <r>
      <rPr>
        <sz val="10"/>
        <rFont val="Arial"/>
        <charset val="134"/>
      </rPr>
      <t>2022b02001</t>
    </r>
  </si>
  <si>
    <r>
      <rPr>
        <sz val="10"/>
        <rFont val="Arial"/>
        <charset val="134"/>
      </rPr>
      <t>庞思怡</t>
    </r>
  </si>
  <si>
    <r>
      <rPr>
        <sz val="10"/>
        <rFont val="Arial"/>
        <charset val="134"/>
      </rPr>
      <t>2022b02002</t>
    </r>
  </si>
  <si>
    <r>
      <rPr>
        <sz val="10"/>
        <rFont val="Arial"/>
        <charset val="134"/>
      </rPr>
      <t>卢翔宇</t>
    </r>
  </si>
  <si>
    <r>
      <rPr>
        <sz val="10"/>
        <rFont val="Arial"/>
        <charset val="134"/>
      </rPr>
      <t>2022b02003</t>
    </r>
  </si>
  <si>
    <r>
      <rPr>
        <sz val="10"/>
        <rFont val="Arial"/>
        <charset val="134"/>
      </rPr>
      <t>吴梦婷</t>
    </r>
  </si>
  <si>
    <r>
      <rPr>
        <sz val="10"/>
        <rFont val="Arial"/>
        <charset val="134"/>
      </rPr>
      <t>2022b02004</t>
    </r>
  </si>
  <si>
    <r>
      <rPr>
        <sz val="10"/>
        <rFont val="Arial"/>
        <charset val="134"/>
      </rPr>
      <t>钟程昊</t>
    </r>
  </si>
  <si>
    <t>2022b12033</t>
  </si>
  <si>
    <t>陈瑞权</t>
  </si>
  <si>
    <r>
      <rPr>
        <sz val="10"/>
        <rFont val="Arial"/>
        <charset val="134"/>
      </rPr>
      <t>2022b02006</t>
    </r>
  </si>
  <si>
    <r>
      <rPr>
        <sz val="10"/>
        <rFont val="Arial"/>
        <charset val="134"/>
      </rPr>
      <t>陈乾洋</t>
    </r>
  </si>
  <si>
    <r>
      <rPr>
        <sz val="10"/>
        <rFont val="Arial"/>
        <charset val="134"/>
      </rPr>
      <t>2022b02007</t>
    </r>
  </si>
  <si>
    <r>
      <rPr>
        <sz val="10"/>
        <rFont val="Arial"/>
        <charset val="134"/>
      </rPr>
      <t>程子文</t>
    </r>
  </si>
  <si>
    <r>
      <rPr>
        <sz val="10"/>
        <rFont val="Arial"/>
        <charset val="134"/>
      </rPr>
      <t>2022b02008</t>
    </r>
  </si>
  <si>
    <r>
      <rPr>
        <sz val="10"/>
        <rFont val="Arial"/>
        <charset val="134"/>
      </rPr>
      <t>林彬涛</t>
    </r>
  </si>
  <si>
    <r>
      <rPr>
        <sz val="10"/>
        <rFont val="Arial"/>
        <charset val="134"/>
      </rPr>
      <t>2022b02009</t>
    </r>
  </si>
  <si>
    <r>
      <rPr>
        <sz val="10"/>
        <rFont val="Arial"/>
        <charset val="134"/>
      </rPr>
      <t>范宇昊</t>
    </r>
  </si>
  <si>
    <r>
      <rPr>
        <sz val="10"/>
        <rFont val="Arial"/>
        <charset val="134"/>
      </rPr>
      <t>2022b02010</t>
    </r>
  </si>
  <si>
    <r>
      <rPr>
        <sz val="10"/>
        <rFont val="Arial"/>
        <charset val="134"/>
      </rPr>
      <t>周子乐</t>
    </r>
  </si>
  <si>
    <r>
      <rPr>
        <sz val="10"/>
        <rFont val="Arial"/>
        <charset val="134"/>
      </rPr>
      <t>2022b02011</t>
    </r>
  </si>
  <si>
    <r>
      <rPr>
        <sz val="10"/>
        <rFont val="Arial"/>
        <charset val="134"/>
      </rPr>
      <t>彭佳怡</t>
    </r>
  </si>
  <si>
    <r>
      <rPr>
        <sz val="10"/>
        <rFont val="Arial"/>
        <charset val="134"/>
      </rPr>
      <t>2022b02012</t>
    </r>
  </si>
  <si>
    <r>
      <rPr>
        <sz val="10"/>
        <rFont val="Arial"/>
        <charset val="134"/>
      </rPr>
      <t>金添</t>
    </r>
  </si>
  <si>
    <r>
      <rPr>
        <sz val="10"/>
        <rFont val="Arial"/>
        <charset val="134"/>
      </rPr>
      <t>2022b02013</t>
    </r>
  </si>
  <si>
    <r>
      <rPr>
        <sz val="10"/>
        <rFont val="Arial"/>
        <charset val="134"/>
      </rPr>
      <t>丁捷</t>
    </r>
  </si>
  <si>
    <r>
      <rPr>
        <sz val="10"/>
        <rFont val="Arial"/>
        <charset val="134"/>
      </rPr>
      <t>2022b02014</t>
    </r>
  </si>
  <si>
    <r>
      <rPr>
        <sz val="10"/>
        <rFont val="Arial"/>
        <charset val="134"/>
      </rPr>
      <t>徐思怡</t>
    </r>
  </si>
  <si>
    <r>
      <rPr>
        <sz val="10"/>
        <rFont val="Arial"/>
        <charset val="134"/>
      </rPr>
      <t>2022b02015</t>
    </r>
  </si>
  <si>
    <r>
      <rPr>
        <sz val="10"/>
        <rFont val="Arial"/>
        <charset val="134"/>
      </rPr>
      <t>李宜繁</t>
    </r>
  </si>
  <si>
    <r>
      <rPr>
        <sz val="10"/>
        <rFont val="Arial"/>
        <charset val="134"/>
      </rPr>
      <t>2022b02016</t>
    </r>
  </si>
  <si>
    <r>
      <rPr>
        <sz val="10"/>
        <rFont val="Arial"/>
        <charset val="134"/>
      </rPr>
      <t>付婷婷</t>
    </r>
  </si>
  <si>
    <r>
      <rPr>
        <sz val="10"/>
        <rFont val="Arial"/>
        <charset val="134"/>
      </rPr>
      <t>2022b02017</t>
    </r>
  </si>
  <si>
    <r>
      <rPr>
        <sz val="10"/>
        <rFont val="Arial"/>
        <charset val="134"/>
      </rPr>
      <t>李成开</t>
    </r>
  </si>
  <si>
    <r>
      <rPr>
        <sz val="10"/>
        <rFont val="Arial"/>
        <charset val="134"/>
      </rPr>
      <t>2022b02018</t>
    </r>
  </si>
  <si>
    <r>
      <rPr>
        <sz val="10"/>
        <rFont val="Arial"/>
        <charset val="134"/>
      </rPr>
      <t>求匡垚</t>
    </r>
  </si>
  <si>
    <r>
      <rPr>
        <sz val="10"/>
        <rFont val="Arial"/>
        <charset val="134"/>
      </rPr>
      <t>2022b02019</t>
    </r>
  </si>
  <si>
    <r>
      <rPr>
        <sz val="10"/>
        <rFont val="Arial"/>
        <charset val="134"/>
      </rPr>
      <t>宋清扬</t>
    </r>
  </si>
  <si>
    <r>
      <rPr>
        <sz val="10"/>
        <rFont val="Arial"/>
        <charset val="134"/>
      </rPr>
      <t>2022b02020</t>
    </r>
  </si>
  <si>
    <r>
      <rPr>
        <sz val="10"/>
        <rFont val="Arial"/>
        <charset val="134"/>
      </rPr>
      <t>陈子昂</t>
    </r>
  </si>
  <si>
    <r>
      <rPr>
        <sz val="10"/>
        <rFont val="Arial"/>
        <charset val="134"/>
      </rPr>
      <t>2022b02021</t>
    </r>
  </si>
  <si>
    <r>
      <rPr>
        <sz val="10"/>
        <rFont val="Arial"/>
        <charset val="134"/>
      </rPr>
      <t>鲍海兵</t>
    </r>
  </si>
  <si>
    <r>
      <rPr>
        <sz val="10"/>
        <rFont val="Arial"/>
        <charset val="134"/>
      </rPr>
      <t>2022b02022</t>
    </r>
  </si>
  <si>
    <r>
      <rPr>
        <sz val="10"/>
        <rFont val="Arial"/>
        <charset val="134"/>
      </rPr>
      <t>徐银康</t>
    </r>
  </si>
  <si>
    <r>
      <rPr>
        <sz val="10"/>
        <rFont val="Arial"/>
        <charset val="134"/>
      </rPr>
      <t>2022b02023</t>
    </r>
  </si>
  <si>
    <r>
      <rPr>
        <sz val="10"/>
        <rFont val="Arial"/>
        <charset val="134"/>
      </rPr>
      <t>江锐哲</t>
    </r>
  </si>
  <si>
    <r>
      <rPr>
        <sz val="10"/>
        <rFont val="Arial"/>
        <charset val="134"/>
      </rPr>
      <t>2022b02024</t>
    </r>
  </si>
  <si>
    <r>
      <rPr>
        <sz val="10"/>
        <rFont val="Arial"/>
        <charset val="134"/>
      </rPr>
      <t>金振扬</t>
    </r>
  </si>
  <si>
    <r>
      <rPr>
        <sz val="10"/>
        <rFont val="Arial"/>
        <charset val="134"/>
      </rPr>
      <t>2022b02025</t>
    </r>
  </si>
  <si>
    <r>
      <rPr>
        <sz val="10"/>
        <rFont val="Arial"/>
        <charset val="134"/>
      </rPr>
      <t>赵佳昕</t>
    </r>
  </si>
  <si>
    <r>
      <rPr>
        <sz val="10"/>
        <rFont val="Arial"/>
        <charset val="134"/>
      </rPr>
      <t>2022b02026</t>
    </r>
  </si>
  <si>
    <r>
      <rPr>
        <sz val="10"/>
        <rFont val="Arial"/>
        <charset val="134"/>
      </rPr>
      <t>叶思逸</t>
    </r>
  </si>
  <si>
    <r>
      <rPr>
        <sz val="10"/>
        <rFont val="Arial"/>
        <charset val="134"/>
      </rPr>
      <t>2022b02027</t>
    </r>
  </si>
  <si>
    <r>
      <rPr>
        <sz val="10"/>
        <rFont val="Arial"/>
        <charset val="134"/>
      </rPr>
      <t>周浩冬</t>
    </r>
  </si>
  <si>
    <r>
      <rPr>
        <sz val="10"/>
        <rFont val="Arial"/>
        <charset val="134"/>
      </rPr>
      <t>2022b02028</t>
    </r>
  </si>
  <si>
    <r>
      <rPr>
        <sz val="10"/>
        <rFont val="Arial"/>
        <charset val="134"/>
      </rPr>
      <t>周宇杰</t>
    </r>
  </si>
  <si>
    <r>
      <rPr>
        <sz val="10"/>
        <rFont val="Arial"/>
        <charset val="134"/>
      </rPr>
      <t>2022b02029</t>
    </r>
  </si>
  <si>
    <r>
      <rPr>
        <sz val="10"/>
        <rFont val="Arial"/>
        <charset val="134"/>
      </rPr>
      <t>吴尧淞</t>
    </r>
  </si>
  <si>
    <r>
      <rPr>
        <sz val="10"/>
        <rFont val="Arial"/>
        <charset val="134"/>
      </rPr>
      <t>2022b02030</t>
    </r>
  </si>
  <si>
    <r>
      <rPr>
        <sz val="10"/>
        <rFont val="Arial"/>
        <charset val="134"/>
      </rPr>
      <t>高娃</t>
    </r>
  </si>
  <si>
    <r>
      <rPr>
        <sz val="10"/>
        <rFont val="Arial"/>
        <charset val="134"/>
      </rPr>
      <t>2022b02031</t>
    </r>
  </si>
  <si>
    <r>
      <rPr>
        <sz val="10"/>
        <rFont val="Arial"/>
        <charset val="134"/>
      </rPr>
      <t>马美琪</t>
    </r>
  </si>
  <si>
    <r>
      <rPr>
        <sz val="10"/>
        <rFont val="Arial"/>
        <charset val="134"/>
      </rPr>
      <t>2022b02032</t>
    </r>
  </si>
  <si>
    <r>
      <rPr>
        <sz val="10"/>
        <rFont val="Arial"/>
        <charset val="134"/>
      </rPr>
      <t>黄红洋</t>
    </r>
  </si>
  <si>
    <r>
      <rPr>
        <sz val="10"/>
        <rFont val="Arial"/>
        <charset val="134"/>
      </rPr>
      <t>2022b02033</t>
    </r>
  </si>
  <si>
    <r>
      <rPr>
        <sz val="10"/>
        <rFont val="Arial"/>
        <charset val="134"/>
      </rPr>
      <t>翁立群</t>
    </r>
  </si>
  <si>
    <r>
      <rPr>
        <sz val="10"/>
        <rFont val="Arial"/>
        <charset val="134"/>
      </rPr>
      <t>2022b02034</t>
    </r>
  </si>
  <si>
    <r>
      <rPr>
        <sz val="10"/>
        <rFont val="Arial"/>
        <charset val="134"/>
      </rPr>
      <t>罗国跃</t>
    </r>
  </si>
  <si>
    <r>
      <rPr>
        <sz val="10"/>
        <rFont val="Arial"/>
        <charset val="134"/>
      </rPr>
      <t>2022b02035</t>
    </r>
  </si>
  <si>
    <r>
      <rPr>
        <sz val="10"/>
        <rFont val="Arial"/>
        <charset val="134"/>
      </rPr>
      <t>毕嘉骏</t>
    </r>
  </si>
  <si>
    <r>
      <rPr>
        <sz val="10"/>
        <rFont val="Arial"/>
        <charset val="134"/>
      </rPr>
      <t>2022b02036</t>
    </r>
  </si>
  <si>
    <r>
      <rPr>
        <sz val="10"/>
        <rFont val="Arial"/>
        <charset val="134"/>
      </rPr>
      <t>张嘉琪</t>
    </r>
  </si>
  <si>
    <r>
      <rPr>
        <sz val="10"/>
        <rFont val="Arial"/>
        <charset val="134"/>
      </rPr>
      <t>2022b02037</t>
    </r>
  </si>
  <si>
    <r>
      <rPr>
        <sz val="10"/>
        <rFont val="Arial"/>
        <charset val="134"/>
      </rPr>
      <t>安学峰</t>
    </r>
  </si>
  <si>
    <r>
      <rPr>
        <sz val="10"/>
        <rFont val="Arial"/>
        <charset val="134"/>
      </rPr>
      <t>2022b02038</t>
    </r>
  </si>
  <si>
    <r>
      <rPr>
        <sz val="10"/>
        <rFont val="Arial"/>
        <charset val="134"/>
      </rPr>
      <t>王晴</t>
    </r>
  </si>
  <si>
    <r>
      <rPr>
        <sz val="10"/>
        <rFont val="Arial"/>
        <charset val="134"/>
      </rPr>
      <t>2022b02039</t>
    </r>
  </si>
  <si>
    <r>
      <rPr>
        <sz val="10"/>
        <rFont val="Arial"/>
        <charset val="134"/>
      </rPr>
      <t>郭志豪</t>
    </r>
  </si>
  <si>
    <t>“劳动光荣，身体力行”活动二（家庭劳动分）</t>
  </si>
  <si>
    <t>新年新气象，家庭好气象（家庭劳动分）</t>
  </si>
  <si>
    <t>“关爱体贴父母，共创温馨之家”活动一</t>
  </si>
  <si>
    <t>家家户户搞卫生，干干净净迎元旦（家庭）</t>
  </si>
  <si>
    <t>新年新气象，家庭好气象（家庭）</t>
  </si>
  <si>
    <t>劳有所获，“易”熠生辉系列活动（活动二）（家庭）</t>
  </si>
  <si>
    <t xml:space="preserve">“五爱我家”活动一加分表家庭劳动分 </t>
  </si>
  <si>
    <t xml:space="preserve">“五爱我家”活动二加分表家庭劳动分 </t>
  </si>
  <si>
    <t>“十五花灯俏 欢乐闹元宵”活动一</t>
  </si>
  <si>
    <t xml:space="preserve">10.4 春风化雨七十载，博学求实浙漾行  最终加分表 </t>
  </si>
  <si>
    <t>清扫寝室，从我做起 加分名单(1).xlsx</t>
  </si>
  <si>
    <t>“五育同行，一起来show”加分表.xlsx</t>
  </si>
  <si>
    <t>“劳动光荣，身体力行”活动一（寝室劳动分）</t>
  </si>
  <si>
    <t>幸得一隅，巧妙时光（寝室劳动分）</t>
  </si>
  <si>
    <t>温馨之家活动一优秀作品（寝室）</t>
  </si>
  <si>
    <t>劳有所获，“易”熠生辉系列活动（活动一）（寝室）</t>
  </si>
  <si>
    <t>“创建文明宿舍，营造温馨家园”寝室劳动实践活动（寝室劳动分）</t>
  </si>
  <si>
    <t>2023.10.1“劳动光荣，身体力行”2</t>
  </si>
  <si>
    <t>2023年11月2日校第42届田径运动会志愿活动校园劳动分.xlsx</t>
  </si>
  <si>
    <t>10.28校庆校友接待志愿者 三分校园劳动分.xlsx</t>
  </si>
  <si>
    <t>校庆志愿者活动加分名单活动参与者加校园劳动分3分.xlsx</t>
  </si>
  <si>
    <t>水院食堂一米线加分名单2023-11-18.xlsx</t>
  </si>
  <si>
    <t>亚运会志愿者劳动分加分名单.xls</t>
  </si>
  <si>
    <t>瓜沥亚残运会劳育分.xlsx</t>
  </si>
  <si>
    <t>破冰志愿者加分.xlsx</t>
  </si>
  <si>
    <t>10.31校庆观众加分名单 校园劳动分2分.xlsx</t>
  </si>
  <si>
    <t>2023.12.6特优学风班校园劳动分5分.xlsx</t>
  </si>
  <si>
    <t>2023.11.25爱心留校园-旧物爱心捐赠活动校园劳动分加分表.xlsx</t>
  </si>
  <si>
    <t>反诈视频宣传（校园劳动分）</t>
  </si>
  <si>
    <t>元旦晚会（校园劳动分）</t>
  </si>
  <si>
    <t>2023.11.23浙江省高校辅导员心理助人能力专题培训安排（校园）</t>
  </si>
  <si>
    <t>9.17开学典礼</t>
  </si>
  <si>
    <t>10月15日外出访学研学水晶晶合作校园</t>
  </si>
  <si>
    <t>9.15帮新生搬行李</t>
  </si>
  <si>
    <t>9.27 喜迎70周年校庆，水宝形象我来定义 活动</t>
  </si>
  <si>
    <t>9.27 共护碧水迎亚运，水光潋滟逐绿行 研学活动校园</t>
  </si>
  <si>
    <t>10月13日月亮湾幼儿园到校访学研学</t>
  </si>
  <si>
    <t>10.12日到校访学研学活动</t>
  </si>
  <si>
    <t>5.25“2024 跳蚤市场——万事大集、爱不闲置” 校园劳动分</t>
  </si>
  <si>
    <t>7.4日寝室帮搬迁校园劳动分</t>
  </si>
  <si>
    <t>“以舞之名，悦动青春”活动校园劳动分</t>
  </si>
  <si>
    <t>5.8-5.17院赛裁判及记录台工作校园劳动分</t>
  </si>
  <si>
    <t>旧物回收爱心义卖 校园劳动分</t>
  </si>
  <si>
    <t>“遇‘建’初心，放肆元‘气’游园主题活动（校园劳动分）</t>
  </si>
  <si>
    <t>2023.11.6享受实验乐趣·第三期合格者1分产学劳动分优秀者2分产学劳动分.xlsx</t>
  </si>
  <si>
    <t>3.17集思广益，收集挑战杯基数文件（产学）</t>
  </si>
  <si>
    <t>4月9日南浔区金象湖实验幼儿园学生研学活动（产学)</t>
  </si>
  <si>
    <t>6.29互联网+加分名单</t>
  </si>
  <si>
    <t>4月9日南浔区金象湖实验幼儿园学生研学活动（产学劳动分）</t>
  </si>
  <si>
    <t>享受实验乐趣.第四期</t>
  </si>
  <si>
    <t>“寻家乡之美，享劳动之乐”劳动教育系列活动</t>
  </si>
  <si>
    <t>“田间劳作，五谷丰登“活动二（乡土劳动分）</t>
  </si>
  <si>
    <t>12.14义诊帮扶志愿活动（乡土劳动分）</t>
  </si>
  <si>
    <t xml:space="preserve">7.17-9.1水利设施老照片征集活动 </t>
  </si>
  <si>
    <t>2023.10.1“劳动光荣，身体力行”活动一</t>
  </si>
  <si>
    <t>浙水院</t>
  </si>
  <si>
    <t>蕴物馆及周边</t>
  </si>
  <si>
    <t>2022b02040</t>
  </si>
  <si>
    <t>陈奕佐</t>
  </si>
  <si>
    <t>2022b02042</t>
  </si>
  <si>
    <t>陈杨喆</t>
  </si>
  <si>
    <t>2022b02043</t>
  </si>
  <si>
    <t>王奕杰</t>
  </si>
  <si>
    <t>2022b02044</t>
  </si>
  <si>
    <t>纪炫宇</t>
  </si>
  <si>
    <t>2022b02046</t>
  </si>
  <si>
    <t>金晶</t>
  </si>
  <si>
    <t>2022b02047</t>
  </si>
  <si>
    <t>黄晓琦</t>
  </si>
  <si>
    <t>2022b02048</t>
  </si>
  <si>
    <t>洪雨杰</t>
  </si>
  <si>
    <t>2022b02049</t>
  </si>
  <si>
    <t>桑昊玥</t>
  </si>
  <si>
    <t>2022b02050</t>
  </si>
  <si>
    <t>戴诗雅</t>
  </si>
  <si>
    <t>2022b02051</t>
  </si>
  <si>
    <t>何泽浩</t>
  </si>
  <si>
    <t>2022b02052</t>
  </si>
  <si>
    <t>朱星烨</t>
  </si>
  <si>
    <t>2022b02053</t>
  </si>
  <si>
    <t>裘恒</t>
  </si>
  <si>
    <t>2022b02054</t>
  </si>
  <si>
    <t>胡成超</t>
  </si>
  <si>
    <t>2022b02055</t>
  </si>
  <si>
    <t>张城堃</t>
  </si>
  <si>
    <t>2022b02056</t>
  </si>
  <si>
    <t>胡鹏涛</t>
  </si>
  <si>
    <t>2022b02057</t>
  </si>
  <si>
    <t>余佩杰</t>
  </si>
  <si>
    <t>2022b02058</t>
  </si>
  <si>
    <t>胡裕祥</t>
  </si>
  <si>
    <t>2022b02060</t>
  </si>
  <si>
    <t>胡高翔</t>
  </si>
  <si>
    <t>2022b02061</t>
  </si>
  <si>
    <t>吴圣楠</t>
  </si>
  <si>
    <t>2022b02062</t>
  </si>
  <si>
    <t>段金芸</t>
  </si>
  <si>
    <t>2022b02063</t>
  </si>
  <si>
    <t>朱柏闻</t>
  </si>
  <si>
    <t>2022b02064</t>
  </si>
  <si>
    <t>夏施瑜</t>
  </si>
  <si>
    <t>2022b02065</t>
  </si>
  <si>
    <t>何欣</t>
  </si>
  <si>
    <t>2022b02066</t>
  </si>
  <si>
    <t>宓豇巧</t>
  </si>
  <si>
    <t>2022b02067</t>
  </si>
  <si>
    <t>王柏涛</t>
  </si>
  <si>
    <t>2022b02068</t>
  </si>
  <si>
    <t>范佳圆</t>
  </si>
  <si>
    <t>2022b02069</t>
  </si>
  <si>
    <t>魏鑫怡</t>
  </si>
  <si>
    <t>2022b02070</t>
  </si>
  <si>
    <t>冯晨曦</t>
  </si>
  <si>
    <t>2022b02071</t>
  </si>
  <si>
    <t>杨建豪</t>
  </si>
  <si>
    <t>2022b02072</t>
  </si>
  <si>
    <t>高楠楠</t>
  </si>
  <si>
    <t>2022b02073</t>
  </si>
  <si>
    <t>尚显阳</t>
  </si>
  <si>
    <t>2022b02074</t>
  </si>
  <si>
    <t>安伟灵</t>
  </si>
  <si>
    <t>2022b02075</t>
  </si>
  <si>
    <t>张琰</t>
  </si>
  <si>
    <t>2022b02076</t>
  </si>
  <si>
    <t>韩佳妤</t>
  </si>
  <si>
    <t>2022b02077</t>
  </si>
  <si>
    <t>戴宇浩</t>
  </si>
  <si>
    <t>2022b02079</t>
  </si>
  <si>
    <t>扎西永措</t>
  </si>
  <si>
    <t>2022b25053</t>
  </si>
  <si>
    <t>沈欣月</t>
  </si>
  <si>
    <t>农水22-3</t>
  </si>
  <si>
    <t>2023-2024学年 一整年水利学院 “劳动实践”素质拓展学分细则表</t>
  </si>
  <si>
    <t>适逢端午，共筑亲情活动家庭劳动分加</t>
  </si>
  <si>
    <t>5.1“以劳创富，共建家和”活动加分表 家庭劳动分1、2分</t>
  </si>
  <si>
    <t>龙腾虎跃活动一（家庭）</t>
  </si>
  <si>
    <t>龙腾虎跃活动二（家庭）</t>
  </si>
  <si>
    <t>家家户户搞卫生，干干净净迎元旦 加分名单家庭</t>
  </si>
  <si>
    <t>1.25-2.25 “家庭节水小细节，生活节水我先行”家庭节水活动 家庭劳动分1或2分</t>
  </si>
  <si>
    <t>端午节打扫卫生寝室劳动分</t>
  </si>
  <si>
    <t>寝室卫生打卡二期(1)</t>
  </si>
  <si>
    <t>寝室卫生清洁打卡名单</t>
  </si>
  <si>
    <t>帽檐长扫干净无苔（寝室）</t>
  </si>
  <si>
    <t>幸得一遇，巧妙时光（寝室）</t>
  </si>
  <si>
    <t>跳蚤市场志愿者（校园）</t>
  </si>
  <si>
    <t>5.25“2024 跳蚤市场——万事大集、爱不闲置（校园）</t>
  </si>
  <si>
    <t>2024年5月8日 ”红十字公益趣味赛-同心共筑温暖五月“参与者加2分校园劳动分(1)</t>
  </si>
  <si>
    <t>2024年5.29浙江水利水电学院 “救护培训红十字，危难时刻展技能 ” 加两分校园劳动分</t>
  </si>
  <si>
    <t>旧物回收爱心义卖（校园）</t>
  </si>
  <si>
    <t>图书馆南门   校园</t>
  </si>
  <si>
    <t>2024年4月10日 魅力之星工作人员 加分名单 (1)</t>
  </si>
  <si>
    <t>元旦晚会志愿加分</t>
  </si>
  <si>
    <t>三期食堂一米线</t>
  </si>
  <si>
    <t>四期食堂一米线</t>
  </si>
  <si>
    <t>元旦志愿者</t>
  </si>
  <si>
    <t>以清为美，以廉为荣  校园</t>
  </si>
  <si>
    <t>杭州第4届亚残运会文汇学校亚残志愿服务  校园</t>
  </si>
  <si>
    <t>生活实验室——喜迎校庆，建设清洁校园校园劳动分</t>
  </si>
  <si>
    <t xml:space="preserve">2023.11.25爱心留校园-旧物爱心捐赠活动  校园劳动分 </t>
  </si>
  <si>
    <t>2023年11月2日校第42届田径运动会志愿活动校园劳动分</t>
  </si>
  <si>
    <t>2023浙江水利水电学院十佳歌手决赛加分名单活动参与者加2校园劳动</t>
  </si>
  <si>
    <t>第二期水院食堂一米线加分名单2023-11-27</t>
  </si>
  <si>
    <t>水院食堂一米线加分名单2023-11-18</t>
  </si>
  <si>
    <t>校庆志愿者活动加分名单活动参与者加校园劳动分3分</t>
  </si>
  <si>
    <t>亚运会志愿者劳动分加分名单</t>
  </si>
  <si>
    <t>帮新生搬行李</t>
  </si>
  <si>
    <t>喜迎70周年校庆，水宝形象我来定义</t>
  </si>
  <si>
    <t>跃动水环，青春赛场破冰运动会单人项目</t>
  </si>
  <si>
    <t>协助体育老师</t>
  </si>
  <si>
    <t>绘情意</t>
  </si>
  <si>
    <t>9.15迎新志愿者</t>
  </si>
  <si>
    <t>2023年湖州市“六五世界环境日”志愿者</t>
  </si>
  <si>
    <t>2024年5月8日 ”红十字公益趣味赛-同心共筑温暖五月“参与者加2分校园劳动分</t>
  </si>
  <si>
    <t>5.1缤纷乡愉，瞬间捕捉产学劳动分1、2分</t>
  </si>
  <si>
    <t>2024.4.15 享受实验乐趣·第四期 产学劳动分</t>
  </si>
  <si>
    <t xml:space="preserve">4月9日南浔区金象湖实验幼儿园学生研学活动产学劳动分2分 </t>
  </si>
  <si>
    <t>暑期社会实践评比大会</t>
  </si>
  <si>
    <t>6.7浓情端午，传承文化乡土劳动2</t>
  </si>
  <si>
    <t>2024.6.8仲夏艾草香，劳享端午情活动二（乡土）</t>
  </si>
  <si>
    <t>2024.2.10-20新春写祝福，共识水文化 乡土劳动分</t>
  </si>
  <si>
    <t>2024.2.10-20新春写祝福，共识水文化 乡土劳动分 加分名单</t>
  </si>
  <si>
    <t>名胜探访，赴古迹之约加分名单乡土</t>
  </si>
  <si>
    <t>寻家乡之美，享劳动之乐（乡土）</t>
  </si>
  <si>
    <t>2024.2.4活力满满，欣欣向龙活动二乡土劳动分</t>
  </si>
  <si>
    <t>2022b02080</t>
  </si>
  <si>
    <t>范纲圣</t>
  </si>
  <si>
    <t>2022b02081</t>
  </si>
  <si>
    <t>骆昕然</t>
  </si>
  <si>
    <t>2022b02082</t>
  </si>
  <si>
    <t>梅轩</t>
  </si>
  <si>
    <t>2022b02083</t>
  </si>
  <si>
    <t>李乐园</t>
  </si>
  <si>
    <t>2022b02084</t>
  </si>
  <si>
    <t>董映汝</t>
  </si>
  <si>
    <t>2022b02085</t>
  </si>
  <si>
    <t>祝赫</t>
  </si>
  <si>
    <t>2022b02086</t>
  </si>
  <si>
    <t>骆利浩</t>
  </si>
  <si>
    <t>2022b02087</t>
  </si>
  <si>
    <t>金鑫龙</t>
  </si>
  <si>
    <t>2022b02088</t>
  </si>
  <si>
    <t>蔡峻文</t>
  </si>
  <si>
    <t>2022b02089</t>
  </si>
  <si>
    <t>赵迎雪</t>
  </si>
  <si>
    <t>2022b02090</t>
  </si>
  <si>
    <t>刘宇涛</t>
  </si>
  <si>
    <t>2022b02091</t>
  </si>
  <si>
    <t>王杭锴</t>
  </si>
  <si>
    <t>2022b02092</t>
  </si>
  <si>
    <t>施聪颖</t>
  </si>
  <si>
    <t>2022b02093</t>
  </si>
  <si>
    <t>毛乐</t>
  </si>
  <si>
    <t>2022b02094</t>
  </si>
  <si>
    <t>张沈泽</t>
  </si>
  <si>
    <t>2022b02095</t>
  </si>
  <si>
    <t>钱欢欣</t>
  </si>
  <si>
    <t>2022b02096</t>
  </si>
  <si>
    <t>陈颖</t>
  </si>
  <si>
    <t>2022b02097</t>
  </si>
  <si>
    <t>潘维薇</t>
  </si>
  <si>
    <t>2022b02098</t>
  </si>
  <si>
    <t>冯豪</t>
  </si>
  <si>
    <t>2022b02099</t>
  </si>
  <si>
    <t>王亦晖</t>
  </si>
  <si>
    <t>2022b02100</t>
  </si>
  <si>
    <t>付艳梅</t>
  </si>
  <si>
    <t>2022b02101</t>
  </si>
  <si>
    <t>娄可慧</t>
  </si>
  <si>
    <t>2022b02102</t>
  </si>
  <si>
    <t>黄泽铜</t>
  </si>
  <si>
    <t>2022b02103</t>
  </si>
  <si>
    <t>刘冰烨</t>
  </si>
  <si>
    <t>2022b02104</t>
  </si>
  <si>
    <t>徐正洋</t>
  </si>
  <si>
    <t>2022b02105</t>
  </si>
  <si>
    <t>徐涣然</t>
  </si>
  <si>
    <t>2022b02106</t>
  </si>
  <si>
    <t>朱志臣</t>
  </si>
  <si>
    <t>2022b02107</t>
  </si>
  <si>
    <t>石胜</t>
  </si>
  <si>
    <t>2022b02108</t>
  </si>
  <si>
    <t>张峰</t>
  </si>
  <si>
    <t>2022b02109</t>
  </si>
  <si>
    <t>黄天逸</t>
  </si>
  <si>
    <t>2022b02110</t>
  </si>
  <si>
    <t>姚太平</t>
  </si>
  <si>
    <t>2022b02111</t>
  </si>
  <si>
    <t>秦子星</t>
  </si>
  <si>
    <t>2022b02112</t>
  </si>
  <si>
    <t>韩伊航</t>
  </si>
  <si>
    <t>2022b02113</t>
  </si>
  <si>
    <t>邓建成</t>
  </si>
  <si>
    <t>2022b02114</t>
  </si>
  <si>
    <t>樊昊辰</t>
  </si>
  <si>
    <t>2022b02115</t>
  </si>
  <si>
    <t>张博文</t>
  </si>
  <si>
    <t>2022b02116</t>
  </si>
  <si>
    <t>吴江林</t>
  </si>
  <si>
    <t>2022b02117</t>
  </si>
  <si>
    <t>孟昱彤</t>
  </si>
  <si>
    <t>2022b02118</t>
  </si>
  <si>
    <t>古丽亚尔·吐尔洪</t>
  </si>
  <si>
    <t>2022b02119</t>
  </si>
  <si>
    <t>次央</t>
  </si>
  <si>
    <t>2022b02120</t>
  </si>
  <si>
    <t>麦迪娜木·买买提衣明</t>
  </si>
  <si>
    <t>2022b02121</t>
  </si>
  <si>
    <t>祖力胡玛尔·库尔班</t>
  </si>
  <si>
    <t>2022b02122</t>
  </si>
  <si>
    <t>伊卜拉依木·图如普</t>
  </si>
  <si>
    <t>港航22-1</t>
  </si>
  <si>
    <t>2023-2024学年第一学期 水环学院 “劳动实践”素质拓展学分细则表</t>
  </si>
  <si>
    <t>家庭劳动（满分10分）</t>
  </si>
  <si>
    <t>寝室劳动（满分15分）</t>
  </si>
  <si>
    <t>校园劳动（满分50分）</t>
  </si>
  <si>
    <t>产学劳动（满分10分）</t>
  </si>
  <si>
    <t>乡土劳动（满分15分）</t>
  </si>
  <si>
    <t>开始：2024/2/01 12:00 结束 ：2024/2/05 12:00</t>
  </si>
  <si>
    <t>2024年2月2日0点-2024年2月12日24点</t>
  </si>
  <si>
    <t>2024.1.30-2024.2.3</t>
  </si>
  <si>
    <t>活动报名开始： 2024年1月31日 12：00   结束 ：2024年2月7日 20：00活动开始：2024年2月1日  00：00  结束：2024年2月7日  20：00</t>
  </si>
  <si>
    <t>开始： 2024年1月26日16:30
结束 ：2024年2月3日20：30</t>
  </si>
  <si>
    <t>2024.1.25-2024.2.25</t>
  </si>
  <si>
    <t>活动报名时间 开始： 2024年1月30日12:00  结束：2024年1月31日12:00 活动开始时间 开始：2024年2月1日00：00 结束：2024年2月9日22：30</t>
  </si>
  <si>
    <t>活动报名开始:2024 年 2 月 7 日 12:00  结束 ：2024 年 2 月 14 日 12:00活动开始开始： 2024 年 2 月 7 日 12:00  结束 ：2024 年 2 月 14 日 12:00</t>
  </si>
  <si>
    <t>2024.2.21</t>
  </si>
  <si>
    <t>活动报名时间 开始：  2023.12.28 12：00  结束 ：2023.12.29 12:00  活动开始时间 开始： 2023.12.29 12:00              结束 ：2024.1.4 12:00</t>
  </si>
  <si>
    <t>2024.1.30-2.3</t>
  </si>
  <si>
    <r>
      <rPr>
        <sz val="12"/>
        <rFont val="等线"/>
        <charset val="134"/>
      </rPr>
      <t>活动报名开始：</t>
    </r>
    <r>
      <rPr>
        <sz val="12"/>
        <rFont val="宋体"/>
        <charset val="134"/>
      </rPr>
      <t>2024</t>
    </r>
    <r>
      <rPr>
        <sz val="12"/>
        <rFont val="等线"/>
        <charset val="134"/>
      </rPr>
      <t>年</t>
    </r>
    <r>
      <rPr>
        <sz val="12"/>
        <rFont val="宋体"/>
        <charset val="134"/>
      </rPr>
      <t>4</t>
    </r>
    <r>
      <rPr>
        <sz val="12"/>
        <rFont val="等线"/>
        <charset val="134"/>
      </rPr>
      <t>月</t>
    </r>
    <r>
      <rPr>
        <sz val="12"/>
        <rFont val="宋体"/>
        <charset val="134"/>
      </rPr>
      <t>30</t>
    </r>
    <r>
      <rPr>
        <sz val="12"/>
        <rFont val="等线"/>
        <charset val="134"/>
      </rPr>
      <t>日</t>
    </r>
    <r>
      <rPr>
        <sz val="12"/>
        <rFont val="宋体"/>
        <charset val="134"/>
      </rPr>
      <t xml:space="preserve"> 0:00</t>
    </r>
    <r>
      <rPr>
        <sz val="12"/>
        <rFont val="等线"/>
        <charset val="134"/>
      </rPr>
      <t>结束</t>
    </r>
    <r>
      <rPr>
        <sz val="12"/>
        <rFont val="宋体"/>
        <charset val="134"/>
      </rPr>
      <t xml:space="preserve"> </t>
    </r>
    <r>
      <rPr>
        <sz val="12"/>
        <rFont val="等线"/>
        <charset val="134"/>
      </rPr>
      <t>：</t>
    </r>
    <r>
      <rPr>
        <sz val="12"/>
        <rFont val="宋体"/>
        <charset val="134"/>
      </rPr>
      <t>2024</t>
    </r>
    <r>
      <rPr>
        <sz val="12"/>
        <rFont val="等线"/>
        <charset val="134"/>
      </rPr>
      <t>年</t>
    </r>
    <r>
      <rPr>
        <sz val="12"/>
        <rFont val="宋体"/>
        <charset val="134"/>
      </rPr>
      <t>4</t>
    </r>
    <r>
      <rPr>
        <sz val="12"/>
        <rFont val="等线"/>
        <charset val="134"/>
      </rPr>
      <t>月</t>
    </r>
    <r>
      <rPr>
        <sz val="12"/>
        <rFont val="宋体"/>
        <charset val="134"/>
      </rPr>
      <t>30</t>
    </r>
    <r>
      <rPr>
        <sz val="12"/>
        <rFont val="等线"/>
        <charset val="134"/>
      </rPr>
      <t>日</t>
    </r>
    <r>
      <rPr>
        <sz val="12"/>
        <rFont val="宋体"/>
        <charset val="134"/>
      </rPr>
      <t xml:space="preserve"> 23:59  活动开始：2024年5月1日0:00 结束 2024年5月5日 23:59</t>
    </r>
  </si>
  <si>
    <t>活动报名开始：2024年4月28日12:00 结束 ：2024年4月30日12:00 活动开始：2024年5月1日8:00  结束 ：2024年5月5日18:00</t>
  </si>
  <si>
    <t>活动开始：2023.10.1日12:00           结束 ：2023.10.6日12:00</t>
  </si>
  <si>
    <t>2023.10.18-2023.10.25</t>
  </si>
  <si>
    <t>活动报名时间 开始： 2023.10.25 9：00    结束 ：2023.10.25 18：00活动开始时间 开始：2023年10月27日 8：00  结束 ：2023年10月28日20：00</t>
  </si>
  <si>
    <t xml:space="preserve">活动报名时间开始 ：2023年12月28日8：00  结束 ：2023年12月31日23：00   活动开始时间：2023年1月1日8：00   结束 ：2023年1月1日23：00
</t>
  </si>
  <si>
    <t>活动报名时间开始:2023年12月9日20:00  结束:2023年12月10日8:00    活动开始时间开始:2023年12月10日8:00 结束:2023年12月20日20:00</t>
  </si>
  <si>
    <t>活动报名时间开始：  2023年12月20日 9：00结束 ： 2023年12月20日18：00  活动开始时间开始： 2023年12月22日8：00结束 ：2023年12月22日20：00</t>
  </si>
  <si>
    <t>活动报名时间 开始：2024年3月14日12:00 结束 ：2024年3月14日18:00     活动开始时间 开始：2024年3月15日0:00  结束 ：2024年3月20日18:00</t>
  </si>
  <si>
    <r>
      <rPr>
        <sz val="12"/>
        <rFont val="等线"/>
        <charset val="134"/>
      </rPr>
      <t>活动报名开始：</t>
    </r>
    <r>
      <rPr>
        <sz val="12"/>
        <rFont val="宋体"/>
        <charset val="134"/>
      </rPr>
      <t xml:space="preserve">2024.4.21 12:00 </t>
    </r>
    <r>
      <rPr>
        <sz val="12"/>
        <rFont val="等线"/>
        <charset val="134"/>
      </rPr>
      <t>结束 ：2024.4.25 22:00  活动开始：2024.4.21 12:00结束 ：2024.4.25 22:00</t>
    </r>
  </si>
  <si>
    <t>活动报名开始：2024年4月25日12:00 结束：2024年4月28日18:00  活动开始：2024年5月1日08:00 结束：2024年5月5日20:00</t>
  </si>
  <si>
    <t>活动报名开始：2024年4月29日 12:00结束：2024年4月29日 23:00  活动开始：2024年5月1日 0：00结束：2024年5月5日 22：00</t>
  </si>
  <si>
    <t>活动报名时间 开始：2024.4.30 9：00  结束 ：2024.4.30 18：00  活动开始时间  活动开始：2024年5月1日 8：00 结束 ：2024年5月5日20：00</t>
  </si>
  <si>
    <t>2024.6.11</t>
  </si>
  <si>
    <t>水环学院第39届教师节志愿服务</t>
  </si>
  <si>
    <t>2023.9.20</t>
  </si>
  <si>
    <t>2023.9.17</t>
  </si>
  <si>
    <t>2023.10.12-10.14</t>
  </si>
  <si>
    <t>2023.10.11</t>
  </si>
  <si>
    <t>活动开始：2023.08.31 7:00结束 ：2023.09.01 18:30</t>
  </si>
  <si>
    <t>2023.9.10-9.11</t>
  </si>
  <si>
    <t>2023.10.15</t>
  </si>
  <si>
    <t>2023.9月1日8:00-18:00</t>
  </si>
  <si>
    <t>开始： 2023年12月2日15：30   结束： 2023年12月2日16：30</t>
  </si>
  <si>
    <t>2023.11.20-11.26</t>
  </si>
  <si>
    <t>2023.12.1</t>
  </si>
  <si>
    <t xml:space="preserve">2023年11月27号         结束 ：2023年12月3号
每日11:00—12:30、16.30—18.00
</t>
  </si>
  <si>
    <t xml:space="preserve">活动报名时间 开始：2023年11月24号10：00 结束 ：2023年11月27号17：00 活动开始时间 南浔校区开始:2023年11月25日12:00 结束:2023年11月27日17:30
下沙校区开始：2023年11月25日12:00  结束：2023年11月25日17:30
</t>
  </si>
  <si>
    <t>活动报名时间 开始：2023年11月16号10：00 结束 ：2023年11月17号22：00活动开始时间 开始：2023年11月18号 结束 ：2023年11月24号每日11:00—12:30、16.30—18.00</t>
  </si>
  <si>
    <t>活动报名开始：2023年10月8日0：00 结束 ：2023年10月8日23：59活动开始：2023年10月11日 及25日14:00 结束 2023年10月11日及25日 16:00</t>
  </si>
  <si>
    <t>活动报名时间 开始：2023年6月20日12:00结束 ：2023年7月20日20：00活动开始时间 开始：2023年10月20日     结束 ：2023年10月25日（共6天）</t>
  </si>
  <si>
    <t>活动报名时间 开始：2023.10.25 12：00结束 ：2023.10.25 18：00活动开始时间 开始：2023.10.28 7：00 结束 ：2023.10.28 21：00</t>
  </si>
  <si>
    <t>开始：    2023 年 11月22日      结束  ：2023 年12 月 6 日</t>
  </si>
  <si>
    <t xml:space="preserve">开始：2023年12月26日      结束 ：2023年12月28日 </t>
  </si>
  <si>
    <t>开始：10月28日    结束 ：11月18日</t>
  </si>
  <si>
    <t>活动报名时间开始：2023年12月11日00：00 结束：2024年1月20日23：59 活动开始时间:2023年12月11日00：00  结束：2024年1月20日23：59</t>
  </si>
  <si>
    <t>活动报名时间开始：：2024.1.4  7：00   结束 ：2024.1.5    9：00 活动开始时间 开始：2024.1.4  7：00    结束 ：2024.1.5    9：00</t>
  </si>
  <si>
    <t>活动报名时间开始：2023年12月3号10：00      结束 ：2023年12月3号20：00活动开始：2023年12月4号         结束 ：2023年12月9号</t>
  </si>
  <si>
    <t>活动报名时间开始：2023年12月9号10：00 结束 ：2023年12月9号20：00 活动开始时间开始：2023年12月10号 结束 ：2023年12月16号每日11:00—12:30、16.30—18.00</t>
  </si>
  <si>
    <t>2023.12.17</t>
  </si>
  <si>
    <t>开始：2024.3.7     结束 ：2024.3.8</t>
  </si>
  <si>
    <r>
      <rPr>
        <sz val="12"/>
        <color theme="1"/>
        <rFont val="等线"/>
        <charset val="134"/>
      </rPr>
      <t>开始</t>
    </r>
    <r>
      <rPr>
        <sz val="12"/>
        <color theme="1"/>
        <rFont val="宋体"/>
        <charset val="134"/>
      </rPr>
      <t>:2024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3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14</t>
    </r>
    <r>
      <rPr>
        <sz val="12"/>
        <color theme="1"/>
        <rFont val="等线"/>
        <charset val="134"/>
      </rPr>
      <t>日</t>
    </r>
    <r>
      <rPr>
        <sz val="12"/>
        <color theme="1"/>
        <rFont val="宋体"/>
        <charset val="134"/>
      </rPr>
      <t>12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 xml:space="preserve">00 </t>
    </r>
    <r>
      <rPr>
        <sz val="12"/>
        <color theme="1"/>
        <rFont val="等线"/>
        <charset val="134"/>
      </rPr>
      <t>结束：</t>
    </r>
    <r>
      <rPr>
        <sz val="12"/>
        <color theme="1"/>
        <rFont val="宋体"/>
        <charset val="134"/>
      </rPr>
      <t>2024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3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20</t>
    </r>
    <r>
      <rPr>
        <sz val="12"/>
        <color theme="1"/>
        <rFont val="等线"/>
        <charset val="134"/>
      </rPr>
      <t>日</t>
    </r>
    <r>
      <rPr>
        <sz val="12"/>
        <color theme="1"/>
        <rFont val="宋体"/>
        <charset val="134"/>
      </rPr>
      <t>24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00</t>
    </r>
  </si>
  <si>
    <t>开始：2024年3月11日7：00       
结束：2024年3月14日20：00</t>
  </si>
  <si>
    <r>
      <rPr>
        <sz val="12"/>
        <color theme="1"/>
        <rFont val="等线"/>
        <charset val="134"/>
      </rPr>
      <t>开始：</t>
    </r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02</t>
    </r>
    <r>
      <rPr>
        <sz val="12"/>
        <color theme="1"/>
        <rFont val="宋体"/>
        <charset val="134"/>
      </rPr>
      <t>4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3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20</t>
    </r>
    <r>
      <rPr>
        <sz val="12"/>
        <color theme="1"/>
        <rFont val="等线"/>
        <charset val="134"/>
      </rPr>
      <t xml:space="preserve">日 </t>
    </r>
    <r>
      <rPr>
        <sz val="12"/>
        <color theme="1"/>
        <rFont val="宋体"/>
        <charset val="134"/>
      </rPr>
      <t>15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00</t>
    </r>
    <r>
      <rPr>
        <sz val="12"/>
        <color theme="1"/>
        <rFont val="等线"/>
        <charset val="134"/>
      </rPr>
      <t>结束：</t>
    </r>
    <r>
      <rPr>
        <sz val="12"/>
        <color theme="1"/>
        <rFont val="宋体"/>
        <charset val="134"/>
      </rPr>
      <t>2024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3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20</t>
    </r>
    <r>
      <rPr>
        <sz val="12"/>
        <color theme="1"/>
        <rFont val="等线"/>
        <charset val="134"/>
      </rPr>
      <t xml:space="preserve">日 </t>
    </r>
    <r>
      <rPr>
        <sz val="12"/>
        <color theme="1"/>
        <rFont val="宋体"/>
        <charset val="134"/>
      </rPr>
      <t>22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00</t>
    </r>
  </si>
  <si>
    <t>活动报名开始：2024年4月7日12:00  结束 ：2024年4月7日18:00 开始：2024年4月10日13:00  结束 ：2024年4月10日18:00</t>
  </si>
  <si>
    <t>2024.3.27</t>
  </si>
  <si>
    <t>活动报名时间	开始：2024年3月11日结束 ：2024年3月11日 活动开始时间	开始： 2024年3月12日结束 ：2024年3月22日</t>
  </si>
  <si>
    <r>
      <rPr>
        <sz val="12"/>
        <color theme="1"/>
        <rFont val="等线"/>
        <charset val="134"/>
      </rPr>
      <t>开始 ：</t>
    </r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024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3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23</t>
    </r>
    <r>
      <rPr>
        <sz val="12"/>
        <color theme="1"/>
        <rFont val="等线"/>
        <charset val="134"/>
      </rPr>
      <t>日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3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</t>
    </r>
  </si>
  <si>
    <t>开始 ：2024年1月28日00:00
结束 ：2024年2月8日18:00</t>
  </si>
  <si>
    <t>4.8 4.9 4.15</t>
  </si>
  <si>
    <t>活动报名开始 ：2024年5月6日12:00 结束 ：2024年5月6日20:00活动开始 ：2024年5月7日13：30结束 ：2024年5月8日20：00</t>
  </si>
  <si>
    <t>活动报名开始 ：2024年5月5日00:00 结束 ：2024年5月9日23:59活动开始 ：2024年5月5日00：00结束 ：2024年5月9日23：59</t>
  </si>
  <si>
    <t>开始：2024年5月23日13:00     
结束：2024年5月23日17:00</t>
  </si>
  <si>
    <t xml:space="preserve">开始：2024年  6 月 5日   13：30   结束 ：2024年 6 月 5 日16：00 </t>
  </si>
  <si>
    <t>开始：5月15日18：30      结束 ：5月30日18：30</t>
  </si>
  <si>
    <t>2024.5.25</t>
  </si>
  <si>
    <t>活动报名时间 开始：2024年5月20号10:00结束 ：2024年5月20号23：59 活动开始时间 开始：2024年5月29号9：00结束 ：2024年5月29号16:00</t>
  </si>
  <si>
    <t>活动报名时间 开始：2024年6月4日12：00       结束 ：2024年6月4日17：00  活动开始时间 开始：2024年6月5日7：00       结束 ：2024年6月5日17：00</t>
  </si>
  <si>
    <t xml:space="preserve">活动报名时间 开始： 2024年3月27号9：00  结束：2024年3月29日17：00 活动开始时间 开始：2024年3月27号9：00结束 ：2024年3月31号17：00  </t>
  </si>
  <si>
    <r>
      <rPr>
        <sz val="12"/>
        <rFont val="等线"/>
        <charset val="134"/>
      </rPr>
      <t>开始</t>
    </r>
    <r>
      <rPr>
        <sz val="12"/>
        <rFont val="宋体"/>
        <charset val="134"/>
      </rPr>
      <t xml:space="preserve"> </t>
    </r>
    <r>
      <rPr>
        <sz val="12"/>
        <rFont val="等线"/>
        <charset val="134"/>
      </rPr>
      <t>：</t>
    </r>
    <r>
      <rPr>
        <sz val="12"/>
        <rFont val="宋体"/>
        <charset val="134"/>
      </rPr>
      <t>2024</t>
    </r>
    <r>
      <rPr>
        <sz val="12"/>
        <rFont val="等线"/>
        <charset val="134"/>
      </rPr>
      <t>年</t>
    </r>
    <r>
      <rPr>
        <sz val="12"/>
        <rFont val="宋体"/>
        <charset val="134"/>
      </rPr>
      <t>6</t>
    </r>
    <r>
      <rPr>
        <sz val="12"/>
        <rFont val="等线"/>
        <charset val="134"/>
      </rPr>
      <t>月</t>
    </r>
    <r>
      <rPr>
        <sz val="12"/>
        <rFont val="宋体"/>
        <charset val="134"/>
      </rPr>
      <t>11</t>
    </r>
    <r>
      <rPr>
        <sz val="12"/>
        <rFont val="等线"/>
        <charset val="134"/>
      </rPr>
      <t>日</t>
    </r>
    <r>
      <rPr>
        <sz val="12"/>
        <rFont val="宋体"/>
        <charset val="134"/>
      </rPr>
      <t>18</t>
    </r>
    <r>
      <rPr>
        <sz val="12"/>
        <rFont val="等线"/>
        <charset val="134"/>
      </rPr>
      <t>：</t>
    </r>
    <r>
      <rPr>
        <sz val="12"/>
        <rFont val="宋体"/>
        <charset val="134"/>
      </rPr>
      <t>00</t>
    </r>
    <r>
      <rPr>
        <sz val="12"/>
        <rFont val="等线"/>
        <charset val="134"/>
      </rPr>
      <t xml:space="preserve"> 结束 ：2024年6月11日20：00</t>
    </r>
  </si>
  <si>
    <r>
      <rPr>
        <sz val="12"/>
        <rFont val="等线"/>
        <charset val="134"/>
      </rPr>
      <t>开始</t>
    </r>
    <r>
      <rPr>
        <sz val="12"/>
        <rFont val="宋体"/>
        <charset val="134"/>
      </rPr>
      <t xml:space="preserve"> </t>
    </r>
    <r>
      <rPr>
        <sz val="12"/>
        <rFont val="等线"/>
        <charset val="134"/>
      </rPr>
      <t>：</t>
    </r>
    <r>
      <rPr>
        <sz val="12"/>
        <rFont val="宋体"/>
        <charset val="134"/>
      </rPr>
      <t>2024</t>
    </r>
    <r>
      <rPr>
        <sz val="12"/>
        <rFont val="等线"/>
        <charset val="134"/>
      </rPr>
      <t>年</t>
    </r>
    <r>
      <rPr>
        <sz val="12"/>
        <rFont val="宋体"/>
        <charset val="134"/>
      </rPr>
      <t>6</t>
    </r>
    <r>
      <rPr>
        <sz val="12"/>
        <rFont val="等线"/>
        <charset val="134"/>
      </rPr>
      <t>月</t>
    </r>
    <r>
      <rPr>
        <sz val="12"/>
        <rFont val="宋体"/>
        <charset val="134"/>
      </rPr>
      <t>25</t>
    </r>
    <r>
      <rPr>
        <sz val="12"/>
        <rFont val="等线"/>
        <charset val="134"/>
      </rPr>
      <t>日</t>
    </r>
    <r>
      <rPr>
        <sz val="12"/>
        <rFont val="宋体"/>
        <charset val="134"/>
      </rPr>
      <t>13</t>
    </r>
    <r>
      <rPr>
        <sz val="12"/>
        <rFont val="等线"/>
        <charset val="134"/>
      </rPr>
      <t>：</t>
    </r>
    <r>
      <rPr>
        <sz val="12"/>
        <rFont val="宋体"/>
        <charset val="134"/>
      </rPr>
      <t>00</t>
    </r>
    <r>
      <rPr>
        <sz val="12"/>
        <rFont val="等线"/>
        <charset val="134"/>
      </rPr>
      <t xml:space="preserve"> 结束 ：2024年6月26日13：00</t>
    </r>
  </si>
  <si>
    <t>2023.9.29-10.7</t>
  </si>
  <si>
    <t>2023.6.9-6.12</t>
  </si>
  <si>
    <t>2024.3.17-3.25</t>
  </si>
  <si>
    <t>2023.9.16</t>
  </si>
  <si>
    <t>2023.7.18-9.1</t>
  </si>
  <si>
    <t>2023.5.21-2023.6.28</t>
  </si>
  <si>
    <t>2023.10.21</t>
  </si>
  <si>
    <t>活动报名时间 开始：2023年10月24日12：00结束 ：2023年10月25日18：30活动开始时间 开始： 2023年10月26日9：30结束 ：2023年10月28日16.00</t>
  </si>
  <si>
    <t>2023.12.14</t>
  </si>
  <si>
    <t>活动报名开始：2024年2月10日12：00 结束：2024年2月10日18：00活动开始：2024年2月10日 12：00 结束：2024年2月15日18：00</t>
  </si>
  <si>
    <t>活动报名开始：2024年2月5日12：00结束：2024年2月6日12:00活动开始：2024年2月5日12：00 结束：2024年2月12日12:00</t>
  </si>
  <si>
    <t>活动报名开始：2024年2月8日18:00 结束 ：2024年2月12日12：00活动开始：2024年2月5日18:00  结束 ：2024年2月9日18:00</t>
  </si>
  <si>
    <t>开始：2024年5月1日12:00
结束：2024年5月5日24：00</t>
  </si>
  <si>
    <t>活动报名开始：2024年4月25日12:00 结束：2024年4月28日18:00 活动开始：2024年5月1日08:00 结束：2024年5月5日20:00</t>
  </si>
  <si>
    <t>活动报名开始：2024年2月13日12：00结束 ：2024年2月23日12：00活动开始：2024年2月13日 12：00 结束 ：2024年2月23日12：00</t>
  </si>
  <si>
    <t>活动开始：2023年8月10日8：00      结束 ：2023年9月11日17：00</t>
  </si>
  <si>
    <r>
      <rPr>
        <sz val="12"/>
        <rFont val="等线"/>
        <charset val="134"/>
      </rPr>
      <t>开始</t>
    </r>
    <r>
      <rPr>
        <sz val="12"/>
        <rFont val="宋体"/>
        <charset val="134"/>
      </rPr>
      <t xml:space="preserve"> </t>
    </r>
    <r>
      <rPr>
        <sz val="12"/>
        <rFont val="等线"/>
        <charset val="134"/>
      </rPr>
      <t>：</t>
    </r>
    <r>
      <rPr>
        <sz val="12"/>
        <rFont val="宋体"/>
        <charset val="134"/>
      </rPr>
      <t xml:space="preserve"> 2024</t>
    </r>
    <r>
      <rPr>
        <sz val="12"/>
        <rFont val="等线"/>
        <charset val="134"/>
      </rPr>
      <t>年</t>
    </r>
    <r>
      <rPr>
        <sz val="12"/>
        <rFont val="宋体"/>
        <charset val="134"/>
      </rPr>
      <t>6</t>
    </r>
    <r>
      <rPr>
        <sz val="12"/>
        <rFont val="等线"/>
        <charset val="134"/>
      </rPr>
      <t>月</t>
    </r>
    <r>
      <rPr>
        <sz val="12"/>
        <rFont val="宋体"/>
        <charset val="134"/>
      </rPr>
      <t>8</t>
    </r>
    <r>
      <rPr>
        <sz val="12"/>
        <rFont val="等线"/>
        <charset val="134"/>
      </rPr>
      <t>日</t>
    </r>
    <r>
      <rPr>
        <sz val="12"/>
        <rFont val="宋体"/>
        <charset val="134"/>
      </rPr>
      <t>9</t>
    </r>
    <r>
      <rPr>
        <sz val="12"/>
        <rFont val="等线"/>
        <charset val="134"/>
      </rPr>
      <t>：</t>
    </r>
    <r>
      <rPr>
        <sz val="12"/>
        <rFont val="宋体"/>
        <charset val="134"/>
      </rPr>
      <t>00</t>
    </r>
    <r>
      <rPr>
        <sz val="12"/>
        <rFont val="等线"/>
        <charset val="134"/>
      </rPr>
      <t xml:space="preserve"> 结束 ： 2024年6月10日10：30</t>
    </r>
  </si>
  <si>
    <t>窗花春联纳新福活动（家庭劳动）</t>
  </si>
  <si>
    <t>大手拉小手，携手共成长（家庭劳动）</t>
  </si>
  <si>
    <t>新年新气象，家庭好气象（家庭劳动）</t>
  </si>
  <si>
    <t>“卯兔辞旧去，辰龙迎新来”迎新年活动二（家庭劳动）</t>
  </si>
  <si>
    <r>
      <rPr>
        <sz val="12"/>
        <rFont val="宋体"/>
        <charset val="134"/>
      </rPr>
      <t>2024.1.26</t>
    </r>
    <r>
      <rPr>
        <sz val="12"/>
        <rFont val="等线"/>
        <charset val="134"/>
      </rPr>
      <t>辞旧迎新过大年主题活动（家庭劳动）</t>
    </r>
  </si>
  <si>
    <t>“卯兔辞旧去，辰龙迎新来”迎新年活动一（家庭劳动）</t>
  </si>
  <si>
    <t>其乐龙龙大扫除（家庭劳动）</t>
  </si>
  <si>
    <t>“家庭节水小细节，生活节水我先行”家庭节水活动（家庭劳动）</t>
  </si>
  <si>
    <t>“龙腾虎跃迎新年，阖家欢乐录新意”活动一（家庭劳动）</t>
  </si>
  <si>
    <t>“龙腾虎跃迎新年，阖家欢乐录新意”活动二（家庭劳动）</t>
  </si>
  <si>
    <t>"辞瑞兔展宏图，迎祥龙福满堂"活动三（家庭劳动）</t>
  </si>
  <si>
    <t>十五花灯俏 欢乐闹元宵（家庭劳动）</t>
  </si>
  <si>
    <t>“家家户户搞卫生，干干净净迎元旦”（家庭劳动）</t>
  </si>
  <si>
    <t>创建校园之美，共享劳动之乐（家庭劳动）</t>
  </si>
  <si>
    <t>“五爱我家”家庭劳动系列活动（家庭劳动）</t>
  </si>
  <si>
    <t>“劳动光荣，身体力行”活动二（寝室劳动）</t>
  </si>
  <si>
    <t>“五育同行，一起来show”暨水利与环境工程学院第一届寝室文化节（寝室劳动）</t>
  </si>
  <si>
    <t>春风化雨七十载，博学求实浙漾行（寝室劳动）</t>
  </si>
  <si>
    <t>茅檐长扫净无苔，除旧布新旧岁裁（寝室劳动）</t>
  </si>
  <si>
    <t>幸得一隅，巧妙时光（寝室劳动）</t>
  </si>
  <si>
    <t>冬至大如年，年终扫除年（寝室劳动）</t>
  </si>
  <si>
    <t>“温馨之家”宿舍劳动系列活动（寝室劳动）</t>
  </si>
  <si>
    <t>文明寝室，从我做起（寝室劳动）</t>
  </si>
  <si>
    <t>“绿色五一，宿舍添彩”绿植养护活动（寝室劳动）</t>
  </si>
  <si>
    <t>劳有所获，“易”熠生辉 活动二（寝室劳动）</t>
  </si>
  <si>
    <t>劳动最光荣，五一大扫除（寝室劳动）</t>
  </si>
  <si>
    <t>旧书不毕业，青春不散场（寝室劳动）</t>
  </si>
  <si>
    <t>迎新志愿者（校园劳动）</t>
  </si>
  <si>
    <t>水环学院第39届教师节志愿服务（校园劳动）</t>
  </si>
  <si>
    <t>暑期社会实践评比大会工作人员（校园劳动）</t>
  </si>
  <si>
    <t>校友来访（校园劳动）</t>
  </si>
  <si>
    <t>“喜迎70周年校庆，水宝名字我来定”活动（校园劳动）</t>
  </si>
  <si>
    <t>2023年水环学院团学年度总结大会工作人员（校园劳动）</t>
  </si>
  <si>
    <t>2023校团学迎新志愿者（校园劳动）</t>
  </si>
  <si>
    <t>整理实验室（校园劳动）</t>
  </si>
  <si>
    <t>脚粘泥土，手撷芬芳（校园劳动）</t>
  </si>
  <si>
    <t>“迎新生，创和谐”开学迎新志愿者活动</t>
  </si>
  <si>
    <t>“经电联动思创新，勠力同行奔未来”经电分享会（校园劳动）</t>
  </si>
  <si>
    <t>亚运会测试赛志愿者（校园劳动）</t>
  </si>
  <si>
    <t>以清为美，以廉为荣（校园劳动）</t>
  </si>
  <si>
    <t>12月1日城之南幼儿园到校访学研学活动（校园劳动）</t>
  </si>
  <si>
    <t>水院食堂一米线（校园劳动）</t>
  </si>
  <si>
    <t>爱心留校园—旧物爱心捐赠（校园劳动）</t>
  </si>
  <si>
    <t>第42届校运动会志愿活动（校园劳动）</t>
  </si>
  <si>
    <t>生活实验室——喜迎校庆 建设清洁校园（校园劳动）</t>
  </si>
  <si>
    <t>杭州第4届亚残运会瓜沥亚残志愿服务（校园劳动）</t>
  </si>
  <si>
    <t>10.28校庆志愿者活动（校园劳动）</t>
  </si>
  <si>
    <t>亚运会志愿者（校园劳动）</t>
  </si>
  <si>
    <t>11月-12月南浔献血车进校园（校园劳动）</t>
  </si>
  <si>
    <t>情系甘肃，温暖同行（校园劳动）</t>
  </si>
  <si>
    <t>2023级新生“鲁班杯暨博言杯”辩论赛工作人员（校园劳动）</t>
  </si>
  <si>
    <t>舟同济学上课（校园劳动）</t>
  </si>
  <si>
    <t>南浔校区AED每日检查（校园劳动）</t>
  </si>
  <si>
    <t>“冬日送温暖”（校园劳动）</t>
  </si>
  <si>
    <t>水院食堂一米线第三期（校园劳动）</t>
  </si>
  <si>
    <t>水院食堂一米线第四期（校园劳动）</t>
  </si>
  <si>
    <t>“遇‘建’初心，放肆元‘气’”游园主题活动（校园劳动）</t>
  </si>
  <si>
    <t xml:space="preserve">“温情三八，共赴春日之约”活动（校园劳动） </t>
  </si>
  <si>
    <t>“微光虽渺，万丈成炬”（校园劳动）</t>
  </si>
  <si>
    <t>手执春光，万物盎然（校园劳动）</t>
  </si>
  <si>
    <r>
      <rPr>
        <sz val="12"/>
        <color theme="1"/>
        <rFont val="宋体"/>
        <charset val="134"/>
      </rPr>
      <t>3.22</t>
    </r>
    <r>
      <rPr>
        <sz val="12"/>
        <color theme="1"/>
        <rFont val="等线"/>
        <charset val="134"/>
      </rPr>
      <t>世界水日主题活动（校园劳动）</t>
    </r>
  </si>
  <si>
    <t>浙江水利水电学院第八届大学生中华经典诵读竞赛初赛志愿者招募（校园劳动）</t>
  </si>
  <si>
    <t>共筑暖韵春林，同绘绿意未来（校园劳动）</t>
  </si>
  <si>
    <t>“水韵悠长，共绘蓝色梦想”打卡活动（校园劳动）</t>
  </si>
  <si>
    <t>深耕厚植，共创美好 活动一（校园劳动）</t>
  </si>
  <si>
    <t>西部计划宣讲活动志愿者招募（校园劳动）</t>
  </si>
  <si>
    <t>红十字公益趣味赛--同心共筑温暖五月 （校园劳动）</t>
  </si>
  <si>
    <t>“心的蜕变，发现自我之旅”（校园劳动）</t>
  </si>
  <si>
    <r>
      <rPr>
        <sz val="12"/>
        <color theme="1"/>
        <rFont val="宋体"/>
        <charset val="134"/>
        <scheme val="minor"/>
      </rPr>
      <t>悦运动，越有</t>
    </r>
    <r>
      <rPr>
        <sz val="12"/>
        <color theme="1"/>
        <rFont val="宋体"/>
        <charset val="134"/>
      </rPr>
      <t>young</t>
    </r>
    <r>
      <rPr>
        <sz val="12"/>
        <color theme="1"/>
        <rFont val="宋体"/>
        <charset val="134"/>
        <scheme val="minor"/>
      </rPr>
      <t>（校园劳动）</t>
    </r>
  </si>
  <si>
    <t>典耀中华，朋辈一起读经典（校园劳动）</t>
  </si>
  <si>
    <t>跳蚤市场志愿者（校园劳动）</t>
  </si>
  <si>
    <t>“2024 跳蚤市场——万事大集、爱不闲置”（校园劳动）</t>
  </si>
  <si>
    <t>寝室帮搬迁（校园劳动）</t>
  </si>
  <si>
    <t>舟同济学（校园劳动）</t>
  </si>
  <si>
    <t>救护培训红十字，危难时刻展技能（校园劳动）</t>
  </si>
  <si>
    <t>全省水利系统“治水思路青年说”宣讲大赛志愿者招募（校园劳动）</t>
  </si>
  <si>
    <t>旧物回收爱心义卖（校园劳动）</t>
  </si>
  <si>
    <r>
      <rPr>
        <sz val="12"/>
        <rFont val="宋体"/>
        <charset val="134"/>
      </rPr>
      <t>2024.6.11.</t>
    </r>
    <r>
      <rPr>
        <sz val="12"/>
        <rFont val="等线"/>
        <charset val="134"/>
      </rPr>
      <t>学代会志愿者活动（校园劳动）</t>
    </r>
  </si>
  <si>
    <r>
      <rPr>
        <sz val="12"/>
        <rFont val="宋体"/>
        <charset val="134"/>
      </rPr>
      <t>2024.6.26</t>
    </r>
    <r>
      <rPr>
        <sz val="12"/>
        <rFont val="等线"/>
        <charset val="134"/>
      </rPr>
      <t>浙江省软件行业协会志愿活动（校园劳动）</t>
    </r>
  </si>
  <si>
    <t>暑期个人实践（产学劳动）</t>
  </si>
  <si>
    <t>水环学院”互联网+“大学生创新创业大赛（产学劳动）</t>
  </si>
  <si>
    <t>3.17集思广益，收集挑战杯基数文件（产学劳动）</t>
  </si>
  <si>
    <t>暑期社会实践评比大会（乡土劳动）</t>
  </si>
  <si>
    <t>生态文明润童心 携手护水迎亚运（乡土劳动）</t>
  </si>
  <si>
    <t>水利设施老照片征集活动（乡土劳动）</t>
  </si>
  <si>
    <t>“浔声而来”校园征文大赛（乡土劳动）</t>
  </si>
  <si>
    <t>湖笔制作体验（乡土劳动）</t>
  </si>
  <si>
    <t>“乡村行看振兴”乡间寻游活动一（乡土劳动）</t>
  </si>
  <si>
    <t>10月21日外出访学水晶晶公园合作活动（乡土劳动）</t>
  </si>
  <si>
    <t>助力文明城市省测研学活动（乡土劳动）</t>
  </si>
  <si>
    <t>弯腰一秒，拾起文明（乡土劳动）</t>
  </si>
  <si>
    <t>寻“龙”计划品年味活动（乡土劳动）</t>
  </si>
  <si>
    <t>12.14义诊帮扶志愿活动（乡土劳动）</t>
  </si>
  <si>
    <t>“田间劳作，五谷丰登“活动二（乡土劳动）</t>
  </si>
  <si>
    <t>“与牛羊作伴，与稻谷同长”（乡土劳动）</t>
  </si>
  <si>
    <t>“寻家乡之美，享劳动之乐” 活动三（乡土劳动）</t>
  </si>
  <si>
    <t>“寻家乡之美，享劳动之乐” 活动二（乡土劳动）</t>
  </si>
  <si>
    <t>“致敬劳动者  礼赞劳动美”——劳动节主题活动(乡土劳动)</t>
  </si>
  <si>
    <t>“劳动赞歌，匠心筑梦”劳动者慰问活动（乡土劳动）</t>
  </si>
  <si>
    <t>益起行动，团圆食光（乡土劳动）</t>
  </si>
  <si>
    <t>南浔古镇志愿者(乡土劳动)</t>
  </si>
  <si>
    <t>浓情端午，传承文化（乡土劳动）</t>
  </si>
  <si>
    <r>
      <rPr>
        <sz val="12"/>
        <rFont val="宋体"/>
        <charset val="134"/>
      </rPr>
      <t>2024.6.8</t>
    </r>
    <r>
      <rPr>
        <sz val="12"/>
        <rFont val="等线"/>
        <charset val="134"/>
      </rPr>
      <t>垃圾分类宣传志愿活动（乡土劳动）</t>
    </r>
  </si>
  <si>
    <t>浙江水利水电学院</t>
  </si>
  <si>
    <t>线上QQ群报名</t>
  </si>
  <si>
    <t>易班app、线下</t>
  </si>
  <si>
    <t>温州厅</t>
  </si>
  <si>
    <t>湖州高铁站、浙江水利水电学院（南浔校区）</t>
  </si>
  <si>
    <t>南浔校区望湖书院A区</t>
  </si>
  <si>
    <t>南浔校区 西润楼  东泽苑</t>
  </si>
  <si>
    <t xml:space="preserve">南浔校区：蕴物馆旁
钱塘校区：中心花坛
</t>
  </si>
  <si>
    <t>南浔校区图书馆北侧小广场</t>
  </si>
  <si>
    <t>杭州市萧山区瓜沥镇</t>
  </si>
  <si>
    <t>浙江水利水电学院南浔校区</t>
  </si>
  <si>
    <t>南浔校区博学楼南2楼</t>
  </si>
  <si>
    <t>博学楼西206</t>
  </si>
  <si>
    <t>东食堂一楼门口</t>
  </si>
  <si>
    <t>钱塘校区，南浔校区</t>
  </si>
  <si>
    <t>浙江水利水电学院南浔校区和钱塘校区</t>
  </si>
  <si>
    <t>听涛a区门口</t>
  </si>
  <si>
    <t>南浔地区</t>
  </si>
  <si>
    <t>南浔校区、下沙校区</t>
  </si>
  <si>
    <t>钱塘校区</t>
  </si>
  <si>
    <t>蕴物馆门前广场</t>
  </si>
  <si>
    <t>南浔校区思源楼</t>
  </si>
  <si>
    <t>南浔校区思源楼一楼会议室</t>
  </si>
  <si>
    <t>博学楼北312</t>
  </si>
  <si>
    <t>南浔校区以及钱塘校区周边村庄</t>
  </si>
  <si>
    <t>南浔区水晶晶公园</t>
  </si>
  <si>
    <t>线上QQ群报名+发送作品到QQ邮箱</t>
  </si>
  <si>
    <t>南浔古镇内</t>
  </si>
  <si>
    <t>南浔古镇</t>
  </si>
  <si>
    <t>2022b20001</t>
  </si>
  <si>
    <t>陈妍</t>
  </si>
  <si>
    <t>2022b20002</t>
  </si>
  <si>
    <t>郎鹏瑞</t>
  </si>
  <si>
    <t>2022b20003</t>
  </si>
  <si>
    <t>刘炯辰</t>
  </si>
  <si>
    <t>2022b20004</t>
  </si>
  <si>
    <t>戴航宇</t>
  </si>
  <si>
    <t>2022b20005</t>
  </si>
  <si>
    <t>胡诚豪</t>
  </si>
  <si>
    <t>2022b20006</t>
  </si>
  <si>
    <t>王跃泽</t>
  </si>
  <si>
    <t>2022b20007</t>
  </si>
  <si>
    <t>陈瑾祥</t>
  </si>
  <si>
    <t>2022b20008</t>
  </si>
  <si>
    <t>金俊晨</t>
  </si>
  <si>
    <t>2022b20009</t>
  </si>
  <si>
    <t>叶瑞峰</t>
  </si>
  <si>
    <t>2022b20010</t>
  </si>
  <si>
    <t>池长流</t>
  </si>
  <si>
    <t>2022b20011</t>
  </si>
  <si>
    <t>徐思成</t>
  </si>
  <si>
    <t>2022b20012</t>
  </si>
  <si>
    <t>周佳仪</t>
  </si>
  <si>
    <t>2022b20013</t>
  </si>
  <si>
    <t>邱炜超</t>
  </si>
  <si>
    <t>2022b20014</t>
  </si>
  <si>
    <t>陈逸静</t>
  </si>
  <si>
    <t>2022b20015</t>
  </si>
  <si>
    <t>王逸霖</t>
  </si>
  <si>
    <t>2022b20016</t>
  </si>
  <si>
    <t>董颖妮</t>
  </si>
  <si>
    <t>2022b20017</t>
  </si>
  <si>
    <t>周桐江</t>
  </si>
  <si>
    <t>2022b20018</t>
  </si>
  <si>
    <t>韩秉政</t>
  </si>
  <si>
    <t>2022b20019</t>
  </si>
  <si>
    <t>林彦</t>
  </si>
  <si>
    <t>2022b20020</t>
  </si>
  <si>
    <t>邱赫</t>
  </si>
  <si>
    <t>2022b20021</t>
  </si>
  <si>
    <t>曹季楠</t>
  </si>
  <si>
    <t>2022b20022</t>
  </si>
  <si>
    <t>周梦悠</t>
  </si>
  <si>
    <t>2022b20023</t>
  </si>
  <si>
    <t>陈洪杰</t>
  </si>
  <si>
    <t>2022b20024</t>
  </si>
  <si>
    <t>林明</t>
  </si>
  <si>
    <t>2022b20025</t>
  </si>
  <si>
    <t>严伟航</t>
  </si>
  <si>
    <t>2022b20026</t>
  </si>
  <si>
    <t>郝威超</t>
  </si>
  <si>
    <t>2022b20027</t>
  </si>
  <si>
    <t>刘高瞻</t>
  </si>
  <si>
    <t>2022b20028</t>
  </si>
  <si>
    <t>韩琪</t>
  </si>
  <si>
    <t>2022b20029</t>
  </si>
  <si>
    <t>江俊</t>
  </si>
  <si>
    <t>2022b20030</t>
  </si>
  <si>
    <t>胡鹏辉</t>
  </si>
  <si>
    <t>2022b20033</t>
  </si>
  <si>
    <t>曾维雄</t>
  </si>
  <si>
    <t>2022b20034</t>
  </si>
  <si>
    <t>王亚云</t>
  </si>
  <si>
    <t>2022b20035</t>
  </si>
  <si>
    <t>岳子涵</t>
  </si>
  <si>
    <t>2022b20036</t>
  </si>
  <si>
    <t>朱泊荣</t>
  </si>
  <si>
    <t>2022b20037</t>
  </si>
  <si>
    <t>黎勇</t>
  </si>
  <si>
    <t>2022b20038</t>
  </si>
  <si>
    <t>汤正洋</t>
  </si>
  <si>
    <t>2022b20039</t>
  </si>
  <si>
    <t>成湘姝</t>
  </si>
  <si>
    <t>2022b20040</t>
  </si>
  <si>
    <t>充占昊</t>
  </si>
  <si>
    <t>2022b20041</t>
  </si>
  <si>
    <t>贺丽娟</t>
  </si>
  <si>
    <t>“卯兔辞旧去，辰龙迎新来”活动一（家庭劳动）</t>
  </si>
  <si>
    <t>“辞旧迎新·红红火火过大年”活动（家庭劳动）</t>
  </si>
  <si>
    <t>冬至大如年，年终扫除节（家庭劳动）</t>
  </si>
  <si>
    <t>“ 辞瑞兔展宏图，迎祥龙福满堂”系列活动三</t>
  </si>
  <si>
    <t>家家户户搞卫生，干干净净迎元旦</t>
  </si>
  <si>
    <t>龙马精神加分名单（以心传爱）</t>
  </si>
  <si>
    <t>存档寒假生活，奔赴新学期 活动二</t>
  </si>
  <si>
    <t>“家庭节水小细节，生活节水我先行”家庭节水活动</t>
  </si>
  <si>
    <t>“五爱我家”活动一（家庭劳动）</t>
  </si>
  <si>
    <t>“五爱我家”活动二（家庭劳动）</t>
  </si>
  <si>
    <t>“五爱我家”活动三（家庭劳动）</t>
  </si>
  <si>
    <t>回校的第一次大扫除</t>
  </si>
  <si>
    <t>清扫寝室，从我做起（寝室劳动）</t>
  </si>
  <si>
    <t>“茅檐长扫净无苔，除旧布新旧岁裁”（寝室劳动）</t>
  </si>
  <si>
    <t>“创建文明宿舍，营造温馨家园”（寝室劳动）</t>
  </si>
  <si>
    <t>温馨之家活动二</t>
  </si>
  <si>
    <t>“劳动最光荣，五一大扫除”（寝室劳动）</t>
  </si>
  <si>
    <t>“旧书不毕业，青春不散场”毕业季图书捐赠活动（寝室劳动）</t>
  </si>
  <si>
    <t>帮新老师搬桌椅整理</t>
  </si>
  <si>
    <t>迎新志愿者1</t>
  </si>
  <si>
    <t>生活实验室——喜迎校庆，建设清洁校园（校园劳动）</t>
  </si>
  <si>
    <t>陪伴来自星星的孩子（校园劳动）</t>
  </si>
  <si>
    <t>入党积极分子志愿者（校园劳动）</t>
  </si>
  <si>
    <t>爱心留校园-旧物爱心捐赠活动（校园劳动）</t>
  </si>
  <si>
    <t>“经电联动思创新，勠力同行奔未来”（校园劳动）</t>
  </si>
  <si>
    <t>“弦歌奏七轶，喜迎新元旦”电气建工元旦文艺汇演节目征集（校园劳动）</t>
  </si>
  <si>
    <t>第二期水院食堂一米线（校园劳动）</t>
  </si>
  <si>
    <t>瓜沥亚残运会志愿者（校园劳动）</t>
  </si>
  <si>
    <t>七秩风华 一路声花（校园劳动）</t>
  </si>
  <si>
    <t>第一期水院食堂一米线（校园劳动）</t>
  </si>
  <si>
    <t>校庆志愿者活动参与者（校园劳动）</t>
  </si>
  <si>
    <t>校暑期社会实践优秀组织奖现场志愿服务以及材料整理（校园劳动）</t>
  </si>
  <si>
    <t>“我爱我家 志愿同行” 寝室文化节闭幕式（校园劳动）</t>
  </si>
  <si>
    <t>南浔志愿者（校园劳动）</t>
  </si>
  <si>
    <t>情系甘肃 温暖同行（校园劳动）</t>
  </si>
  <si>
    <t>“遇‘建’初心，放肆元‘气’”游园主题活动</t>
  </si>
  <si>
    <t>绿色开学季（校园劳动）</t>
  </si>
  <si>
    <t>税法进校园，青春与税行志愿者（校园劳动）</t>
  </si>
  <si>
    <t>”弘扬廉洁文化，凝聚清风正气 “志愿者（校园劳动）</t>
  </si>
  <si>
    <t>探访养老院（校园劳动）</t>
  </si>
  <si>
    <t>发展对象候选人考试监考志愿服务（校园劳动）</t>
  </si>
  <si>
    <t>发展对象候选人面试答辩志愿服务（校园劳动）</t>
  </si>
  <si>
    <t>院赛开场舞蹈校园（校园劳动）</t>
  </si>
  <si>
    <t>“典耀中华，朋辈一起读经典”（校园劳动）</t>
  </si>
  <si>
    <t>学代会布置活动（校园劳动）</t>
  </si>
  <si>
    <t>浙江水利水电学院 “救护培训红十字，危难时刻展技能 ”（校园劳动）</t>
  </si>
  <si>
    <t>2024年浙江水利水电学院大学生“双百双进”暑期社会实践出征仪式 观众（校园劳动）</t>
  </si>
  <si>
    <t>旧物回收（校园劳动）</t>
  </si>
  <si>
    <t>手执春光万物盎然 活动一</t>
  </si>
  <si>
    <t>世界水周活动</t>
  </si>
  <si>
    <t>粽叶飘香迎端午，夏日清风诗意浓活动一（校园劳动）</t>
  </si>
  <si>
    <t>享受实验乐趣·第三期（产学劳动）</t>
  </si>
  <si>
    <t>“喜迎春节，CAD共促假期生活”（产学劳动）</t>
  </si>
  <si>
    <t>“携香踏春来”祭英烈</t>
  </si>
  <si>
    <t>集思广益，收集挑战杯</t>
  </si>
  <si>
    <t>享受实验乐趣·第四期（产学劳动）</t>
  </si>
  <si>
    <t>2024年第三届“校园提案，等你发声”校园提案大赛（产学劳动）</t>
  </si>
  <si>
    <t>世界水日制作净水器活动（产学劳动）</t>
  </si>
  <si>
    <t>南浔区金象湖实验幼儿园学生研学活动（产学劳动）</t>
  </si>
  <si>
    <t>乡村行看振兴活动（乡土劳动）</t>
  </si>
  <si>
    <t>“寻家乡之美，享劳动之乐”活动二(乡土劳动)</t>
  </si>
  <si>
    <t>_“寻家乡之美，享劳动之乐”活动三（乡土劳动）</t>
  </si>
  <si>
    <t>寻“龙”计划品年味（乡土劳动）</t>
  </si>
  <si>
    <t>义诊帮扶志愿活动（乡土劳动）</t>
  </si>
  <si>
    <t>“返家乡”社会实践活动</t>
  </si>
  <si>
    <t>投身志愿服务，彰显青年担当活动</t>
  </si>
  <si>
    <t>“这是我的家乡”照片征集活动</t>
  </si>
  <si>
    <t>“溯源之旅：走近家乡的母亲河”介绍母亲河活动</t>
  </si>
  <si>
    <t>活力满满，欣欣向龙活动二（乡土劳动）</t>
  </si>
  <si>
    <t>“劳动光荣，匠心筑梦”劳动者慰问活动（乡土劳动）</t>
  </si>
  <si>
    <t>2022b20042</t>
  </si>
  <si>
    <t>何杨佳明</t>
  </si>
  <si>
    <t/>
  </si>
  <si>
    <t>2022b20044</t>
  </si>
  <si>
    <t>潘学远</t>
  </si>
  <si>
    <t>2022b20045</t>
  </si>
  <si>
    <t>许⾬含</t>
  </si>
  <si>
    <t>2022b20046</t>
  </si>
  <si>
    <t>钟佳慧</t>
  </si>
  <si>
    <t>2022b20047</t>
  </si>
  <si>
    <t>陈智康</t>
  </si>
  <si>
    <t>2022b20048</t>
  </si>
  <si>
    <t>王⼦晗</t>
  </si>
  <si>
    <t>2022b20049</t>
  </si>
  <si>
    <t>吴昊</t>
  </si>
  <si>
    <t>2022b20050</t>
  </si>
  <si>
    <t>吴佐政</t>
  </si>
  <si>
    <t>2022b20051</t>
  </si>
  <si>
    <t>郑欣源</t>
  </si>
  <si>
    <t>2022b20052</t>
  </si>
  <si>
    <t>⻩晗⾬</t>
  </si>
  <si>
    <t>2022b20053</t>
  </si>
  <si>
    <t>张海峰</t>
  </si>
  <si>
    <t>2022b20054</t>
  </si>
  <si>
    <t>许嘉豪</t>
  </si>
  <si>
    <t>2022b20055</t>
  </si>
  <si>
    <t>俞⼒程</t>
  </si>
  <si>
    <t>2022b20056</t>
  </si>
  <si>
    <t>李嘉诚</t>
  </si>
  <si>
    <t>2022b20060</t>
  </si>
  <si>
    <t>胡居涛</t>
  </si>
  <si>
    <t>2022b20061</t>
  </si>
  <si>
    <t>陆⼩洲</t>
  </si>
  <si>
    <t>2022b20062</t>
  </si>
  <si>
    <t>张宇杭</t>
  </si>
  <si>
    <t>2022b20063</t>
  </si>
  <si>
    <t>郁修豪</t>
  </si>
  <si>
    <t>2022b20064</t>
  </si>
  <si>
    <t>栗轲</t>
  </si>
  <si>
    <t>2022b20065</t>
  </si>
  <si>
    <t>陈旭</t>
  </si>
  <si>
    <t>2022b20066</t>
  </si>
  <si>
    <t>郭⼀⾂</t>
  </si>
  <si>
    <t>2022b20067</t>
  </si>
  <si>
    <t>柴萌</t>
  </si>
  <si>
    <t>2022b20068</t>
  </si>
  <si>
    <t>王苏⾬</t>
  </si>
  <si>
    <t>2022b20069</t>
  </si>
  <si>
    <t>胡⾦⾬</t>
  </si>
  <si>
    <t>2022b20070</t>
  </si>
  <si>
    <t>董劼</t>
  </si>
  <si>
    <t>2022b20071</t>
  </si>
  <si>
    <t>宋怡</t>
  </si>
  <si>
    <t>2022b20072</t>
  </si>
  <si>
    <t>张嵘</t>
  </si>
  <si>
    <t>2022b20073</t>
  </si>
  <si>
    <t>刘梦珍</t>
  </si>
  <si>
    <t>2022b20074</t>
  </si>
  <si>
    <t>肖炅灵</t>
  </si>
  <si>
    <t>2022b20075</t>
  </si>
  <si>
    <t>张莉</t>
  </si>
  <si>
    <t>2022b20076</t>
  </si>
  <si>
    <t>夏瑞阳</t>
  </si>
  <si>
    <t>2022b20077</t>
  </si>
  <si>
    <t>⾦正和</t>
  </si>
  <si>
    <t>2022b20078</t>
  </si>
  <si>
    <t>孙佳乐</t>
  </si>
  <si>
    <t>2022b20079</t>
  </si>
  <si>
    <t>刘益鹏</t>
  </si>
  <si>
    <t>2022b20080</t>
  </si>
  <si>
    <t>李妍霏</t>
  </si>
  <si>
    <t>2022b20081</t>
  </si>
  <si>
    <t>张瑞嘉</t>
  </si>
  <si>
    <t>2022b20082</t>
  </si>
  <si>
    <t>⻢楚亮</t>
  </si>
  <si>
    <t>环境22-1</t>
  </si>
  <si>
    <t>2023-2024学年第二学期 水环学院 “劳动实践”素质拓展学分细则表</t>
  </si>
  <si>
    <t>1.25.</t>
  </si>
  <si>
    <t>2.7.</t>
  </si>
  <si>
    <t>9、29</t>
  </si>
  <si>
    <t>9.21-28</t>
  </si>
  <si>
    <t>2023.11.23.</t>
  </si>
  <si>
    <t>4.10.</t>
  </si>
  <si>
    <t>4.29.</t>
  </si>
  <si>
    <t>4.23.</t>
  </si>
  <si>
    <t>6.7.</t>
  </si>
  <si>
    <t>5.23.</t>
  </si>
  <si>
    <t>5.25.</t>
  </si>
  <si>
    <t>5.22.</t>
  </si>
  <si>
    <t>5.20.</t>
  </si>
  <si>
    <t>7.4.</t>
  </si>
  <si>
    <r>
      <rPr>
        <sz val="11"/>
        <color rgb="FF000000"/>
        <rFont val="宋体"/>
        <charset val="134"/>
      </rPr>
      <t>12.28.</t>
    </r>
  </si>
  <si>
    <t>10、1-10、6</t>
  </si>
  <si>
    <t>9、11</t>
  </si>
  <si>
    <t>10、8</t>
  </si>
  <si>
    <t>9、15</t>
  </si>
  <si>
    <t>9、20</t>
  </si>
  <si>
    <t>11.21-26</t>
  </si>
  <si>
    <t>11.20-26</t>
  </si>
  <si>
    <t>11.27-3</t>
  </si>
  <si>
    <t>10.20-25</t>
  </si>
  <si>
    <t>9.20-10.8</t>
  </si>
  <si>
    <t>11.17-19</t>
  </si>
  <si>
    <t>10.20-21</t>
  </si>
  <si>
    <t>3.20.</t>
  </si>
  <si>
    <t>6、29</t>
  </si>
  <si>
    <t>2.15.</t>
  </si>
  <si>
    <t>3.4.</t>
  </si>
  <si>
    <r>
      <rPr>
        <sz val="11"/>
        <color rgb="FF000000"/>
        <rFont val="宋体"/>
        <charset val="134"/>
      </rPr>
      <t>12. 14</t>
    </r>
  </si>
  <si>
    <r>
      <rPr>
        <sz val="11"/>
        <color rgb="FF000000"/>
        <rFont val="宋体"/>
        <charset val="134"/>
      </rPr>
      <t>2.8.</t>
    </r>
  </si>
  <si>
    <t>9、9</t>
  </si>
  <si>
    <t>10、1</t>
  </si>
  <si>
    <t>9、1</t>
  </si>
  <si>
    <t>9、21</t>
  </si>
  <si>
    <t>7.16-23</t>
  </si>
  <si>
    <t>“家庭节水小细节，生活节水我先行”家庭节水活动(家庭)</t>
  </si>
  <si>
    <t>“龙腾虎跃迎新年，阖家欢乐录新意”活动一（家庭）</t>
  </si>
  <si>
    <t>辞瑞兔展宏图，迎祥龙福满堂活动3()家庭</t>
  </si>
  <si>
    <t>“龙腾虎跃迎新年，阖家欢乐录新意”活动二（家庭）</t>
  </si>
  <si>
    <r>
      <rPr>
        <sz val="12"/>
        <color rgb="FF000000"/>
        <rFont val="宋体"/>
        <charset val="134"/>
      </rPr>
      <t>辞旧迎新红红火火过大年（家庭）</t>
    </r>
  </si>
  <si>
    <r>
      <rPr>
        <sz val="12"/>
        <color rgb="FF000000"/>
        <rFont val="宋体"/>
        <charset val="134"/>
      </rPr>
      <t>龙年新春•温馨家居创意装扮（家庭）</t>
    </r>
  </si>
  <si>
    <t>团聚述思念（家庭）</t>
  </si>
  <si>
    <t>温馨之家活动系列（寝室）</t>
  </si>
  <si>
    <t>寝室卫生打卡第二期（寝室）</t>
  </si>
  <si>
    <t>寝室卫生打卡（寝室）</t>
  </si>
  <si>
    <r>
      <rPr>
        <sz val="12"/>
        <color rgb="FF000000"/>
        <rFont val="宋体"/>
        <charset val="134"/>
      </rPr>
      <t>幸得一隅，巧妙时光（寝室）</t>
    </r>
  </si>
  <si>
    <t>养一棵绿植，收获寝室清新（寝室）</t>
  </si>
  <si>
    <t>辅导员心理能力培训志愿者（校园）</t>
  </si>
  <si>
    <t>魅力之星工作人员（校园）</t>
  </si>
  <si>
    <t>图书馆南门（校园）</t>
  </si>
  <si>
    <t>弘扬廉洁文化，凝聚清风正气活动志愿者（校园）</t>
  </si>
  <si>
    <t>浙江水利水电学院第五届魅力之星志愿者（校园）</t>
  </si>
  <si>
    <t>粽叶飘香迎端午，夏日清风诗意浓（校园）</t>
  </si>
  <si>
    <t>“心的蜕变，发现自我之旅”（校园）</t>
  </si>
  <si>
    <t>“2024 跳蚤市场——万事大集、爱不闲置”（校园）</t>
  </si>
  <si>
    <t>跳蚤市场志愿者(校园)</t>
  </si>
  <si>
    <t>研学讲解(校园)</t>
  </si>
  <si>
    <t>浙江水利水电学院2024年“五四红旗团支部”评选活动志愿者招募（校园）</t>
  </si>
  <si>
    <t>2024年浙江水利水电学院大学生“双百双进”暑期社会实践出征仪式（校园）</t>
  </si>
  <si>
    <r>
      <rPr>
        <sz val="12"/>
        <color rgb="FF000000"/>
        <rFont val="宋体"/>
        <charset val="134"/>
      </rPr>
      <t>2023元旦晚会（校园）</t>
    </r>
  </si>
  <si>
    <r>
      <rPr>
        <sz val="12"/>
        <color rgb="FF000000"/>
        <rFont val="宋体"/>
        <charset val="134"/>
      </rPr>
      <t>校元旦晚会志愿者(校园)</t>
    </r>
  </si>
  <si>
    <t>整理实验室（校园）</t>
  </si>
  <si>
    <t>暑期社会实践评比大会（校园）</t>
  </si>
  <si>
    <t>“水墨绘廉洁”主题书法绘画大赛（校园）</t>
  </si>
  <si>
    <t>“经电联动思创新，勠力同行奔未来”经电分享会（校园）</t>
  </si>
  <si>
    <t>解忧杂货店（校园）</t>
  </si>
  <si>
    <t>10.20节水教育基地志愿者（校园）</t>
  </si>
  <si>
    <t>10月28日校庆校友一对一联络员活动（校园）</t>
  </si>
  <si>
    <t>以清为美 以廉为荣（校园）</t>
  </si>
  <si>
    <t>杭州第4届亚残运会瓜沥亚残志愿服务（校园）</t>
  </si>
  <si>
    <t>10.28校庆志愿者活动（校园）</t>
  </si>
  <si>
    <t>杭州第十九届亚洲运动会（校园）</t>
  </si>
  <si>
    <t>10月28日浔图志愿者服务</t>
  </si>
  <si>
    <t>11月18日浔图志愿者服务</t>
  </si>
  <si>
    <t>水安全与社会经济高质量发展论坛那暨2023智水网学术会</t>
  </si>
  <si>
    <t>阅读“她”力量，花艺绽书香——制作扭扭棒活动(校园)</t>
  </si>
  <si>
    <t>世界水日中国水周——思进学校（产学）</t>
  </si>
  <si>
    <t>互联网＋（产学）</t>
  </si>
  <si>
    <r>
      <rPr>
        <sz val="12"/>
        <color theme="1"/>
        <rFont val="宋体"/>
        <charset val="134"/>
        <scheme val="minor"/>
      </rPr>
      <t>11.2</t>
    </r>
    <r>
      <rPr>
        <sz val="12"/>
        <color theme="1"/>
        <rFont val="等线"/>
        <charset val="134"/>
      </rPr>
      <t>节水教育基地志愿者</t>
    </r>
    <r>
      <rPr>
        <sz val="12"/>
        <color theme="1"/>
        <rFont val="宋体"/>
        <charset val="134"/>
        <scheme val="minor"/>
      </rPr>
      <t>（产学）</t>
    </r>
  </si>
  <si>
    <t>“这是我的家乡”照片征集活动（乡土）</t>
  </si>
  <si>
    <t>3月4日南浔雷锋日主题志愿活动（乡土）</t>
  </si>
  <si>
    <t>统筹水源治理，共建幸福河湖（乡土）</t>
  </si>
  <si>
    <r>
      <rPr>
        <sz val="12"/>
        <color rgb="FF000000"/>
        <rFont val="宋体"/>
        <charset val="134"/>
      </rPr>
      <t>义诊帮扶志愿活动（乡土）</t>
    </r>
  </si>
  <si>
    <r>
      <rPr>
        <sz val="12"/>
        <color rgb="FF000000"/>
        <rFont val="宋体"/>
        <charset val="134"/>
      </rPr>
      <t>“寻家乡之美，享劳动之乐”劳动教育系列活动(乡土)</t>
    </r>
  </si>
  <si>
    <r>
      <rPr>
        <sz val="12"/>
        <color rgb="FF000000"/>
        <rFont val="宋体"/>
        <charset val="134"/>
      </rPr>
      <t>光影心播客第十四期（乡土）</t>
    </r>
  </si>
  <si>
    <t>浔图志愿者服务（乡土）</t>
  </si>
  <si>
    <r>
      <rPr>
        <sz val="12"/>
        <color theme="1"/>
        <rFont val="宋体"/>
        <charset val="134"/>
        <scheme val="minor"/>
      </rPr>
      <t>2023</t>
    </r>
    <r>
      <rPr>
        <sz val="12"/>
        <color theme="1"/>
        <rFont val="等线"/>
        <charset val="134"/>
      </rPr>
      <t>年浙江水利水电学院大学生</t>
    </r>
    <r>
      <rPr>
        <sz val="12"/>
        <color theme="1"/>
        <rFont val="宋体"/>
        <charset val="134"/>
        <scheme val="minor"/>
      </rPr>
      <t>“</t>
    </r>
    <r>
      <rPr>
        <sz val="12"/>
        <color theme="1"/>
        <rFont val="等线"/>
        <charset val="134"/>
      </rPr>
      <t>村小二</t>
    </r>
    <r>
      <rPr>
        <sz val="12"/>
        <color theme="1"/>
        <rFont val="宋体"/>
        <charset val="134"/>
        <scheme val="minor"/>
      </rPr>
      <t>”</t>
    </r>
    <r>
      <rPr>
        <sz val="12"/>
        <color theme="1"/>
        <rFont val="等线"/>
        <charset val="134"/>
      </rPr>
      <t>暑期社会实践</t>
    </r>
    <r>
      <rPr>
        <sz val="12"/>
        <color theme="1"/>
        <rFont val="宋体"/>
        <charset val="134"/>
        <scheme val="minor"/>
      </rPr>
      <t>（乡土）</t>
    </r>
  </si>
  <si>
    <t>身体力行干实事，乡村振兴促共富(乡土)</t>
  </si>
  <si>
    <r>
      <rPr>
        <sz val="12"/>
        <color rgb="FF000000"/>
        <rFont val="宋体"/>
        <charset val="134"/>
      </rPr>
      <t>线上</t>
    </r>
  </si>
  <si>
    <r>
      <rPr>
        <sz val="11"/>
        <color rgb="FF000000"/>
        <rFont val="宋体"/>
        <charset val="134"/>
      </rPr>
      <t>线上</t>
    </r>
  </si>
  <si>
    <t>浙江水利水电学院南浔校区博学楼</t>
  </si>
  <si>
    <t>听涛a</t>
  </si>
  <si>
    <r>
      <rPr>
        <sz val="12"/>
        <color rgb="FF000000"/>
        <rFont val="宋体"/>
        <charset val="134"/>
      </rPr>
      <t>大剧院</t>
    </r>
  </si>
  <si>
    <r>
      <rPr>
        <sz val="11"/>
        <color rgb="FF000000"/>
        <rFont val="宋体"/>
        <charset val="134"/>
      </rPr>
      <t>南浔校区</t>
    </r>
  </si>
  <si>
    <t>钱塘区节水教育基地</t>
  </si>
  <si>
    <t>杭州萧山瓜沥文体中心体育馆</t>
  </si>
  <si>
    <t>南浔图书馆</t>
  </si>
  <si>
    <t>图书馆星巴克</t>
  </si>
  <si>
    <t>下沙校区教B一楼</t>
  </si>
  <si>
    <r>
      <rPr>
        <sz val="11"/>
        <color rgb="FF000000"/>
        <rFont val="宋体"/>
        <charset val="134"/>
      </rPr>
      <t>南浔水晶晶公园</t>
    </r>
  </si>
  <si>
    <t>2022b38001</t>
  </si>
  <si>
    <t>孙凯泽</t>
  </si>
  <si>
    <t>2022b38002</t>
  </si>
  <si>
    <t>黄筱婷</t>
  </si>
  <si>
    <t>2022b38003</t>
  </si>
  <si>
    <t>林子恒</t>
  </si>
  <si>
    <t>2022b38004</t>
  </si>
  <si>
    <t>黄朝健</t>
  </si>
  <si>
    <t>2022b38005</t>
  </si>
  <si>
    <t>黄屿筱</t>
  </si>
  <si>
    <t>2022b38006</t>
  </si>
  <si>
    <t>严鈺祺</t>
  </si>
  <si>
    <t>2022b38007</t>
  </si>
  <si>
    <t>潘嘉怡</t>
  </si>
  <si>
    <t>2022b38008</t>
  </si>
  <si>
    <t>赵浩然</t>
  </si>
  <si>
    <t>2022b38009</t>
  </si>
  <si>
    <t>丁俊杰</t>
  </si>
  <si>
    <t>2022b38010</t>
  </si>
  <si>
    <t>胡嘉乐</t>
  </si>
  <si>
    <t>2022b38011</t>
  </si>
  <si>
    <t>陈思扬</t>
  </si>
  <si>
    <t>2022b38012</t>
  </si>
  <si>
    <t>凌依雯</t>
  </si>
  <si>
    <t>2022b38013</t>
  </si>
  <si>
    <t>周欣如</t>
  </si>
  <si>
    <t>2022b38014</t>
  </si>
  <si>
    <t>张超逸</t>
  </si>
  <si>
    <t>2022b38015</t>
  </si>
  <si>
    <t>王梓羽</t>
  </si>
  <si>
    <t>2022b38016</t>
  </si>
  <si>
    <t>黄一洲</t>
  </si>
  <si>
    <t>2022b38017</t>
  </si>
  <si>
    <t>陈卓祐</t>
  </si>
  <si>
    <t>2022b38018</t>
  </si>
  <si>
    <t>李宇麒</t>
  </si>
  <si>
    <t>2022b38019</t>
  </si>
  <si>
    <t>姚智伟</t>
  </si>
  <si>
    <t>2022b38020</t>
  </si>
  <si>
    <t>朱颖</t>
  </si>
  <si>
    <t>2022b38021</t>
  </si>
  <si>
    <t>罗鑫冉</t>
  </si>
  <si>
    <t>2022b38022</t>
  </si>
  <si>
    <t>牟宇杰</t>
  </si>
  <si>
    <t>2022b38023</t>
  </si>
  <si>
    <t>彭凌霄</t>
  </si>
  <si>
    <t>2022b38024</t>
  </si>
  <si>
    <t>黄怡昊</t>
  </si>
  <si>
    <t>2022b38025</t>
  </si>
  <si>
    <t>彭天逸</t>
  </si>
  <si>
    <t>2022b38026</t>
  </si>
  <si>
    <t>刘菁</t>
  </si>
  <si>
    <t>2022b38027</t>
  </si>
  <si>
    <t>陈石波</t>
  </si>
  <si>
    <t>2022b38028</t>
  </si>
  <si>
    <t>卢伟</t>
  </si>
  <si>
    <t>2022b38029</t>
  </si>
  <si>
    <t>陈易敏</t>
  </si>
  <si>
    <t>2022b38030</t>
  </si>
  <si>
    <t>付先祥</t>
  </si>
  <si>
    <t>2022b38031</t>
  </si>
  <si>
    <t>李娟</t>
  </si>
  <si>
    <t>2022b38032</t>
  </si>
  <si>
    <t>陈向</t>
  </si>
  <si>
    <t>2022b38033</t>
  </si>
  <si>
    <t>蒋建平</t>
  </si>
  <si>
    <t>2022b38034</t>
  </si>
  <si>
    <t>朱雨鸣</t>
  </si>
  <si>
    <t>2022b38035</t>
  </si>
  <si>
    <t>郭旭</t>
  </si>
  <si>
    <t>2022b38036</t>
  </si>
  <si>
    <t>任家莹</t>
  </si>
  <si>
    <t>2022b38037</t>
  </si>
  <si>
    <t>雷赛玄</t>
  </si>
  <si>
    <t>2022b38038</t>
  </si>
  <si>
    <t>张清峰</t>
  </si>
  <si>
    <t>2022b38039</t>
  </si>
  <si>
    <t>覃彬诚</t>
  </si>
  <si>
    <t>2022b38040</t>
  </si>
  <si>
    <t>贡嘎扎巴</t>
  </si>
  <si>
    <t>环境22-2</t>
  </si>
  <si>
    <t>2023-2024学年8、9、10月水利与环境工程学院学“劳动实践”素质拓展学分细则表</t>
  </si>
  <si>
    <t>2023.8.31</t>
  </si>
  <si>
    <t>2023.9.24</t>
  </si>
  <si>
    <t>2023.9.9-9.10</t>
  </si>
  <si>
    <t>2023.9.13</t>
  </si>
  <si>
    <t>2023.8.14</t>
  </si>
  <si>
    <t>2023.9.10</t>
  </si>
  <si>
    <t>2023.9.4</t>
  </si>
  <si>
    <t>2023.9.15</t>
  </si>
  <si>
    <t>2023.6.29</t>
  </si>
  <si>
    <t>2023.7-8月</t>
  </si>
  <si>
    <t>2023.7.11-7.19</t>
  </si>
  <si>
    <t>其乐“龙龙”大扫除（家庭）</t>
  </si>
  <si>
    <t>绿色五一，宿舍添彩（寝室）</t>
  </si>
  <si>
    <t>帮新老师整理桌椅</t>
  </si>
  <si>
    <t>悦动水环，青春赛场破冰运动会工作人员</t>
  </si>
  <si>
    <t>夏日送清凉，关心入心田</t>
  </si>
  <si>
    <t>迎新场地布置</t>
  </si>
  <si>
    <t>2023校团学迎新志愿者</t>
  </si>
  <si>
    <t>校庆校友接待（校园劳动）</t>
  </si>
  <si>
    <t>献礼七秩，共植绿林（校园劳动）</t>
  </si>
  <si>
    <t>校庆志愿者活动（校园劳动）</t>
  </si>
  <si>
    <t>水院食堂-米线</t>
  </si>
  <si>
    <t>南浔校区AED每日检查</t>
  </si>
  <si>
    <t>南浔校区校园招聘会</t>
  </si>
  <si>
    <t>五月春风暖人心，匠心耕耘我先行（校园）</t>
  </si>
  <si>
    <t>红十字公益趣味赛，同心共筑温暖五月</t>
  </si>
  <si>
    <t>红十字公益趣味赛</t>
  </si>
  <si>
    <t>青春白杨，宜业钱塘（校园）</t>
  </si>
  <si>
    <t>浙江水利水电学院生涯共创营（产学）</t>
  </si>
  <si>
    <t>校园提案，等你发声（产学）</t>
  </si>
  <si>
    <t>水利设施老照片</t>
  </si>
  <si>
    <t>义诊帮扶支援活动（乡土）</t>
  </si>
  <si>
    <t>寻找传统年味，讲好家乡红故事(乡土）</t>
  </si>
  <si>
    <t>投身志愿服务，彰显青年担当(乡土）</t>
  </si>
  <si>
    <t>寒假社会实践</t>
  </si>
  <si>
    <t>深耕厚植，共创美好</t>
  </si>
  <si>
    <t>劳动光荣，匠心筑梦（乡土）</t>
  </si>
  <si>
    <t>仲夏艾草香，劳享端午情</t>
  </si>
  <si>
    <t>南浔校区运动场</t>
  </si>
  <si>
    <t>2022b38041</t>
  </si>
  <si>
    <t>吕滟株</t>
  </si>
  <si>
    <t>2022b38042</t>
  </si>
  <si>
    <t>宣成武</t>
  </si>
  <si>
    <t>2022b38043</t>
  </si>
  <si>
    <t>吴星祖</t>
  </si>
  <si>
    <t>2022b38044</t>
  </si>
  <si>
    <t>陈熙航</t>
  </si>
  <si>
    <t>2022b38045</t>
  </si>
  <si>
    <t>孔心盈</t>
  </si>
  <si>
    <t>2022b38046</t>
  </si>
  <si>
    <t>周嘉成</t>
  </si>
  <si>
    <t>2022b38047</t>
  </si>
  <si>
    <t>任丹梦</t>
  </si>
  <si>
    <t>2022b38048</t>
  </si>
  <si>
    <t>陈琛</t>
  </si>
  <si>
    <t>2022b38049</t>
  </si>
  <si>
    <t>沈钰茜</t>
  </si>
  <si>
    <t>2022b38050</t>
  </si>
  <si>
    <t>钱禺来</t>
  </si>
  <si>
    <t>2022b38051</t>
  </si>
  <si>
    <t>陈舒航</t>
  </si>
  <si>
    <t>2022b38052</t>
  </si>
  <si>
    <t>陶钧睿</t>
  </si>
  <si>
    <t>2022b38053</t>
  </si>
  <si>
    <t>吴叶琴</t>
  </si>
  <si>
    <t>2022b38054</t>
  </si>
  <si>
    <t>林海滨</t>
  </si>
  <si>
    <t>2022b38055</t>
  </si>
  <si>
    <t>徐嘉潞</t>
  </si>
  <si>
    <t>2022b38056</t>
  </si>
  <si>
    <t>阚浩伟</t>
  </si>
  <si>
    <t>2022b38057</t>
  </si>
  <si>
    <t>陈鑫梦</t>
  </si>
  <si>
    <t>2022b38058</t>
  </si>
  <si>
    <t>卢译</t>
  </si>
  <si>
    <t>2022b38059</t>
  </si>
  <si>
    <t>杜嘉慧</t>
  </si>
  <si>
    <t>2022b38060</t>
  </si>
  <si>
    <t>陈子航</t>
  </si>
  <si>
    <t>2022b38061</t>
  </si>
  <si>
    <t>卫旭龙</t>
  </si>
  <si>
    <t>2022b38062</t>
  </si>
  <si>
    <t>田萌杰</t>
  </si>
  <si>
    <t>2022b38063</t>
  </si>
  <si>
    <t>高美娟</t>
  </si>
  <si>
    <t>2022b38064</t>
  </si>
  <si>
    <t>潘扬威</t>
  </si>
  <si>
    <t>2022b38065</t>
  </si>
  <si>
    <t>李文昌</t>
  </si>
  <si>
    <t>2022b38066</t>
  </si>
  <si>
    <t>刘茜</t>
  </si>
  <si>
    <t>2022b38067</t>
  </si>
  <si>
    <t>贺涵</t>
  </si>
  <si>
    <t>2022b38068</t>
  </si>
  <si>
    <t>朱启农</t>
  </si>
  <si>
    <t>2022b38069</t>
  </si>
  <si>
    <t>黄梓恒</t>
  </si>
  <si>
    <t>2022b38070</t>
  </si>
  <si>
    <t>吉佳佳</t>
  </si>
  <si>
    <t>2022b38071</t>
  </si>
  <si>
    <t>吴丹菲</t>
  </si>
  <si>
    <t>2022b38072</t>
  </si>
  <si>
    <t>蒲敏妮</t>
  </si>
  <si>
    <t>2022b38073</t>
  </si>
  <si>
    <t>杨志伟</t>
  </si>
  <si>
    <t>2022b38074</t>
  </si>
  <si>
    <t>曾丽雲</t>
  </si>
  <si>
    <t>2022b38075</t>
  </si>
  <si>
    <t>马君钰</t>
  </si>
  <si>
    <t>2022b38076</t>
  </si>
  <si>
    <t>李林涛</t>
  </si>
  <si>
    <t>2022b38077</t>
  </si>
  <si>
    <t>白歌</t>
  </si>
  <si>
    <t>2022b38079</t>
  </si>
  <si>
    <t>吕静怡</t>
  </si>
  <si>
    <t>2022b8080</t>
  </si>
  <si>
    <t>洛桑尼玛</t>
  </si>
  <si>
    <t>2022b38078</t>
  </si>
  <si>
    <t>韦艳晴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</si>
</sst>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);[Red]\(0\)"/>
  </numFmts>
  <fonts count="54">
    <font>
      <sz val="11"/>
      <color theme="1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等线"/>
      <charset val="134"/>
    </font>
    <font>
      <sz val="10.5"/>
      <color rgb="FF000000"/>
      <name val="等线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2"/>
      <name val="等线"/>
      <charset val="134"/>
    </font>
    <font>
      <sz val="10.5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等线"/>
      <charset val="134"/>
    </font>
    <font>
      <sz val="11"/>
      <color indexed="8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B0F0"/>
      <name val="Arial"/>
      <charset val="134"/>
    </font>
    <font>
      <sz val="10"/>
      <color rgb="FF00B0F0"/>
      <name val="宋体"/>
      <charset val="134"/>
    </font>
    <font>
      <b/>
      <sz val="12"/>
      <name val="宋体"/>
      <charset val="134"/>
    </font>
    <font>
      <sz val="10"/>
      <name val="Arial"/>
      <charset val="0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3" applyNumberFormat="0" applyAlignment="0" applyProtection="0">
      <alignment vertical="center"/>
    </xf>
    <xf numFmtId="0" fontId="43" fillId="5" borderId="24" applyNumberFormat="0" applyAlignment="0" applyProtection="0">
      <alignment vertical="center"/>
    </xf>
    <xf numFmtId="0" fontId="44" fillId="5" borderId="23" applyNumberFormat="0" applyAlignment="0" applyProtection="0">
      <alignment vertical="center"/>
    </xf>
    <xf numFmtId="0" fontId="45" fillId="6" borderId="25" applyNumberFormat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8" fillId="0" borderId="0"/>
    <xf numFmtId="0" fontId="0" fillId="0" borderId="0"/>
  </cellStyleXfs>
  <cellXfs count="24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0" xfId="0" applyFont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0" fontId="0" fillId="0" borderId="0" xfId="50" applyFont="1" applyFill="1" applyAlignment="1">
      <alignment vertical="center"/>
    </xf>
    <xf numFmtId="0" fontId="4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5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5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0" fillId="0" borderId="3" xfId="5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0" fillId="0" borderId="2" xfId="50" applyFont="1" applyBorder="1" applyAlignment="1">
      <alignment horizontal="center" vertical="center" wrapText="1"/>
    </xf>
    <xf numFmtId="0" fontId="0" fillId="0" borderId="5" xfId="5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1" fontId="10" fillId="0" borderId="1" xfId="0" applyNumberFormat="1" applyFont="1" applyBorder="1" applyAlignment="1">
      <alignment horizontal="center" vertical="center" wrapText="1"/>
    </xf>
    <xf numFmtId="31" fontId="10" fillId="0" borderId="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 applyProtection="1">
      <alignment horizontal="center" vertical="center" wrapText="1"/>
    </xf>
    <xf numFmtId="49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1" xfId="0" applyNumberFormat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justify" vertical="center"/>
    </xf>
    <xf numFmtId="0" fontId="16" fillId="0" borderId="0" xfId="0" applyFont="1" applyFill="1" applyAlignment="1">
      <alignment vertical="center" wrapText="1"/>
    </xf>
    <xf numFmtId="0" fontId="12" fillId="0" borderId="12" xfId="0" applyFont="1" applyBorder="1" applyAlignment="1">
      <alignment horizontal="justify" vertical="center"/>
    </xf>
    <xf numFmtId="0" fontId="0" fillId="0" borderId="1" xfId="0" applyFont="1" applyFill="1" applyBorder="1" applyAlignment="1">
      <alignment horizontal="left" vertical="center"/>
    </xf>
    <xf numFmtId="1" fontId="17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horizontal="justify" vertical="center"/>
    </xf>
    <xf numFmtId="0" fontId="14" fillId="0" borderId="0" xfId="0" applyFont="1" applyAlignment="1"/>
    <xf numFmtId="0" fontId="0" fillId="0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justify" vertical="center"/>
    </xf>
    <xf numFmtId="0" fontId="0" fillId="0" borderId="12" xfId="0" applyFill="1" applyBorder="1" applyAlignment="1">
      <alignment horizontal="center" vertical="center" wrapText="1"/>
    </xf>
    <xf numFmtId="1" fontId="17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0" xfId="0" applyFont="1">
      <alignment vertical="center"/>
    </xf>
    <xf numFmtId="0" fontId="8" fillId="0" borderId="1" xfId="0" applyFont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1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31" fontId="5" fillId="0" borderId="0" xfId="0" applyNumberFormat="1" applyFont="1" applyAlignment="1">
      <alignment horizontal="justify" vertical="center"/>
    </xf>
    <xf numFmtId="0" fontId="4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/>
    </xf>
    <xf numFmtId="0" fontId="18" fillId="0" borderId="0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22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/>
    <xf numFmtId="0" fontId="9" fillId="0" borderId="1" xfId="0" applyFont="1" applyFill="1" applyBorder="1" applyAlignment="1">
      <alignment horizontal="justify" vertical="center"/>
    </xf>
    <xf numFmtId="0" fontId="21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8" xfId="0" applyFont="1" applyFill="1" applyBorder="1" applyAlignment="1">
      <alignment vertical="center"/>
    </xf>
    <xf numFmtId="31" fontId="5" fillId="0" borderId="1" xfId="0" applyNumberFormat="1" applyFont="1" applyBorder="1" applyAlignment="1">
      <alignment horizontal="justify" vertical="center"/>
    </xf>
    <xf numFmtId="0" fontId="0" fillId="0" borderId="0" xfId="0" applyFont="1" applyFill="1" applyAlignment="1"/>
    <xf numFmtId="0" fontId="0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4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0" fillId="0" borderId="4" xfId="0" applyBorder="1" applyAlignment="1"/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1" fontId="7" fillId="0" borderId="1" xfId="49" applyNumberFormat="1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3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2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4" fillId="0" borderId="1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3" fillId="0" borderId="1" xfId="0" applyFont="1" applyBorder="1" applyAlignment="1"/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justify" vertical="center"/>
    </xf>
    <xf numFmtId="0" fontId="16" fillId="0" borderId="1" xfId="0" applyFont="1" applyBorder="1">
      <alignment vertical="center"/>
    </xf>
    <xf numFmtId="0" fontId="3" fillId="0" borderId="3" xfId="0" applyFont="1" applyFill="1" applyBorder="1" applyAlignment="1">
      <alignment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P54"/>
  <sheetViews>
    <sheetView tabSelected="1" zoomScale="90" zoomScaleNormal="90" topLeftCell="CD6" workbookViewId="0">
      <selection activeCell="CU49" sqref="CU49"/>
    </sheetView>
  </sheetViews>
  <sheetFormatPr defaultColWidth="9" defaultRowHeight="14"/>
  <cols>
    <col min="1" max="2" width="10.7818181818182" style="73" customWidth="1"/>
    <col min="3" max="3" width="12" style="73" customWidth="1"/>
    <col min="4" max="8" width="15.7818181818182" style="73" customWidth="1"/>
    <col min="9" max="19" width="9" style="73"/>
    <col min="20" max="23" width="15.7818181818182" style="73" customWidth="1"/>
    <col min="24" max="30" width="9" style="73"/>
    <col min="31" max="68" width="15.7818181818182" style="73" customWidth="1"/>
    <col min="69" max="85" width="9" style="73"/>
    <col min="86" max="89" width="15.7818181818182" style="73" customWidth="1"/>
    <col min="90" max="99" width="9" style="73"/>
    <col min="100" max="103" width="15.7818181818182" style="73" customWidth="1"/>
    <col min="104" max="16384" width="9" style="73"/>
  </cols>
  <sheetData>
    <row r="1" ht="35.25" customHeight="1" spans="1:120">
      <c r="A1" s="74" t="s">
        <v>0</v>
      </c>
      <c r="B1" s="74"/>
      <c r="C1" s="74"/>
      <c r="D1" s="75" t="s">
        <v>1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</row>
    <row r="2" ht="14.25" customHeight="1" spans="1:120">
      <c r="A2" s="74"/>
      <c r="B2" s="74"/>
      <c r="C2" s="74"/>
      <c r="D2" s="25" t="s">
        <v>2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 t="s">
        <v>3</v>
      </c>
      <c r="U2" s="25"/>
      <c r="V2" s="25"/>
      <c r="W2" s="25"/>
      <c r="X2" s="25"/>
      <c r="Y2" s="25"/>
      <c r="Z2" s="25"/>
      <c r="AA2" s="25"/>
      <c r="AB2" s="25"/>
      <c r="AC2" s="25"/>
      <c r="AD2" s="25"/>
      <c r="AE2" s="25" t="s">
        <v>4</v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 t="s">
        <v>5</v>
      </c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 t="s">
        <v>6</v>
      </c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104" t="s">
        <v>7</v>
      </c>
      <c r="DP2" s="25" t="s">
        <v>8</v>
      </c>
    </row>
    <row r="3" ht="15" spans="1:120">
      <c r="A3" s="25" t="s">
        <v>9</v>
      </c>
      <c r="B3" s="25"/>
      <c r="C3" s="25"/>
      <c r="D3" s="76"/>
      <c r="E3" s="76"/>
      <c r="F3" s="76"/>
      <c r="G3" s="76"/>
      <c r="H3" s="76"/>
      <c r="I3" s="25"/>
      <c r="J3" s="25"/>
      <c r="K3" s="25"/>
      <c r="L3" s="25"/>
      <c r="M3" s="25"/>
      <c r="N3" s="25"/>
      <c r="O3" s="25"/>
      <c r="P3" s="25"/>
      <c r="Q3" s="25"/>
      <c r="R3" s="25"/>
      <c r="S3" s="25" t="s">
        <v>10</v>
      </c>
      <c r="T3" s="76" t="s">
        <v>11</v>
      </c>
      <c r="U3" s="76"/>
      <c r="V3" s="76"/>
      <c r="W3" s="76"/>
      <c r="X3" s="25"/>
      <c r="Y3" s="25"/>
      <c r="Z3" s="25"/>
      <c r="AA3" s="25"/>
      <c r="AB3" s="25"/>
      <c r="AC3" s="25"/>
      <c r="AD3" s="25" t="s">
        <v>12</v>
      </c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 t="s">
        <v>13</v>
      </c>
      <c r="CH3" s="76"/>
      <c r="CI3" s="80"/>
      <c r="CJ3" s="76"/>
      <c r="CK3" s="76"/>
      <c r="CL3" s="25"/>
      <c r="CM3" s="25"/>
      <c r="CN3" s="25"/>
      <c r="CO3" s="25"/>
      <c r="CP3" s="25"/>
      <c r="CQ3" s="25"/>
      <c r="CR3" s="25"/>
      <c r="CS3" s="25"/>
      <c r="CT3" s="25"/>
      <c r="CU3" s="25" t="s">
        <v>14</v>
      </c>
      <c r="CV3" s="76"/>
      <c r="CW3" s="80"/>
      <c r="CX3" s="76"/>
      <c r="CY3" s="76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 t="s">
        <v>15</v>
      </c>
      <c r="DO3" s="105"/>
      <c r="DP3" s="25"/>
    </row>
    <row r="4" ht="79.95" customHeight="1" spans="1:120">
      <c r="A4" s="25" t="s">
        <v>16</v>
      </c>
      <c r="B4" s="25"/>
      <c r="C4" s="25"/>
      <c r="D4" s="220" t="s">
        <v>17</v>
      </c>
      <c r="E4" s="220" t="s">
        <v>18</v>
      </c>
      <c r="F4" s="220" t="s">
        <v>19</v>
      </c>
      <c r="G4" s="220" t="s">
        <v>20</v>
      </c>
      <c r="H4" s="220" t="s">
        <v>21</v>
      </c>
      <c r="I4" s="227" t="s">
        <v>22</v>
      </c>
      <c r="J4" s="227" t="s">
        <v>23</v>
      </c>
      <c r="K4" s="228" t="s">
        <v>24</v>
      </c>
      <c r="L4" s="10" t="s">
        <v>25</v>
      </c>
      <c r="M4" s="10" t="s">
        <v>26</v>
      </c>
      <c r="N4" s="10" t="s">
        <v>27</v>
      </c>
      <c r="O4" s="104"/>
      <c r="P4" s="104"/>
      <c r="Q4" s="104"/>
      <c r="R4" s="104"/>
      <c r="S4" s="25"/>
      <c r="T4" s="37" t="s">
        <v>28</v>
      </c>
      <c r="U4" s="228" t="s">
        <v>29</v>
      </c>
      <c r="V4" s="220" t="s">
        <v>30</v>
      </c>
      <c r="W4" s="233" t="s">
        <v>31</v>
      </c>
      <c r="X4" s="228" t="s">
        <v>24</v>
      </c>
      <c r="Y4" s="11" t="s">
        <v>32</v>
      </c>
      <c r="Z4" s="8" t="s">
        <v>33</v>
      </c>
      <c r="AA4" s="104"/>
      <c r="AB4" s="104"/>
      <c r="AC4" s="104"/>
      <c r="AD4" s="25"/>
      <c r="AE4" s="123" t="s">
        <v>34</v>
      </c>
      <c r="AF4" s="37" t="s">
        <v>35</v>
      </c>
      <c r="AG4" s="236" t="s">
        <v>36</v>
      </c>
      <c r="AH4" s="236" t="s">
        <v>37</v>
      </c>
      <c r="AI4" s="236" t="s">
        <v>38</v>
      </c>
      <c r="AJ4" s="237" t="s">
        <v>39</v>
      </c>
      <c r="AK4" s="236" t="s">
        <v>40</v>
      </c>
      <c r="AL4" s="236" t="s">
        <v>41</v>
      </c>
      <c r="AM4" s="238" t="s">
        <v>42</v>
      </c>
      <c r="AN4" s="236" t="s">
        <v>43</v>
      </c>
      <c r="AO4" s="236" t="s">
        <v>44</v>
      </c>
      <c r="AP4" s="236" t="s">
        <v>45</v>
      </c>
      <c r="AQ4" s="236" t="s">
        <v>46</v>
      </c>
      <c r="AR4" s="236" t="s">
        <v>47</v>
      </c>
      <c r="AS4" s="6" t="s">
        <v>48</v>
      </c>
      <c r="AT4" s="6" t="s">
        <v>49</v>
      </c>
      <c r="AU4" s="6" t="s">
        <v>50</v>
      </c>
      <c r="AV4" s="6" t="s">
        <v>51</v>
      </c>
      <c r="AW4" s="6" t="s">
        <v>52</v>
      </c>
      <c r="AX4" s="6" t="s">
        <v>53</v>
      </c>
      <c r="AY4" s="6" t="s">
        <v>54</v>
      </c>
      <c r="AZ4" s="6" t="s">
        <v>55</v>
      </c>
      <c r="BA4" s="6" t="s">
        <v>56</v>
      </c>
      <c r="BB4" s="6" t="s">
        <v>57</v>
      </c>
      <c r="BC4" s="6" t="s">
        <v>58</v>
      </c>
      <c r="BD4" s="6" t="s">
        <v>59</v>
      </c>
      <c r="BE4" s="228" t="s">
        <v>60</v>
      </c>
      <c r="BF4" s="228" t="s">
        <v>61</v>
      </c>
      <c r="BG4" s="228" t="s">
        <v>62</v>
      </c>
      <c r="BH4" s="228" t="s">
        <v>63</v>
      </c>
      <c r="BI4" s="228" t="s">
        <v>64</v>
      </c>
      <c r="BJ4" s="228" t="s">
        <v>65</v>
      </c>
      <c r="BK4" s="233" t="s">
        <v>66</v>
      </c>
      <c r="BL4" s="233" t="s">
        <v>67</v>
      </c>
      <c r="BM4" s="233" t="s">
        <v>68</v>
      </c>
      <c r="BN4" s="233" t="s">
        <v>69</v>
      </c>
      <c r="BO4" s="228" t="s">
        <v>70</v>
      </c>
      <c r="BP4" s="228" t="s">
        <v>71</v>
      </c>
      <c r="BQ4" s="11" t="s">
        <v>72</v>
      </c>
      <c r="BR4" s="11" t="s">
        <v>73</v>
      </c>
      <c r="BS4" s="11" t="s">
        <v>74</v>
      </c>
      <c r="BT4" s="11" t="s">
        <v>75</v>
      </c>
      <c r="BU4" s="11" t="s">
        <v>76</v>
      </c>
      <c r="BV4" s="11" t="s">
        <v>77</v>
      </c>
      <c r="BW4" s="11" t="s">
        <v>78</v>
      </c>
      <c r="BX4" s="11" t="s">
        <v>79</v>
      </c>
      <c r="BY4" s="11" t="s">
        <v>80</v>
      </c>
      <c r="BZ4" s="11" t="s">
        <v>81</v>
      </c>
      <c r="CA4" s="11" t="s">
        <v>82</v>
      </c>
      <c r="CB4" s="11" t="s">
        <v>83</v>
      </c>
      <c r="CC4" s="11" t="s">
        <v>84</v>
      </c>
      <c r="CD4" s="11" t="s">
        <v>85</v>
      </c>
      <c r="CE4" s="11" t="s">
        <v>86</v>
      </c>
      <c r="CF4" s="37" t="s">
        <v>87</v>
      </c>
      <c r="CG4" s="25"/>
      <c r="CH4" s="8" t="s">
        <v>88</v>
      </c>
      <c r="CI4" s="220" t="s">
        <v>89</v>
      </c>
      <c r="CJ4" s="233" t="s">
        <v>90</v>
      </c>
      <c r="CK4" s="227" t="s">
        <v>91</v>
      </c>
      <c r="CL4" s="228" t="s">
        <v>92</v>
      </c>
      <c r="CM4" s="220" t="s">
        <v>93</v>
      </c>
      <c r="CN4" s="11" t="s">
        <v>90</v>
      </c>
      <c r="CO4" s="11" t="s">
        <v>94</v>
      </c>
      <c r="CP4" s="10" t="s">
        <v>95</v>
      </c>
      <c r="CQ4" s="8" t="s">
        <v>96</v>
      </c>
      <c r="CR4" s="104"/>
      <c r="CS4" s="104"/>
      <c r="CT4" s="104"/>
      <c r="CU4" s="25"/>
      <c r="CV4" s="8" t="s">
        <v>97</v>
      </c>
      <c r="CW4" s="8" t="s">
        <v>98</v>
      </c>
      <c r="CX4" s="8" t="s">
        <v>99</v>
      </c>
      <c r="CY4" s="240" t="s">
        <v>100</v>
      </c>
      <c r="CZ4" s="8" t="s">
        <v>101</v>
      </c>
      <c r="DA4" s="8" t="s">
        <v>102</v>
      </c>
      <c r="DB4" s="8" t="s">
        <v>103</v>
      </c>
      <c r="DC4" s="220" t="s">
        <v>104</v>
      </c>
      <c r="DD4" s="220" t="s">
        <v>105</v>
      </c>
      <c r="DE4" s="241" t="s">
        <v>106</v>
      </c>
      <c r="DF4" s="220" t="s">
        <v>107</v>
      </c>
      <c r="DG4" s="220" t="s">
        <v>108</v>
      </c>
      <c r="DH4" s="220" t="s">
        <v>109</v>
      </c>
      <c r="DI4" s="220" t="s">
        <v>110</v>
      </c>
      <c r="DJ4" s="220" t="s">
        <v>111</v>
      </c>
      <c r="DK4" s="220" t="s">
        <v>112</v>
      </c>
      <c r="DL4" s="220" t="s">
        <v>113</v>
      </c>
      <c r="DM4" s="10" t="s">
        <v>114</v>
      </c>
      <c r="DN4" s="25"/>
      <c r="DO4" s="105"/>
      <c r="DP4" s="25"/>
    </row>
    <row r="5" ht="15" spans="1:120">
      <c r="A5" s="25" t="s">
        <v>115</v>
      </c>
      <c r="B5" s="25"/>
      <c r="C5" s="25"/>
      <c r="D5" s="221"/>
      <c r="E5" s="221"/>
      <c r="F5" s="221"/>
      <c r="G5" s="221"/>
      <c r="H5" s="221"/>
      <c r="I5" s="229"/>
      <c r="J5" s="229"/>
      <c r="K5" s="230"/>
      <c r="L5" s="105"/>
      <c r="M5" s="105"/>
      <c r="N5" s="105"/>
      <c r="O5" s="105"/>
      <c r="P5" s="105"/>
      <c r="Q5" s="105"/>
      <c r="R5" s="105"/>
      <c r="S5" s="25"/>
      <c r="T5" s="15"/>
      <c r="U5" s="230"/>
      <c r="V5" s="221"/>
      <c r="W5" s="234"/>
      <c r="X5" s="230"/>
      <c r="Y5" s="105"/>
      <c r="Z5" s="105"/>
      <c r="AA5" s="105"/>
      <c r="AB5" s="105"/>
      <c r="AC5" s="105"/>
      <c r="AD5" s="2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230"/>
      <c r="BF5" s="230"/>
      <c r="BG5" s="230"/>
      <c r="BH5" s="230"/>
      <c r="BI5" s="230"/>
      <c r="BJ5" s="230"/>
      <c r="BK5" s="234"/>
      <c r="BL5" s="234"/>
      <c r="BM5" s="234"/>
      <c r="BN5" s="234"/>
      <c r="BO5" s="230"/>
      <c r="BP5" s="230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25"/>
      <c r="CH5" s="15"/>
      <c r="CI5" s="221"/>
      <c r="CJ5" s="234"/>
      <c r="CK5" s="229"/>
      <c r="CL5" s="230"/>
      <c r="CM5" s="221"/>
      <c r="CN5" s="105"/>
      <c r="CO5" s="105"/>
      <c r="CP5" s="105"/>
      <c r="CQ5" s="105"/>
      <c r="CR5" s="105"/>
      <c r="CS5" s="105"/>
      <c r="CT5" s="105"/>
      <c r="CU5" s="25"/>
      <c r="CV5" s="15"/>
      <c r="CW5" s="15"/>
      <c r="CX5" s="15"/>
      <c r="CY5" s="15"/>
      <c r="CZ5" s="15"/>
      <c r="DA5" s="15"/>
      <c r="DB5" s="15"/>
      <c r="DC5" s="221"/>
      <c r="DD5" s="221"/>
      <c r="DE5" s="242"/>
      <c r="DF5" s="221"/>
      <c r="DG5" s="221"/>
      <c r="DH5" s="221"/>
      <c r="DI5" s="221"/>
      <c r="DJ5" s="221"/>
      <c r="DK5" s="221"/>
      <c r="DL5" s="221"/>
      <c r="DM5" s="25"/>
      <c r="DN5" s="25"/>
      <c r="DO5" s="105"/>
      <c r="DP5" s="25"/>
    </row>
    <row r="6" ht="15" spans="1:120">
      <c r="A6" s="25" t="s">
        <v>116</v>
      </c>
      <c r="B6" s="25"/>
      <c r="C6" s="25" t="s">
        <v>117</v>
      </c>
      <c r="D6" s="221"/>
      <c r="E6" s="221"/>
      <c r="F6" s="221"/>
      <c r="G6" s="221"/>
      <c r="H6" s="221"/>
      <c r="I6" s="229"/>
      <c r="J6" s="229"/>
      <c r="K6" s="230"/>
      <c r="L6" s="105"/>
      <c r="M6" s="105"/>
      <c r="N6" s="105"/>
      <c r="O6" s="105"/>
      <c r="P6" s="105"/>
      <c r="Q6" s="105"/>
      <c r="R6" s="105"/>
      <c r="S6" s="25"/>
      <c r="T6" s="15"/>
      <c r="U6" s="230"/>
      <c r="V6" s="221"/>
      <c r="W6" s="234"/>
      <c r="X6" s="230"/>
      <c r="Y6" s="105"/>
      <c r="Z6" s="105"/>
      <c r="AA6" s="105"/>
      <c r="AB6" s="105"/>
      <c r="AC6" s="105"/>
      <c r="AD6" s="2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230"/>
      <c r="BF6" s="230"/>
      <c r="BG6" s="230"/>
      <c r="BH6" s="230"/>
      <c r="BI6" s="230"/>
      <c r="BJ6" s="230"/>
      <c r="BK6" s="234"/>
      <c r="BL6" s="234"/>
      <c r="BM6" s="234"/>
      <c r="BN6" s="234"/>
      <c r="BO6" s="230"/>
      <c r="BP6" s="230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25"/>
      <c r="CG6" s="25"/>
      <c r="CH6" s="15"/>
      <c r="CI6" s="221"/>
      <c r="CJ6" s="234"/>
      <c r="CK6" s="229"/>
      <c r="CL6" s="230"/>
      <c r="CM6" s="221"/>
      <c r="CN6" s="105"/>
      <c r="CO6" s="105"/>
      <c r="CP6" s="105"/>
      <c r="CQ6" s="105"/>
      <c r="CR6" s="105"/>
      <c r="CS6" s="105"/>
      <c r="CT6" s="105"/>
      <c r="CU6" s="25"/>
      <c r="CV6" s="15"/>
      <c r="CW6" s="15"/>
      <c r="CX6" s="15"/>
      <c r="CY6" s="15"/>
      <c r="CZ6" s="15"/>
      <c r="DA6" s="15"/>
      <c r="DB6" s="15"/>
      <c r="DC6" s="221"/>
      <c r="DD6" s="221"/>
      <c r="DE6" s="242"/>
      <c r="DF6" s="221"/>
      <c r="DG6" s="221"/>
      <c r="DH6" s="221"/>
      <c r="DI6" s="221"/>
      <c r="DJ6" s="221"/>
      <c r="DK6" s="221"/>
      <c r="DL6" s="221"/>
      <c r="DM6" s="25"/>
      <c r="DN6" s="25"/>
      <c r="DO6" s="106"/>
      <c r="DP6" s="25"/>
    </row>
    <row r="7" ht="15" spans="1:120">
      <c r="A7" s="222" t="s">
        <v>118</v>
      </c>
      <c r="B7" s="223"/>
      <c r="C7" s="224" t="s">
        <v>119</v>
      </c>
      <c r="D7" s="15"/>
      <c r="E7" s="15"/>
      <c r="F7" s="15"/>
      <c r="G7" s="15"/>
      <c r="H7" s="15"/>
      <c r="I7" s="231"/>
      <c r="J7" s="231"/>
      <c r="K7" s="232"/>
      <c r="L7" s="15"/>
      <c r="M7" s="15"/>
      <c r="N7" s="15"/>
      <c r="O7" s="76"/>
      <c r="P7" s="76"/>
      <c r="Q7" s="76"/>
      <c r="R7" s="76"/>
      <c r="S7" s="76">
        <f t="shared" ref="S7:S25" si="0">SUM(D7:R7)</f>
        <v>0</v>
      </c>
      <c r="T7" s="7"/>
      <c r="U7" s="15"/>
      <c r="V7" s="7"/>
      <c r="W7" s="235"/>
      <c r="X7" s="15"/>
      <c r="Y7" s="15"/>
      <c r="Z7" s="87">
        <v>2</v>
      </c>
      <c r="AA7" s="87"/>
      <c r="AB7" s="87"/>
      <c r="AC7" s="87"/>
      <c r="AD7" s="76">
        <f t="shared" ref="AD7:AD38" si="1">SUM(T7:AC8)</f>
        <v>2</v>
      </c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>
        <v>3</v>
      </c>
      <c r="AR7" s="15"/>
      <c r="AS7" s="15"/>
      <c r="AT7" s="15">
        <v>60</v>
      </c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>
        <v>5</v>
      </c>
      <c r="BF7" s="15">
        <v>8</v>
      </c>
      <c r="BG7" s="15"/>
      <c r="BH7" s="15"/>
      <c r="BI7" s="15"/>
      <c r="BJ7" s="15"/>
      <c r="BK7" s="235"/>
      <c r="BL7" s="235"/>
      <c r="BM7" s="235"/>
      <c r="BN7" s="235"/>
      <c r="BO7" s="15"/>
      <c r="BP7" s="15">
        <v>2</v>
      </c>
      <c r="BQ7" s="15"/>
      <c r="BR7" s="15"/>
      <c r="BS7" s="15"/>
      <c r="BT7" s="15"/>
      <c r="BU7" s="15"/>
      <c r="BV7" s="15"/>
      <c r="BW7" s="15"/>
      <c r="BX7" s="15"/>
      <c r="BY7" s="15">
        <v>3</v>
      </c>
      <c r="BZ7" s="15"/>
      <c r="CA7" s="15">
        <v>2</v>
      </c>
      <c r="CB7" s="15"/>
      <c r="CC7" s="15"/>
      <c r="CD7" s="15">
        <v>2</v>
      </c>
      <c r="CE7" s="15"/>
      <c r="CF7" s="76"/>
      <c r="CG7" s="76">
        <v>20</v>
      </c>
      <c r="CH7" s="15"/>
      <c r="CI7" s="15"/>
      <c r="CJ7" s="239"/>
      <c r="CK7" s="231"/>
      <c r="CL7" s="15"/>
      <c r="CM7" s="15">
        <v>3</v>
      </c>
      <c r="CN7" s="15">
        <v>2</v>
      </c>
      <c r="CO7" s="15"/>
      <c r="CP7" s="15"/>
      <c r="CQ7" s="15"/>
      <c r="CR7" s="87"/>
      <c r="CS7" s="87"/>
      <c r="CT7" s="87"/>
      <c r="CU7" s="76">
        <f>SUM(CH7:CT7)</f>
        <v>5</v>
      </c>
      <c r="CV7" s="15"/>
      <c r="CW7" s="15">
        <v>1</v>
      </c>
      <c r="CX7" s="15"/>
      <c r="CY7" s="15"/>
      <c r="CZ7" s="15"/>
      <c r="DA7" s="15"/>
      <c r="DB7" s="15"/>
      <c r="DC7" s="15"/>
      <c r="DD7" s="15"/>
      <c r="DE7" s="15">
        <v>3</v>
      </c>
      <c r="DF7" s="15"/>
      <c r="DG7" s="15"/>
      <c r="DH7" s="15"/>
      <c r="DI7" s="15"/>
      <c r="DJ7" s="15"/>
      <c r="DK7" s="15"/>
      <c r="DL7" s="15"/>
      <c r="DM7" s="15"/>
      <c r="DN7" s="76">
        <f t="shared" ref="DN7:DN9" si="2">SUM(CV7:DM7)</f>
        <v>4</v>
      </c>
      <c r="DO7" s="76">
        <v>50</v>
      </c>
      <c r="DP7" s="76">
        <f t="shared" ref="DP7:DP50" si="3">SUM(DN7+CU7+CG7+AD7+S7+DO7)</f>
        <v>81</v>
      </c>
    </row>
    <row r="8" spans="1:120">
      <c r="A8" s="222" t="s">
        <v>120</v>
      </c>
      <c r="B8" s="223"/>
      <c r="C8" s="224" t="s">
        <v>121</v>
      </c>
      <c r="D8" s="15"/>
      <c r="E8" s="15"/>
      <c r="F8" s="15"/>
      <c r="G8" s="15"/>
      <c r="H8" s="15"/>
      <c r="I8" s="76"/>
      <c r="J8" s="76"/>
      <c r="K8" s="76"/>
      <c r="L8" s="15"/>
      <c r="M8" s="15"/>
      <c r="N8" s="15"/>
      <c r="O8" s="76"/>
      <c r="P8" s="76"/>
      <c r="Q8" s="76"/>
      <c r="R8" s="76"/>
      <c r="S8" s="76">
        <f t="shared" si="0"/>
        <v>0</v>
      </c>
      <c r="T8" s="15"/>
      <c r="U8" s="15"/>
      <c r="V8" s="15"/>
      <c r="W8" s="76"/>
      <c r="X8" s="15"/>
      <c r="Y8" s="15"/>
      <c r="Z8" s="76"/>
      <c r="AA8" s="76"/>
      <c r="AB8" s="76"/>
      <c r="AC8" s="76"/>
      <c r="AD8" s="76">
        <f t="shared" si="1"/>
        <v>3</v>
      </c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>
        <v>2</v>
      </c>
      <c r="AR8" s="15"/>
      <c r="AS8" s="15">
        <v>30</v>
      </c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76"/>
      <c r="BL8" s="76"/>
      <c r="BM8" s="76"/>
      <c r="BN8" s="76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76"/>
      <c r="CG8" s="76">
        <v>20</v>
      </c>
      <c r="CH8" s="15"/>
      <c r="CI8" s="15"/>
      <c r="CJ8" s="76"/>
      <c r="CK8" s="76"/>
      <c r="CL8" s="15"/>
      <c r="CM8" s="15">
        <v>3</v>
      </c>
      <c r="CN8" s="15">
        <v>2</v>
      </c>
      <c r="CO8" s="15"/>
      <c r="CP8" s="15"/>
      <c r="CQ8" s="15"/>
      <c r="CR8" s="76"/>
      <c r="CS8" s="76"/>
      <c r="CT8" s="76"/>
      <c r="CU8" s="76">
        <f t="shared" ref="CU7:CU25" si="4">SUM(CH8:CT8)</f>
        <v>5</v>
      </c>
      <c r="CV8" s="15"/>
      <c r="CW8" s="15"/>
      <c r="CX8" s="15"/>
      <c r="CY8" s="15"/>
      <c r="CZ8" s="15"/>
      <c r="DA8" s="15"/>
      <c r="DB8" s="15"/>
      <c r="DC8" s="15">
        <v>2</v>
      </c>
      <c r="DD8" s="15"/>
      <c r="DE8" s="15">
        <v>3</v>
      </c>
      <c r="DF8" s="15"/>
      <c r="DG8" s="15"/>
      <c r="DH8" s="15"/>
      <c r="DI8" s="15"/>
      <c r="DJ8" s="15"/>
      <c r="DK8" s="15"/>
      <c r="DL8" s="15"/>
      <c r="DM8" s="15"/>
      <c r="DN8" s="76">
        <f t="shared" si="2"/>
        <v>5</v>
      </c>
      <c r="DO8" s="76">
        <v>50</v>
      </c>
      <c r="DP8" s="76">
        <f t="shared" si="3"/>
        <v>83</v>
      </c>
    </row>
    <row r="9" spans="1:120">
      <c r="A9" s="222" t="s">
        <v>122</v>
      </c>
      <c r="B9" s="223"/>
      <c r="C9" s="224" t="s">
        <v>123</v>
      </c>
      <c r="D9" s="15"/>
      <c r="E9" s="15"/>
      <c r="F9" s="15"/>
      <c r="G9" s="15"/>
      <c r="H9" s="15"/>
      <c r="I9" s="76"/>
      <c r="J9" s="76"/>
      <c r="K9" s="76"/>
      <c r="L9" s="15">
        <v>2</v>
      </c>
      <c r="M9" s="15">
        <v>2</v>
      </c>
      <c r="N9" s="15">
        <v>2</v>
      </c>
      <c r="O9" s="76"/>
      <c r="P9" s="76"/>
      <c r="Q9" s="76"/>
      <c r="R9" s="76"/>
      <c r="S9" s="76">
        <v>5</v>
      </c>
      <c r="T9" s="15">
        <v>3</v>
      </c>
      <c r="U9" s="15"/>
      <c r="V9" s="15"/>
      <c r="W9" s="76"/>
      <c r="X9" s="15"/>
      <c r="Y9" s="15"/>
      <c r="Z9" s="76"/>
      <c r="AA9" s="76"/>
      <c r="AB9" s="76"/>
      <c r="AC9" s="76"/>
      <c r="AD9" s="76">
        <f t="shared" si="1"/>
        <v>3</v>
      </c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76"/>
      <c r="BL9" s="76"/>
      <c r="BM9" s="76"/>
      <c r="BN9" s="76"/>
      <c r="BO9" s="15"/>
      <c r="BP9" s="15"/>
      <c r="BQ9" s="15"/>
      <c r="BR9" s="15"/>
      <c r="BS9" s="15"/>
      <c r="BT9" s="15"/>
      <c r="BU9" s="15"/>
      <c r="BV9" s="15"/>
      <c r="BW9" s="15">
        <v>2</v>
      </c>
      <c r="BX9" s="15"/>
      <c r="BY9" s="15"/>
      <c r="BZ9" s="15"/>
      <c r="CA9" s="15"/>
      <c r="CB9" s="15"/>
      <c r="CC9" s="15"/>
      <c r="CD9" s="15"/>
      <c r="CE9" s="15"/>
      <c r="CF9" s="76"/>
      <c r="CG9" s="76">
        <f t="shared" ref="CG9:CG19" si="5">SUM(AE9:CE9)</f>
        <v>2</v>
      </c>
      <c r="CH9" s="15"/>
      <c r="CI9" s="15"/>
      <c r="CJ9" s="76"/>
      <c r="CK9" s="76"/>
      <c r="CL9" s="15">
        <v>2</v>
      </c>
      <c r="CM9" s="15">
        <v>3</v>
      </c>
      <c r="CN9" s="15"/>
      <c r="CO9" s="15"/>
      <c r="CP9" s="15"/>
      <c r="CQ9" s="15"/>
      <c r="CR9" s="76"/>
      <c r="CS9" s="76"/>
      <c r="CT9" s="76"/>
      <c r="CU9" s="76">
        <f t="shared" si="4"/>
        <v>5</v>
      </c>
      <c r="CV9" s="15"/>
      <c r="CW9" s="15"/>
      <c r="CX9" s="15">
        <v>2</v>
      </c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>
        <v>2</v>
      </c>
      <c r="DN9" s="76">
        <f t="shared" si="2"/>
        <v>4</v>
      </c>
      <c r="DO9" s="76">
        <v>50</v>
      </c>
      <c r="DP9" s="76">
        <f t="shared" si="3"/>
        <v>69</v>
      </c>
    </row>
    <row r="10" spans="1:120">
      <c r="A10" s="222" t="s">
        <v>124</v>
      </c>
      <c r="B10" s="223"/>
      <c r="C10" s="224" t="s">
        <v>125</v>
      </c>
      <c r="D10" s="15"/>
      <c r="E10" s="15"/>
      <c r="F10" s="15"/>
      <c r="G10" s="15"/>
      <c r="H10" s="15"/>
      <c r="I10" s="76"/>
      <c r="J10" s="76"/>
      <c r="K10" s="76"/>
      <c r="L10" s="15"/>
      <c r="M10" s="15"/>
      <c r="N10" s="15"/>
      <c r="O10" s="76"/>
      <c r="P10" s="76"/>
      <c r="Q10" s="76"/>
      <c r="R10" s="76"/>
      <c r="S10" s="76">
        <f t="shared" si="0"/>
        <v>0</v>
      </c>
      <c r="T10" s="15"/>
      <c r="U10" s="15"/>
      <c r="V10" s="15"/>
      <c r="W10" s="76"/>
      <c r="X10" s="15"/>
      <c r="Y10" s="15"/>
      <c r="Z10" s="76"/>
      <c r="AA10" s="76"/>
      <c r="AB10" s="76"/>
      <c r="AC10" s="76"/>
      <c r="AD10" s="76">
        <f t="shared" si="1"/>
        <v>3</v>
      </c>
      <c r="AE10" s="15"/>
      <c r="AF10" s="15"/>
      <c r="AG10" s="15"/>
      <c r="AH10" s="15"/>
      <c r="AI10" s="15">
        <v>3</v>
      </c>
      <c r="AJ10" s="15"/>
      <c r="AK10" s="15"/>
      <c r="AL10" s="15"/>
      <c r="AM10" s="15"/>
      <c r="AN10" s="15">
        <v>3</v>
      </c>
      <c r="AO10" s="15"/>
      <c r="AP10" s="15"/>
      <c r="AQ10" s="15"/>
      <c r="AR10" s="15"/>
      <c r="AS10" s="15"/>
      <c r="AT10" s="15"/>
      <c r="AU10" s="15"/>
      <c r="AV10" s="15"/>
      <c r="AW10" s="15">
        <v>4</v>
      </c>
      <c r="AX10" s="15">
        <v>4</v>
      </c>
      <c r="AY10" s="15"/>
      <c r="AZ10" s="15"/>
      <c r="BA10" s="15">
        <v>2</v>
      </c>
      <c r="BB10" s="15">
        <v>2</v>
      </c>
      <c r="BC10" s="15"/>
      <c r="BD10" s="15"/>
      <c r="BE10" s="15"/>
      <c r="BF10" s="15"/>
      <c r="BG10" s="15">
        <v>2</v>
      </c>
      <c r="BH10" s="15"/>
      <c r="BI10" s="15"/>
      <c r="BJ10" s="15">
        <v>8</v>
      </c>
      <c r="BK10" s="76"/>
      <c r="BL10" s="76"/>
      <c r="BM10" s="76"/>
      <c r="BN10" s="76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>
        <v>2</v>
      </c>
      <c r="CD10" s="15"/>
      <c r="CE10" s="15"/>
      <c r="CF10" s="76"/>
      <c r="CG10" s="76">
        <v>20</v>
      </c>
      <c r="CH10" s="15"/>
      <c r="CI10" s="15"/>
      <c r="CJ10" s="76"/>
      <c r="CK10" s="76"/>
      <c r="CL10" s="15"/>
      <c r="CM10" s="15">
        <v>3</v>
      </c>
      <c r="CN10" s="15"/>
      <c r="CO10" s="15"/>
      <c r="CP10" s="15"/>
      <c r="CQ10" s="15"/>
      <c r="CR10" s="76"/>
      <c r="CS10" s="76"/>
      <c r="CT10" s="76"/>
      <c r="CU10" s="76">
        <f>SUM(CH10:CT10)</f>
        <v>3</v>
      </c>
      <c r="CV10" s="15"/>
      <c r="CW10" s="15"/>
      <c r="CX10" s="15">
        <v>2</v>
      </c>
      <c r="CY10" s="15"/>
      <c r="CZ10" s="15"/>
      <c r="DA10" s="15"/>
      <c r="DB10" s="15"/>
      <c r="DC10" s="15">
        <v>2</v>
      </c>
      <c r="DD10" s="15"/>
      <c r="DE10" s="15"/>
      <c r="DF10" s="15">
        <v>3</v>
      </c>
      <c r="DG10" s="15">
        <v>3</v>
      </c>
      <c r="DH10" s="15">
        <v>3</v>
      </c>
      <c r="DI10" s="15"/>
      <c r="DJ10" s="15"/>
      <c r="DK10" s="15"/>
      <c r="DL10" s="15"/>
      <c r="DM10" s="15"/>
      <c r="DN10" s="76">
        <v>10</v>
      </c>
      <c r="DO10" s="76">
        <v>50</v>
      </c>
      <c r="DP10" s="76">
        <f t="shared" si="3"/>
        <v>86</v>
      </c>
    </row>
    <row r="11" spans="1:120">
      <c r="A11" s="222" t="s">
        <v>126</v>
      </c>
      <c r="B11" s="223"/>
      <c r="C11" s="224" t="s">
        <v>127</v>
      </c>
      <c r="D11" s="15"/>
      <c r="E11" s="15"/>
      <c r="F11" s="15"/>
      <c r="G11" s="15"/>
      <c r="H11" s="15"/>
      <c r="I11" s="76"/>
      <c r="J11" s="76"/>
      <c r="K11" s="76"/>
      <c r="L11" s="15"/>
      <c r="M11" s="15"/>
      <c r="N11" s="15"/>
      <c r="O11" s="76"/>
      <c r="P11" s="76"/>
      <c r="Q11" s="76"/>
      <c r="R11" s="76"/>
      <c r="S11" s="76">
        <f t="shared" si="0"/>
        <v>0</v>
      </c>
      <c r="T11" s="15"/>
      <c r="U11" s="15"/>
      <c r="V11" s="15"/>
      <c r="W11" s="76"/>
      <c r="X11" s="15"/>
      <c r="Y11" s="15">
        <v>3</v>
      </c>
      <c r="Z11" s="76"/>
      <c r="AA11" s="76"/>
      <c r="AB11" s="76"/>
      <c r="AC11" s="76"/>
      <c r="AD11" s="76">
        <f t="shared" si="1"/>
        <v>5</v>
      </c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>
        <v>2</v>
      </c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76"/>
      <c r="BL11" s="76"/>
      <c r="BM11" s="76"/>
      <c r="BN11" s="76"/>
      <c r="BO11" s="15"/>
      <c r="BP11" s="15">
        <v>2</v>
      </c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>
        <v>2</v>
      </c>
      <c r="CE11" s="15"/>
      <c r="CF11" s="76"/>
      <c r="CG11" s="76">
        <f t="shared" si="5"/>
        <v>6</v>
      </c>
      <c r="CH11" s="15">
        <v>2</v>
      </c>
      <c r="CI11" s="15"/>
      <c r="CJ11" s="76"/>
      <c r="CK11" s="76"/>
      <c r="CL11" s="15"/>
      <c r="CM11" s="15">
        <v>3</v>
      </c>
      <c r="CN11" s="15"/>
      <c r="CO11" s="15"/>
      <c r="CP11" s="15"/>
      <c r="CQ11" s="15"/>
      <c r="CR11" s="76"/>
      <c r="CS11" s="76"/>
      <c r="CT11" s="76"/>
      <c r="CU11" s="76">
        <f t="shared" si="4"/>
        <v>5</v>
      </c>
      <c r="CV11" s="15"/>
      <c r="CW11" s="15">
        <v>1</v>
      </c>
      <c r="CX11" s="15"/>
      <c r="CY11" s="15"/>
      <c r="CZ11" s="15"/>
      <c r="DA11" s="15"/>
      <c r="DB11" s="15"/>
      <c r="DC11" s="15"/>
      <c r="DD11" s="15"/>
      <c r="DE11" s="15">
        <v>3</v>
      </c>
      <c r="DF11" s="15"/>
      <c r="DG11" s="15"/>
      <c r="DH11" s="15"/>
      <c r="DI11" s="15"/>
      <c r="DJ11" s="15"/>
      <c r="DK11" s="15"/>
      <c r="DL11" s="15"/>
      <c r="DM11" s="15"/>
      <c r="DN11" s="76">
        <f t="shared" ref="DN11:DN19" si="6">SUM(CV11:DM11)</f>
        <v>4</v>
      </c>
      <c r="DO11" s="76">
        <v>50</v>
      </c>
      <c r="DP11" s="76">
        <f t="shared" si="3"/>
        <v>70</v>
      </c>
    </row>
    <row r="12" spans="1:120">
      <c r="A12" s="222" t="s">
        <v>128</v>
      </c>
      <c r="B12" s="223"/>
      <c r="C12" s="224" t="s">
        <v>129</v>
      </c>
      <c r="D12" s="15"/>
      <c r="E12" s="15"/>
      <c r="F12" s="15"/>
      <c r="G12" s="15"/>
      <c r="H12" s="15"/>
      <c r="I12" s="76"/>
      <c r="J12" s="76"/>
      <c r="K12" s="76"/>
      <c r="L12" s="15"/>
      <c r="M12" s="15"/>
      <c r="N12" s="15"/>
      <c r="O12" s="76"/>
      <c r="P12" s="76"/>
      <c r="Q12" s="76"/>
      <c r="R12" s="76"/>
      <c r="S12" s="76">
        <f t="shared" si="0"/>
        <v>0</v>
      </c>
      <c r="T12" s="15"/>
      <c r="U12" s="15"/>
      <c r="V12" s="15">
        <v>2</v>
      </c>
      <c r="W12" s="76"/>
      <c r="X12" s="15"/>
      <c r="Y12" s="15"/>
      <c r="Z12" s="76"/>
      <c r="AA12" s="76"/>
      <c r="AB12" s="76"/>
      <c r="AC12" s="76"/>
      <c r="AD12" s="76">
        <f t="shared" si="1"/>
        <v>2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>
        <v>5</v>
      </c>
      <c r="BE12" s="15"/>
      <c r="BF12" s="15"/>
      <c r="BG12" s="15"/>
      <c r="BH12" s="15"/>
      <c r="BI12" s="15"/>
      <c r="BJ12" s="15"/>
      <c r="BK12" s="76"/>
      <c r="BL12" s="76"/>
      <c r="BM12" s="76"/>
      <c r="BN12" s="76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76"/>
      <c r="CG12" s="76">
        <f t="shared" si="5"/>
        <v>5</v>
      </c>
      <c r="CH12" s="15"/>
      <c r="CI12" s="15"/>
      <c r="CJ12" s="76"/>
      <c r="CK12" s="76"/>
      <c r="CL12" s="15"/>
      <c r="CM12" s="15"/>
      <c r="CN12" s="15"/>
      <c r="CO12" s="15"/>
      <c r="CP12" s="15"/>
      <c r="CQ12" s="15"/>
      <c r="CR12" s="76"/>
      <c r="CS12" s="76"/>
      <c r="CT12" s="76"/>
      <c r="CU12" s="76">
        <f t="shared" si="4"/>
        <v>0</v>
      </c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>
        <v>3</v>
      </c>
      <c r="DL12" s="15"/>
      <c r="DM12" s="15"/>
      <c r="DN12" s="76">
        <f t="shared" si="6"/>
        <v>3</v>
      </c>
      <c r="DO12" s="76">
        <v>50</v>
      </c>
      <c r="DP12" s="76">
        <f t="shared" si="3"/>
        <v>60</v>
      </c>
    </row>
    <row r="13" spans="1:120">
      <c r="A13" s="222" t="s">
        <v>130</v>
      </c>
      <c r="B13" s="223"/>
      <c r="C13" s="224" t="s">
        <v>131</v>
      </c>
      <c r="D13" s="15"/>
      <c r="E13" s="15"/>
      <c r="F13" s="15"/>
      <c r="G13" s="15"/>
      <c r="H13" s="15"/>
      <c r="I13" s="76"/>
      <c r="J13" s="76"/>
      <c r="K13" s="76"/>
      <c r="L13" s="15"/>
      <c r="M13" s="15"/>
      <c r="N13" s="15"/>
      <c r="O13" s="76"/>
      <c r="P13" s="76"/>
      <c r="Q13" s="76"/>
      <c r="R13" s="76"/>
      <c r="S13" s="76">
        <f t="shared" si="0"/>
        <v>0</v>
      </c>
      <c r="T13" s="15"/>
      <c r="U13" s="15"/>
      <c r="V13" s="15"/>
      <c r="W13" s="76"/>
      <c r="X13" s="15"/>
      <c r="Y13" s="15"/>
      <c r="Z13" s="76"/>
      <c r="AA13" s="76"/>
      <c r="AB13" s="76"/>
      <c r="AC13" s="76"/>
      <c r="AD13" s="76">
        <f t="shared" si="1"/>
        <v>6</v>
      </c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76"/>
      <c r="BL13" s="76"/>
      <c r="BM13" s="76"/>
      <c r="BN13" s="76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76"/>
      <c r="CG13" s="76">
        <f t="shared" si="5"/>
        <v>0</v>
      </c>
      <c r="CH13" s="15"/>
      <c r="CI13" s="15"/>
      <c r="CJ13" s="76"/>
      <c r="CK13" s="76"/>
      <c r="CL13" s="15"/>
      <c r="CM13" s="15">
        <v>3</v>
      </c>
      <c r="CN13" s="15"/>
      <c r="CO13" s="15"/>
      <c r="CP13" s="15"/>
      <c r="CQ13" s="15"/>
      <c r="CR13" s="76"/>
      <c r="CS13" s="76"/>
      <c r="CT13" s="76"/>
      <c r="CU13" s="76">
        <f t="shared" si="4"/>
        <v>3</v>
      </c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76">
        <f t="shared" si="6"/>
        <v>0</v>
      </c>
      <c r="DO13" s="76">
        <v>50</v>
      </c>
      <c r="DP13" s="76">
        <f t="shared" si="3"/>
        <v>59</v>
      </c>
    </row>
    <row r="14" spans="1:120">
      <c r="A14" s="222" t="s">
        <v>132</v>
      </c>
      <c r="B14" s="223"/>
      <c r="C14" s="224" t="s">
        <v>133</v>
      </c>
      <c r="D14" s="15"/>
      <c r="E14" s="15"/>
      <c r="F14" s="15"/>
      <c r="G14" s="15"/>
      <c r="H14" s="15"/>
      <c r="I14" s="76"/>
      <c r="J14" s="76"/>
      <c r="K14" s="76"/>
      <c r="L14" s="15"/>
      <c r="M14" s="15"/>
      <c r="N14" s="15"/>
      <c r="O14" s="76"/>
      <c r="P14" s="76"/>
      <c r="Q14" s="76"/>
      <c r="R14" s="76"/>
      <c r="S14" s="76">
        <f t="shared" si="0"/>
        <v>0</v>
      </c>
      <c r="T14" s="15"/>
      <c r="U14" s="15"/>
      <c r="V14" s="15">
        <v>2</v>
      </c>
      <c r="W14" s="76"/>
      <c r="X14" s="15">
        <v>3</v>
      </c>
      <c r="Y14" s="15">
        <v>1</v>
      </c>
      <c r="Z14" s="76"/>
      <c r="AA14" s="76"/>
      <c r="AB14" s="76"/>
      <c r="AC14" s="76"/>
      <c r="AD14" s="76">
        <f t="shared" si="1"/>
        <v>6</v>
      </c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>
        <v>2</v>
      </c>
      <c r="AV14" s="15">
        <v>3</v>
      </c>
      <c r="AW14" s="15"/>
      <c r="AX14" s="15"/>
      <c r="AY14" s="15"/>
      <c r="AZ14" s="15"/>
      <c r="BA14" s="15"/>
      <c r="BB14" s="15"/>
      <c r="BC14" s="15"/>
      <c r="BD14" s="15">
        <v>5</v>
      </c>
      <c r="BE14" s="15"/>
      <c r="BF14" s="15"/>
      <c r="BG14" s="15"/>
      <c r="BH14" s="15"/>
      <c r="BI14" s="15">
        <v>1</v>
      </c>
      <c r="BJ14" s="15"/>
      <c r="BK14" s="76"/>
      <c r="BL14" s="76"/>
      <c r="BM14" s="76"/>
      <c r="BN14" s="76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76"/>
      <c r="CG14" s="76">
        <f t="shared" si="5"/>
        <v>11</v>
      </c>
      <c r="CH14" s="15"/>
      <c r="CI14" s="15"/>
      <c r="CJ14" s="76"/>
      <c r="CK14" s="76"/>
      <c r="CL14" s="15"/>
      <c r="CM14" s="15"/>
      <c r="CN14" s="15"/>
      <c r="CO14" s="15"/>
      <c r="CP14" s="15"/>
      <c r="CQ14" s="15"/>
      <c r="CR14" s="76"/>
      <c r="CS14" s="76"/>
      <c r="CT14" s="76"/>
      <c r="CU14" s="76">
        <f t="shared" si="4"/>
        <v>0</v>
      </c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>
        <v>3</v>
      </c>
      <c r="DL14" s="15"/>
      <c r="DM14" s="15"/>
      <c r="DN14" s="76">
        <f t="shared" si="6"/>
        <v>3</v>
      </c>
      <c r="DO14" s="76">
        <v>50</v>
      </c>
      <c r="DP14" s="76">
        <f t="shared" si="3"/>
        <v>70</v>
      </c>
    </row>
    <row r="15" spans="1:120">
      <c r="A15" s="222" t="s">
        <v>134</v>
      </c>
      <c r="B15" s="223"/>
      <c r="C15" s="224" t="s">
        <v>135</v>
      </c>
      <c r="D15" s="15"/>
      <c r="E15" s="15"/>
      <c r="F15" s="15"/>
      <c r="G15" s="15"/>
      <c r="H15" s="15"/>
      <c r="I15" s="76"/>
      <c r="J15" s="76"/>
      <c r="K15" s="76"/>
      <c r="L15" s="15"/>
      <c r="M15" s="15"/>
      <c r="N15" s="15"/>
      <c r="O15" s="76"/>
      <c r="P15" s="76"/>
      <c r="Q15" s="76"/>
      <c r="R15" s="76"/>
      <c r="S15" s="76">
        <f t="shared" si="0"/>
        <v>0</v>
      </c>
      <c r="T15" s="15"/>
      <c r="U15" s="15"/>
      <c r="V15" s="15"/>
      <c r="W15" s="76"/>
      <c r="X15" s="15"/>
      <c r="Y15" s="15"/>
      <c r="Z15" s="76"/>
      <c r="AA15" s="76"/>
      <c r="AB15" s="76"/>
      <c r="AC15" s="76"/>
      <c r="AD15" s="76">
        <f t="shared" si="1"/>
        <v>0</v>
      </c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76"/>
      <c r="BL15" s="76"/>
      <c r="BM15" s="76"/>
      <c r="BN15" s="76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>
        <v>2</v>
      </c>
      <c r="CD15" s="15"/>
      <c r="CE15" s="15"/>
      <c r="CF15" s="76"/>
      <c r="CG15" s="76">
        <f t="shared" si="5"/>
        <v>2</v>
      </c>
      <c r="CH15" s="15"/>
      <c r="CI15" s="15"/>
      <c r="CJ15" s="76"/>
      <c r="CK15" s="76"/>
      <c r="CL15" s="15"/>
      <c r="CM15" s="15">
        <v>3</v>
      </c>
      <c r="CN15" s="15"/>
      <c r="CO15" s="15"/>
      <c r="CP15" s="15"/>
      <c r="CQ15" s="15"/>
      <c r="CR15" s="76"/>
      <c r="CS15" s="76"/>
      <c r="CT15" s="76"/>
      <c r="CU15" s="76">
        <f t="shared" si="4"/>
        <v>3</v>
      </c>
      <c r="CV15" s="15"/>
      <c r="CW15" s="15"/>
      <c r="CX15" s="15"/>
      <c r="CY15" s="15"/>
      <c r="CZ15" s="15"/>
      <c r="DA15" s="15"/>
      <c r="DB15" s="15"/>
      <c r="DC15" s="15">
        <v>2</v>
      </c>
      <c r="DD15" s="15"/>
      <c r="DE15" s="15">
        <v>3</v>
      </c>
      <c r="DF15" s="15"/>
      <c r="DG15" s="15"/>
      <c r="DH15" s="15"/>
      <c r="DI15" s="15"/>
      <c r="DJ15" s="15"/>
      <c r="DK15" s="15"/>
      <c r="DL15" s="15"/>
      <c r="DM15" s="15"/>
      <c r="DN15" s="76">
        <f t="shared" si="6"/>
        <v>5</v>
      </c>
      <c r="DO15" s="76">
        <v>50</v>
      </c>
      <c r="DP15" s="76">
        <f t="shared" si="3"/>
        <v>60</v>
      </c>
    </row>
    <row r="16" spans="1:120">
      <c r="A16" s="222" t="s">
        <v>136</v>
      </c>
      <c r="B16" s="223"/>
      <c r="C16" s="224" t="s">
        <v>137</v>
      </c>
      <c r="D16" s="15"/>
      <c r="E16" s="15"/>
      <c r="F16" s="15"/>
      <c r="G16" s="15"/>
      <c r="H16" s="15"/>
      <c r="I16" s="76"/>
      <c r="J16" s="76"/>
      <c r="K16" s="76"/>
      <c r="L16" s="15"/>
      <c r="M16" s="15"/>
      <c r="N16" s="15"/>
      <c r="O16" s="76"/>
      <c r="P16" s="76"/>
      <c r="Q16" s="76"/>
      <c r="R16" s="76"/>
      <c r="S16" s="76">
        <f t="shared" si="0"/>
        <v>0</v>
      </c>
      <c r="T16" s="15"/>
      <c r="U16" s="15"/>
      <c r="V16" s="15"/>
      <c r="W16" s="76"/>
      <c r="X16" s="15"/>
      <c r="Y16" s="15"/>
      <c r="Z16" s="76"/>
      <c r="AA16" s="76"/>
      <c r="AB16" s="76"/>
      <c r="AC16" s="76"/>
      <c r="AD16" s="76">
        <f t="shared" si="1"/>
        <v>0</v>
      </c>
      <c r="AE16" s="15"/>
      <c r="AF16" s="15"/>
      <c r="AG16" s="15">
        <v>1</v>
      </c>
      <c r="AH16" s="15"/>
      <c r="AI16" s="15"/>
      <c r="AJ16" s="15"/>
      <c r="AK16" s="15"/>
      <c r="AL16" s="15"/>
      <c r="AM16" s="15"/>
      <c r="AN16" s="15"/>
      <c r="AO16" s="15"/>
      <c r="AP16" s="15">
        <v>5</v>
      </c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76"/>
      <c r="BL16" s="76"/>
      <c r="BM16" s="76"/>
      <c r="BN16" s="76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76"/>
      <c r="CG16" s="76">
        <f t="shared" si="5"/>
        <v>6</v>
      </c>
      <c r="CH16" s="15"/>
      <c r="CI16" s="15"/>
      <c r="CJ16" s="76"/>
      <c r="CK16" s="76"/>
      <c r="CL16" s="15"/>
      <c r="CM16" s="15">
        <v>3</v>
      </c>
      <c r="CN16" s="15"/>
      <c r="CO16" s="15"/>
      <c r="CP16" s="15"/>
      <c r="CQ16" s="15"/>
      <c r="CR16" s="76"/>
      <c r="CS16" s="76"/>
      <c r="CT16" s="76"/>
      <c r="CU16" s="76">
        <f t="shared" si="4"/>
        <v>3</v>
      </c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76">
        <f t="shared" si="6"/>
        <v>0</v>
      </c>
      <c r="DO16" s="76">
        <v>50</v>
      </c>
      <c r="DP16" s="76">
        <f t="shared" si="3"/>
        <v>59</v>
      </c>
    </row>
    <row r="17" spans="1:120">
      <c r="A17" s="222" t="s">
        <v>138</v>
      </c>
      <c r="B17" s="223"/>
      <c r="C17" s="224" t="s">
        <v>139</v>
      </c>
      <c r="D17" s="15"/>
      <c r="E17" s="15"/>
      <c r="F17" s="15"/>
      <c r="G17" s="15"/>
      <c r="H17" s="15"/>
      <c r="I17" s="76"/>
      <c r="J17" s="76"/>
      <c r="K17" s="76"/>
      <c r="L17" s="15"/>
      <c r="M17" s="15"/>
      <c r="N17" s="15"/>
      <c r="O17" s="76"/>
      <c r="P17" s="76"/>
      <c r="Q17" s="76"/>
      <c r="R17" s="76"/>
      <c r="S17" s="76">
        <f t="shared" si="0"/>
        <v>0</v>
      </c>
      <c r="T17" s="15"/>
      <c r="U17" s="15"/>
      <c r="V17" s="15"/>
      <c r="W17" s="76"/>
      <c r="X17" s="15"/>
      <c r="Y17" s="15"/>
      <c r="Z17" s="76"/>
      <c r="AA17" s="76"/>
      <c r="AB17" s="76"/>
      <c r="AC17" s="76"/>
      <c r="AD17" s="76">
        <f t="shared" si="1"/>
        <v>6</v>
      </c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>
        <v>5</v>
      </c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76"/>
      <c r="BL17" s="76"/>
      <c r="BM17" s="76"/>
      <c r="BN17" s="76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>
        <v>3</v>
      </c>
      <c r="BZ17" s="15"/>
      <c r="CA17" s="15"/>
      <c r="CB17" s="15"/>
      <c r="CC17" s="15"/>
      <c r="CD17" s="15"/>
      <c r="CE17" s="15"/>
      <c r="CF17" s="76"/>
      <c r="CG17" s="76">
        <f t="shared" si="5"/>
        <v>8</v>
      </c>
      <c r="CH17" s="15"/>
      <c r="CI17" s="15"/>
      <c r="CJ17" s="76"/>
      <c r="CK17" s="76"/>
      <c r="CL17" s="15"/>
      <c r="CM17" s="15">
        <v>3</v>
      </c>
      <c r="CN17" s="15"/>
      <c r="CO17" s="15"/>
      <c r="CP17" s="15"/>
      <c r="CQ17" s="15"/>
      <c r="CR17" s="76"/>
      <c r="CS17" s="76"/>
      <c r="CT17" s="76"/>
      <c r="CU17" s="76">
        <f t="shared" si="4"/>
        <v>3</v>
      </c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76">
        <f t="shared" si="6"/>
        <v>0</v>
      </c>
      <c r="DO17" s="76">
        <v>50</v>
      </c>
      <c r="DP17" s="76">
        <f t="shared" si="3"/>
        <v>67</v>
      </c>
    </row>
    <row r="18" spans="1:120">
      <c r="A18" s="222" t="s">
        <v>140</v>
      </c>
      <c r="B18" s="223"/>
      <c r="C18" s="224" t="s">
        <v>141</v>
      </c>
      <c r="D18" s="15"/>
      <c r="E18" s="15"/>
      <c r="F18" s="15"/>
      <c r="G18" s="15"/>
      <c r="H18" s="15"/>
      <c r="I18" s="76"/>
      <c r="J18" s="76"/>
      <c r="K18" s="76"/>
      <c r="L18" s="15"/>
      <c r="M18" s="15"/>
      <c r="N18" s="15"/>
      <c r="O18" s="76"/>
      <c r="P18" s="76"/>
      <c r="Q18" s="76"/>
      <c r="R18" s="76"/>
      <c r="S18" s="76">
        <f t="shared" si="0"/>
        <v>0</v>
      </c>
      <c r="T18" s="15"/>
      <c r="U18" s="15"/>
      <c r="V18" s="15"/>
      <c r="W18" s="76"/>
      <c r="X18" s="15">
        <v>3</v>
      </c>
      <c r="Y18" s="15">
        <v>3</v>
      </c>
      <c r="Z18" s="76"/>
      <c r="AA18" s="76"/>
      <c r="AB18" s="76"/>
      <c r="AC18" s="76"/>
      <c r="AD18" s="76">
        <f t="shared" si="1"/>
        <v>6</v>
      </c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>
        <v>5</v>
      </c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>
        <v>1</v>
      </c>
      <c r="BJ18" s="15"/>
      <c r="BK18" s="76"/>
      <c r="BL18" s="76"/>
      <c r="BM18" s="76"/>
      <c r="BN18" s="76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76"/>
      <c r="CG18" s="76">
        <f t="shared" si="5"/>
        <v>6</v>
      </c>
      <c r="CH18" s="15"/>
      <c r="CI18" s="15"/>
      <c r="CJ18" s="76"/>
      <c r="CK18" s="76"/>
      <c r="CL18" s="15"/>
      <c r="CM18" s="15">
        <v>3</v>
      </c>
      <c r="CN18" s="15"/>
      <c r="CO18" s="15"/>
      <c r="CP18" s="15"/>
      <c r="CQ18" s="15"/>
      <c r="CR18" s="76"/>
      <c r="CS18" s="76"/>
      <c r="CT18" s="76"/>
      <c r="CU18" s="76">
        <f t="shared" si="4"/>
        <v>3</v>
      </c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>
        <v>3</v>
      </c>
      <c r="DL18" s="15"/>
      <c r="DM18" s="15"/>
      <c r="DN18" s="76">
        <f t="shared" si="6"/>
        <v>3</v>
      </c>
      <c r="DO18" s="76">
        <v>50</v>
      </c>
      <c r="DP18" s="76">
        <f t="shared" si="3"/>
        <v>68</v>
      </c>
    </row>
    <row r="19" spans="1:120">
      <c r="A19" s="222" t="s">
        <v>142</v>
      </c>
      <c r="B19" s="223"/>
      <c r="C19" s="224" t="s">
        <v>143</v>
      </c>
      <c r="D19" s="15"/>
      <c r="E19" s="15"/>
      <c r="F19" s="15"/>
      <c r="G19" s="15"/>
      <c r="H19" s="15"/>
      <c r="I19" s="29"/>
      <c r="J19" s="29"/>
      <c r="K19" s="76"/>
      <c r="L19" s="15"/>
      <c r="M19" s="15"/>
      <c r="N19" s="15"/>
      <c r="O19" s="76"/>
      <c r="P19" s="76"/>
      <c r="Q19" s="76"/>
      <c r="R19" s="76"/>
      <c r="S19" s="76">
        <f t="shared" si="0"/>
        <v>0</v>
      </c>
      <c r="T19" s="15"/>
      <c r="U19" s="15"/>
      <c r="V19" s="15"/>
      <c r="W19" s="29"/>
      <c r="X19" s="15"/>
      <c r="Y19" s="15"/>
      <c r="Z19" s="76"/>
      <c r="AA19" s="76"/>
      <c r="AB19" s="76"/>
      <c r="AC19" s="76"/>
      <c r="AD19" s="76">
        <f t="shared" si="1"/>
        <v>6</v>
      </c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29"/>
      <c r="BL19" s="29"/>
      <c r="BM19" s="29"/>
      <c r="BN19" s="29"/>
      <c r="BO19" s="15"/>
      <c r="BP19" s="15"/>
      <c r="BQ19" s="15"/>
      <c r="BR19" s="15"/>
      <c r="BS19" s="15"/>
      <c r="BT19" s="15"/>
      <c r="BU19" s="15">
        <v>5</v>
      </c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76"/>
      <c r="CG19" s="76">
        <f t="shared" si="5"/>
        <v>5</v>
      </c>
      <c r="CH19" s="15"/>
      <c r="CI19" s="15"/>
      <c r="CJ19" s="29"/>
      <c r="CK19" s="29"/>
      <c r="CL19" s="15"/>
      <c r="CM19" s="15">
        <v>3</v>
      </c>
      <c r="CN19" s="15"/>
      <c r="CO19" s="15"/>
      <c r="CP19" s="15"/>
      <c r="CQ19" s="15"/>
      <c r="CR19" s="76"/>
      <c r="CS19" s="76"/>
      <c r="CT19" s="76"/>
      <c r="CU19" s="76">
        <f t="shared" si="4"/>
        <v>3</v>
      </c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76">
        <f t="shared" si="6"/>
        <v>0</v>
      </c>
      <c r="DO19" s="76">
        <v>50</v>
      </c>
      <c r="DP19" s="76">
        <f t="shared" si="3"/>
        <v>64</v>
      </c>
    </row>
    <row r="20" spans="1:120">
      <c r="A20" s="222" t="s">
        <v>144</v>
      </c>
      <c r="B20" s="223"/>
      <c r="C20" s="224" t="s">
        <v>145</v>
      </c>
      <c r="D20" s="15"/>
      <c r="E20" s="15"/>
      <c r="F20" s="15">
        <v>2</v>
      </c>
      <c r="G20" s="15"/>
      <c r="H20" s="15"/>
      <c r="I20" s="29"/>
      <c r="J20" s="29"/>
      <c r="K20" s="76"/>
      <c r="L20" s="15"/>
      <c r="M20" s="15"/>
      <c r="N20" s="15"/>
      <c r="O20" s="76"/>
      <c r="P20" s="76"/>
      <c r="Q20" s="76"/>
      <c r="R20" s="76"/>
      <c r="S20" s="76">
        <f t="shared" si="0"/>
        <v>2</v>
      </c>
      <c r="T20" s="15"/>
      <c r="U20" s="15"/>
      <c r="V20" s="15"/>
      <c r="W20" s="29"/>
      <c r="X20" s="15">
        <v>3</v>
      </c>
      <c r="Y20" s="15">
        <v>3</v>
      </c>
      <c r="Z20" s="76"/>
      <c r="AA20" s="76"/>
      <c r="AB20" s="76"/>
      <c r="AC20" s="76"/>
      <c r="AD20" s="76">
        <f t="shared" si="1"/>
        <v>6</v>
      </c>
      <c r="AE20" s="15"/>
      <c r="AF20" s="15"/>
      <c r="AG20" s="15">
        <v>1</v>
      </c>
      <c r="AH20" s="15"/>
      <c r="AI20" s="15"/>
      <c r="AJ20" s="15"/>
      <c r="AK20" s="15"/>
      <c r="AL20" s="15"/>
      <c r="AM20" s="15"/>
      <c r="AN20" s="15">
        <v>3</v>
      </c>
      <c r="AO20" s="15"/>
      <c r="AP20" s="15">
        <v>5</v>
      </c>
      <c r="AQ20" s="15"/>
      <c r="AR20" s="15"/>
      <c r="AS20" s="15">
        <v>30</v>
      </c>
      <c r="AT20" s="15"/>
      <c r="AU20" s="15"/>
      <c r="AV20" s="15"/>
      <c r="AW20" s="15"/>
      <c r="AX20" s="15"/>
      <c r="AY20" s="15"/>
      <c r="AZ20" s="15"/>
      <c r="BA20" s="15"/>
      <c r="BB20" s="15"/>
      <c r="BC20" s="15">
        <v>3</v>
      </c>
      <c r="BD20" s="15"/>
      <c r="BE20" s="15"/>
      <c r="BF20" s="15"/>
      <c r="BG20" s="15"/>
      <c r="BH20" s="15"/>
      <c r="BI20" s="15">
        <v>1</v>
      </c>
      <c r="BJ20" s="15"/>
      <c r="BK20" s="29"/>
      <c r="BL20" s="29"/>
      <c r="BM20" s="29"/>
      <c r="BN20" s="29"/>
      <c r="BO20" s="15"/>
      <c r="BP20" s="15"/>
      <c r="BQ20" s="15">
        <v>3</v>
      </c>
      <c r="BR20" s="15"/>
      <c r="BS20" s="15"/>
      <c r="BT20" s="15">
        <v>3</v>
      </c>
      <c r="BU20" s="15"/>
      <c r="BV20" s="15"/>
      <c r="BW20" s="15"/>
      <c r="BX20" s="15"/>
      <c r="BY20" s="15"/>
      <c r="BZ20" s="15">
        <v>3</v>
      </c>
      <c r="CA20" s="15"/>
      <c r="CB20" s="15"/>
      <c r="CC20" s="15"/>
      <c r="CD20" s="15"/>
      <c r="CE20" s="15"/>
      <c r="CF20" s="76"/>
      <c r="CG20" s="76">
        <v>20</v>
      </c>
      <c r="CH20" s="15"/>
      <c r="CI20" s="15"/>
      <c r="CJ20" s="29"/>
      <c r="CK20" s="29"/>
      <c r="CL20" s="15"/>
      <c r="CM20" s="15">
        <v>3</v>
      </c>
      <c r="CN20" s="15"/>
      <c r="CO20" s="15"/>
      <c r="CP20" s="15"/>
      <c r="CQ20" s="15"/>
      <c r="CR20" s="76"/>
      <c r="CS20" s="76"/>
      <c r="CT20" s="76"/>
      <c r="CU20" s="76">
        <f t="shared" si="4"/>
        <v>3</v>
      </c>
      <c r="CV20" s="15"/>
      <c r="CW20" s="15">
        <v>1</v>
      </c>
      <c r="CX20" s="15">
        <v>2</v>
      </c>
      <c r="CY20" s="15"/>
      <c r="CZ20" s="15"/>
      <c r="DA20" s="15"/>
      <c r="DB20" s="15"/>
      <c r="DC20" s="15"/>
      <c r="DD20" s="15"/>
      <c r="DE20" s="15">
        <v>3</v>
      </c>
      <c r="DF20" s="15">
        <v>3</v>
      </c>
      <c r="DG20" s="15">
        <v>3</v>
      </c>
      <c r="DH20" s="15">
        <v>3</v>
      </c>
      <c r="DI20" s="15"/>
      <c r="DJ20" s="15"/>
      <c r="DK20" s="15">
        <v>3</v>
      </c>
      <c r="DL20" s="15"/>
      <c r="DM20" s="15"/>
      <c r="DN20" s="76">
        <v>10</v>
      </c>
      <c r="DO20" s="76">
        <v>50</v>
      </c>
      <c r="DP20" s="76">
        <f t="shared" si="3"/>
        <v>91</v>
      </c>
    </row>
    <row r="21" spans="1:120">
      <c r="A21" s="222" t="s">
        <v>146</v>
      </c>
      <c r="B21" s="223"/>
      <c r="C21" s="224" t="s">
        <v>147</v>
      </c>
      <c r="D21" s="15"/>
      <c r="E21" s="15"/>
      <c r="F21" s="15"/>
      <c r="G21" s="15"/>
      <c r="H21" s="15"/>
      <c r="I21" s="29"/>
      <c r="J21" s="29"/>
      <c r="K21" s="76"/>
      <c r="L21" s="15"/>
      <c r="M21" s="15"/>
      <c r="N21" s="15"/>
      <c r="O21" s="76"/>
      <c r="P21" s="76"/>
      <c r="Q21" s="76"/>
      <c r="R21" s="76"/>
      <c r="S21" s="76">
        <f t="shared" si="0"/>
        <v>0</v>
      </c>
      <c r="T21" s="15"/>
      <c r="U21" s="15"/>
      <c r="V21" s="15"/>
      <c r="W21" s="29"/>
      <c r="X21" s="15"/>
      <c r="Y21" s="15"/>
      <c r="Z21" s="76"/>
      <c r="AA21" s="76"/>
      <c r="AB21" s="76"/>
      <c r="AC21" s="76"/>
      <c r="AD21" s="76">
        <f t="shared" si="1"/>
        <v>6</v>
      </c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29"/>
      <c r="BL21" s="29"/>
      <c r="BM21" s="29"/>
      <c r="BN21" s="29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76"/>
      <c r="CG21" s="76">
        <f t="shared" ref="CG21:CG25" si="7">SUM(AE21:CE21)</f>
        <v>0</v>
      </c>
      <c r="CH21" s="15"/>
      <c r="CI21" s="15"/>
      <c r="CJ21" s="29"/>
      <c r="CK21" s="29"/>
      <c r="CL21" s="15"/>
      <c r="CM21" s="15">
        <v>3</v>
      </c>
      <c r="CN21" s="15"/>
      <c r="CO21" s="15"/>
      <c r="CP21" s="15"/>
      <c r="CQ21" s="15"/>
      <c r="CR21" s="76"/>
      <c r="CS21" s="76"/>
      <c r="CT21" s="76"/>
      <c r="CU21" s="76">
        <f t="shared" si="4"/>
        <v>3</v>
      </c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76">
        <f t="shared" ref="DN21:DN42" si="8">SUM(CV21:DM21)</f>
        <v>0</v>
      </c>
      <c r="DO21" s="76">
        <v>50</v>
      </c>
      <c r="DP21" s="76">
        <f t="shared" si="3"/>
        <v>59</v>
      </c>
    </row>
    <row r="22" spans="1:120">
      <c r="A22" s="222" t="s">
        <v>148</v>
      </c>
      <c r="B22" s="223"/>
      <c r="C22" s="224" t="s">
        <v>149</v>
      </c>
      <c r="D22" s="15"/>
      <c r="E22" s="15"/>
      <c r="F22" s="15"/>
      <c r="G22" s="15"/>
      <c r="H22" s="15"/>
      <c r="I22" s="29"/>
      <c r="J22" s="29"/>
      <c r="K22" s="76"/>
      <c r="L22" s="15"/>
      <c r="M22" s="15"/>
      <c r="N22" s="15"/>
      <c r="O22" s="76"/>
      <c r="P22" s="76"/>
      <c r="Q22" s="76"/>
      <c r="R22" s="76"/>
      <c r="S22" s="76">
        <f t="shared" si="0"/>
        <v>0</v>
      </c>
      <c r="T22" s="15"/>
      <c r="U22" s="15"/>
      <c r="V22" s="15">
        <v>2</v>
      </c>
      <c r="W22" s="29"/>
      <c r="X22" s="15">
        <v>3</v>
      </c>
      <c r="Y22" s="15">
        <v>1</v>
      </c>
      <c r="Z22" s="76"/>
      <c r="AA22" s="76"/>
      <c r="AB22" s="76"/>
      <c r="AC22" s="76"/>
      <c r="AD22" s="76">
        <f t="shared" si="1"/>
        <v>6</v>
      </c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>
        <v>1</v>
      </c>
      <c r="BJ22" s="15"/>
      <c r="BK22" s="29"/>
      <c r="BL22" s="29"/>
      <c r="BM22" s="29"/>
      <c r="BN22" s="29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76"/>
      <c r="CG22" s="76">
        <f t="shared" si="7"/>
        <v>1</v>
      </c>
      <c r="CH22" s="15"/>
      <c r="CI22" s="15"/>
      <c r="CJ22" s="29"/>
      <c r="CK22" s="29"/>
      <c r="CL22" s="15"/>
      <c r="CM22" s="15"/>
      <c r="CN22" s="15"/>
      <c r="CO22" s="15"/>
      <c r="CP22" s="15"/>
      <c r="CQ22" s="15"/>
      <c r="CR22" s="76"/>
      <c r="CS22" s="76"/>
      <c r="CT22" s="76"/>
      <c r="CU22" s="76">
        <f t="shared" si="4"/>
        <v>0</v>
      </c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>
        <v>3</v>
      </c>
      <c r="DL22" s="15"/>
      <c r="DM22" s="15"/>
      <c r="DN22" s="76">
        <f t="shared" si="8"/>
        <v>3</v>
      </c>
      <c r="DO22" s="76">
        <v>50</v>
      </c>
      <c r="DP22" s="76">
        <f t="shared" si="3"/>
        <v>60</v>
      </c>
    </row>
    <row r="23" spans="1:120">
      <c r="A23" s="222" t="s">
        <v>150</v>
      </c>
      <c r="B23" s="223"/>
      <c r="C23" s="224" t="s">
        <v>151</v>
      </c>
      <c r="D23" s="15"/>
      <c r="E23" s="15"/>
      <c r="F23" s="15"/>
      <c r="G23" s="15"/>
      <c r="H23" s="15"/>
      <c r="I23" s="29"/>
      <c r="J23" s="29"/>
      <c r="K23" s="76"/>
      <c r="L23" s="15"/>
      <c r="M23" s="15"/>
      <c r="N23" s="15"/>
      <c r="O23" s="76"/>
      <c r="P23" s="76"/>
      <c r="Q23" s="76"/>
      <c r="R23" s="76"/>
      <c r="S23" s="76">
        <f t="shared" si="0"/>
        <v>0</v>
      </c>
      <c r="T23" s="15"/>
      <c r="U23" s="15"/>
      <c r="V23" s="15"/>
      <c r="W23" s="29"/>
      <c r="X23" s="15"/>
      <c r="Y23" s="15"/>
      <c r="Z23" s="76"/>
      <c r="AA23" s="76"/>
      <c r="AB23" s="76"/>
      <c r="AC23" s="76"/>
      <c r="AD23" s="76">
        <f t="shared" si="1"/>
        <v>5</v>
      </c>
      <c r="AE23" s="15"/>
      <c r="AF23" s="15"/>
      <c r="AG23" s="15"/>
      <c r="AH23" s="15"/>
      <c r="AI23" s="15">
        <v>3</v>
      </c>
      <c r="AJ23" s="15">
        <v>3</v>
      </c>
      <c r="AK23" s="15">
        <v>3</v>
      </c>
      <c r="AL23" s="15">
        <v>3</v>
      </c>
      <c r="AM23" s="15"/>
      <c r="AN23" s="15"/>
      <c r="AO23" s="15"/>
      <c r="AP23" s="15">
        <v>5</v>
      </c>
      <c r="AQ23" s="15"/>
      <c r="AR23" s="15"/>
      <c r="AS23" s="15"/>
      <c r="AT23" s="15"/>
      <c r="AU23" s="15"/>
      <c r="AV23" s="15"/>
      <c r="AW23" s="15"/>
      <c r="AX23" s="15"/>
      <c r="AY23" s="15"/>
      <c r="AZ23" s="15">
        <v>3</v>
      </c>
      <c r="BA23" s="15">
        <v>2</v>
      </c>
      <c r="BB23" s="15"/>
      <c r="BC23" s="15"/>
      <c r="BD23" s="15"/>
      <c r="BE23" s="15">
        <v>5</v>
      </c>
      <c r="BF23" s="15"/>
      <c r="BG23" s="15"/>
      <c r="BH23" s="15"/>
      <c r="BI23" s="15"/>
      <c r="BJ23" s="15"/>
      <c r="BK23" s="29"/>
      <c r="BL23" s="29"/>
      <c r="BM23" s="29"/>
      <c r="BN23" s="29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>
        <v>2</v>
      </c>
      <c r="CD23" s="15"/>
      <c r="CE23" s="15"/>
      <c r="CF23" s="76"/>
      <c r="CG23" s="76">
        <v>20</v>
      </c>
      <c r="CH23" s="15"/>
      <c r="CI23" s="15"/>
      <c r="CJ23" s="29"/>
      <c r="CK23" s="29"/>
      <c r="CL23" s="15"/>
      <c r="CM23" s="15">
        <v>3</v>
      </c>
      <c r="CN23" s="15"/>
      <c r="CO23" s="15"/>
      <c r="CP23" s="15"/>
      <c r="CQ23" s="15"/>
      <c r="CR23" s="76"/>
      <c r="CS23" s="76"/>
      <c r="CT23" s="76"/>
      <c r="CU23" s="76">
        <f t="shared" si="4"/>
        <v>3</v>
      </c>
      <c r="CV23" s="15">
        <v>2</v>
      </c>
      <c r="CW23" s="15"/>
      <c r="CX23" s="15"/>
      <c r="CY23" s="15"/>
      <c r="CZ23" s="15">
        <v>2</v>
      </c>
      <c r="DA23" s="15">
        <v>4</v>
      </c>
      <c r="DB23" s="15"/>
      <c r="DC23" s="15">
        <v>2</v>
      </c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76">
        <f t="shared" si="8"/>
        <v>10</v>
      </c>
      <c r="DO23" s="76">
        <v>50</v>
      </c>
      <c r="DP23" s="76">
        <f t="shared" si="3"/>
        <v>88</v>
      </c>
    </row>
    <row r="24" spans="1:120">
      <c r="A24" s="222" t="s">
        <v>152</v>
      </c>
      <c r="B24" s="223"/>
      <c r="C24" s="224" t="s">
        <v>153</v>
      </c>
      <c r="D24" s="15"/>
      <c r="E24" s="15"/>
      <c r="F24" s="15"/>
      <c r="G24" s="15"/>
      <c r="H24" s="15"/>
      <c r="I24" s="29"/>
      <c r="J24" s="29"/>
      <c r="K24" s="76"/>
      <c r="L24" s="15"/>
      <c r="M24" s="15"/>
      <c r="N24" s="15"/>
      <c r="O24" s="76"/>
      <c r="P24" s="76"/>
      <c r="Q24" s="76"/>
      <c r="R24" s="76"/>
      <c r="S24" s="76">
        <f t="shared" si="0"/>
        <v>0</v>
      </c>
      <c r="T24" s="15">
        <v>3</v>
      </c>
      <c r="U24" s="15"/>
      <c r="V24" s="15"/>
      <c r="W24" s="29"/>
      <c r="X24" s="15"/>
      <c r="Y24" s="15"/>
      <c r="Z24" s="76">
        <v>2</v>
      </c>
      <c r="AA24" s="76"/>
      <c r="AB24" s="76"/>
      <c r="AC24" s="76"/>
      <c r="AD24" s="76">
        <f t="shared" si="1"/>
        <v>5</v>
      </c>
      <c r="AE24" s="15"/>
      <c r="AF24" s="15"/>
      <c r="AG24" s="15">
        <v>1</v>
      </c>
      <c r="AH24" s="15"/>
      <c r="AI24" s="15"/>
      <c r="AJ24" s="15"/>
      <c r="AK24" s="15"/>
      <c r="AL24" s="15"/>
      <c r="AM24" s="15"/>
      <c r="AN24" s="15"/>
      <c r="AO24" s="15"/>
      <c r="AP24" s="15">
        <v>5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29"/>
      <c r="BL24" s="29"/>
      <c r="BM24" s="29"/>
      <c r="BN24" s="29"/>
      <c r="BO24" s="15"/>
      <c r="BP24" s="15"/>
      <c r="BQ24" s="15"/>
      <c r="BR24" s="15"/>
      <c r="BS24" s="15"/>
      <c r="BT24" s="15"/>
      <c r="BU24" s="15"/>
      <c r="BV24" s="15"/>
      <c r="BW24" s="15">
        <v>2</v>
      </c>
      <c r="BX24" s="15"/>
      <c r="BY24" s="15"/>
      <c r="BZ24" s="15"/>
      <c r="CA24" s="15"/>
      <c r="CB24" s="15"/>
      <c r="CC24" s="15"/>
      <c r="CD24" s="15"/>
      <c r="CE24" s="15"/>
      <c r="CF24" s="76"/>
      <c r="CG24" s="76">
        <f t="shared" si="7"/>
        <v>8</v>
      </c>
      <c r="CH24" s="15"/>
      <c r="CI24" s="15"/>
      <c r="CJ24" s="29"/>
      <c r="CK24" s="29"/>
      <c r="CL24" s="15"/>
      <c r="CM24" s="15">
        <v>3</v>
      </c>
      <c r="CN24" s="15"/>
      <c r="CO24" s="15"/>
      <c r="CP24" s="15"/>
      <c r="CQ24" s="15"/>
      <c r="CR24" s="76"/>
      <c r="CS24" s="76"/>
      <c r="CT24" s="76"/>
      <c r="CU24" s="76">
        <f t="shared" si="4"/>
        <v>3</v>
      </c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>
        <v>2</v>
      </c>
      <c r="DN24" s="76">
        <f t="shared" si="8"/>
        <v>2</v>
      </c>
      <c r="DO24" s="76">
        <v>50</v>
      </c>
      <c r="DP24" s="76">
        <f t="shared" si="3"/>
        <v>68</v>
      </c>
    </row>
    <row r="25" spans="1:120">
      <c r="A25" s="222" t="s">
        <v>154</v>
      </c>
      <c r="B25" s="223"/>
      <c r="C25" s="224" t="s">
        <v>155</v>
      </c>
      <c r="D25" s="15"/>
      <c r="E25" s="15"/>
      <c r="F25" s="15"/>
      <c r="G25" s="15"/>
      <c r="H25" s="15"/>
      <c r="I25" s="29"/>
      <c r="J25" s="29"/>
      <c r="K25" s="76"/>
      <c r="L25" s="15"/>
      <c r="M25" s="15"/>
      <c r="N25" s="15"/>
      <c r="O25" s="76"/>
      <c r="P25" s="76"/>
      <c r="Q25" s="76"/>
      <c r="R25" s="76"/>
      <c r="S25" s="76">
        <f t="shared" si="0"/>
        <v>0</v>
      </c>
      <c r="T25" s="15"/>
      <c r="U25" s="15"/>
      <c r="V25" s="15"/>
      <c r="W25" s="29"/>
      <c r="X25" s="15"/>
      <c r="Y25" s="15"/>
      <c r="Z25" s="76"/>
      <c r="AA25" s="76"/>
      <c r="AB25" s="76"/>
      <c r="AC25" s="76"/>
      <c r="AD25" s="76">
        <f t="shared" si="1"/>
        <v>0</v>
      </c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29"/>
      <c r="BL25" s="29"/>
      <c r="BM25" s="29"/>
      <c r="BN25" s="29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76"/>
      <c r="CG25" s="76">
        <f t="shared" si="7"/>
        <v>0</v>
      </c>
      <c r="CH25" s="15"/>
      <c r="CI25" s="15"/>
      <c r="CJ25" s="29"/>
      <c r="CK25" s="29"/>
      <c r="CL25" s="15"/>
      <c r="CM25" s="15">
        <v>3</v>
      </c>
      <c r="CN25" s="15"/>
      <c r="CO25" s="15"/>
      <c r="CP25" s="15"/>
      <c r="CQ25" s="15"/>
      <c r="CR25" s="76"/>
      <c r="CS25" s="76"/>
      <c r="CT25" s="76"/>
      <c r="CU25" s="76">
        <f t="shared" si="4"/>
        <v>3</v>
      </c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76">
        <f t="shared" si="8"/>
        <v>0</v>
      </c>
      <c r="DO25" s="76">
        <v>50</v>
      </c>
      <c r="DP25" s="76">
        <f t="shared" si="3"/>
        <v>53</v>
      </c>
    </row>
    <row r="26" spans="1:120">
      <c r="A26" s="222" t="s">
        <v>156</v>
      </c>
      <c r="B26" s="223"/>
      <c r="C26" s="224" t="s">
        <v>157</v>
      </c>
      <c r="D26" s="15"/>
      <c r="E26" s="15">
        <v>2</v>
      </c>
      <c r="F26" s="15"/>
      <c r="G26" s="15">
        <v>2</v>
      </c>
      <c r="H26" s="15">
        <v>2</v>
      </c>
      <c r="I26" s="29"/>
      <c r="J26" s="29"/>
      <c r="K26" s="76"/>
      <c r="L26" s="15"/>
      <c r="M26" s="15"/>
      <c r="N26" s="15"/>
      <c r="O26" s="76"/>
      <c r="P26" s="76"/>
      <c r="Q26" s="76"/>
      <c r="R26" s="76"/>
      <c r="S26" s="76">
        <v>5</v>
      </c>
      <c r="T26" s="15"/>
      <c r="U26" s="15"/>
      <c r="V26" s="15"/>
      <c r="W26" s="29"/>
      <c r="X26" s="15"/>
      <c r="Y26" s="15"/>
      <c r="Z26" s="76"/>
      <c r="AA26" s="76"/>
      <c r="AB26" s="76"/>
      <c r="AC26" s="76"/>
      <c r="AD26" s="76">
        <f t="shared" si="1"/>
        <v>0</v>
      </c>
      <c r="AE26" s="15"/>
      <c r="AF26" s="15"/>
      <c r="AG26" s="15"/>
      <c r="AH26" s="15"/>
      <c r="AI26" s="15">
        <v>2</v>
      </c>
      <c r="AJ26" s="15"/>
      <c r="AK26" s="15"/>
      <c r="AL26" s="15"/>
      <c r="AM26" s="15"/>
      <c r="AN26" s="15">
        <v>3</v>
      </c>
      <c r="AO26" s="15"/>
      <c r="AP26" s="15">
        <v>5</v>
      </c>
      <c r="AQ26" s="15"/>
      <c r="AR26" s="15"/>
      <c r="AS26" s="15"/>
      <c r="AT26" s="15"/>
      <c r="AU26" s="15">
        <v>2</v>
      </c>
      <c r="AV26" s="15">
        <v>3</v>
      </c>
      <c r="AW26" s="15"/>
      <c r="AX26" s="15"/>
      <c r="AY26" s="15"/>
      <c r="AZ26" s="15"/>
      <c r="BA26" s="15"/>
      <c r="BB26" s="15"/>
      <c r="BC26" s="15">
        <v>3</v>
      </c>
      <c r="BD26" s="15"/>
      <c r="BE26" s="15"/>
      <c r="BF26" s="15"/>
      <c r="BG26" s="15"/>
      <c r="BH26" s="15">
        <v>5</v>
      </c>
      <c r="BI26" s="15"/>
      <c r="BJ26" s="15"/>
      <c r="BK26" s="29"/>
      <c r="BL26" s="29">
        <v>3</v>
      </c>
      <c r="BM26" s="29"/>
      <c r="BN26" s="29"/>
      <c r="BO26" s="15"/>
      <c r="BP26" s="15"/>
      <c r="BQ26" s="15">
        <v>3</v>
      </c>
      <c r="BR26" s="15">
        <v>5</v>
      </c>
      <c r="BS26" s="15"/>
      <c r="BT26" s="15">
        <v>3</v>
      </c>
      <c r="BU26" s="15"/>
      <c r="BV26" s="15"/>
      <c r="BW26" s="15"/>
      <c r="BX26" s="15">
        <v>4</v>
      </c>
      <c r="BY26" s="15"/>
      <c r="BZ26" s="15"/>
      <c r="CA26" s="15"/>
      <c r="CB26" s="15">
        <v>2</v>
      </c>
      <c r="CC26" s="15"/>
      <c r="CD26" s="15">
        <v>2</v>
      </c>
      <c r="CE26" s="15">
        <v>5</v>
      </c>
      <c r="CF26" s="76"/>
      <c r="CG26" s="76">
        <v>20</v>
      </c>
      <c r="CH26" s="15"/>
      <c r="CI26" s="15">
        <v>2</v>
      </c>
      <c r="CJ26" s="29"/>
      <c r="CK26" s="29"/>
      <c r="CL26" s="15"/>
      <c r="CM26" s="15"/>
      <c r="CN26" s="15"/>
      <c r="CO26" s="15">
        <v>2</v>
      </c>
      <c r="CP26" s="15">
        <v>2</v>
      </c>
      <c r="CQ26" s="15"/>
      <c r="CR26" s="76"/>
      <c r="CS26" s="76"/>
      <c r="CT26" s="76"/>
      <c r="CU26" s="76">
        <v>5</v>
      </c>
      <c r="CV26" s="15"/>
      <c r="CW26" s="15">
        <v>2</v>
      </c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>
        <v>3</v>
      </c>
      <c r="DJ26" s="15"/>
      <c r="DK26" s="15"/>
      <c r="DL26" s="15">
        <v>3</v>
      </c>
      <c r="DM26" s="15"/>
      <c r="DN26" s="76">
        <f t="shared" si="8"/>
        <v>8</v>
      </c>
      <c r="DO26" s="76">
        <v>50</v>
      </c>
      <c r="DP26" s="76">
        <f t="shared" si="3"/>
        <v>88</v>
      </c>
    </row>
    <row r="27" spans="1:120">
      <c r="A27" s="222" t="s">
        <v>158</v>
      </c>
      <c r="B27" s="223"/>
      <c r="C27" s="224" t="s">
        <v>159</v>
      </c>
      <c r="D27" s="15"/>
      <c r="E27" s="15"/>
      <c r="F27" s="15"/>
      <c r="G27" s="15"/>
      <c r="H27" s="15"/>
      <c r="I27" s="29"/>
      <c r="J27" s="29"/>
      <c r="K27" s="76"/>
      <c r="L27" s="15"/>
      <c r="M27" s="15"/>
      <c r="N27" s="15"/>
      <c r="O27" s="76"/>
      <c r="P27" s="76"/>
      <c r="Q27" s="76"/>
      <c r="R27" s="76"/>
      <c r="S27" s="76">
        <f t="shared" ref="S27:S47" si="9">SUM(D27:R27)</f>
        <v>0</v>
      </c>
      <c r="T27" s="15"/>
      <c r="U27" s="15"/>
      <c r="V27" s="15"/>
      <c r="W27" s="29"/>
      <c r="X27" s="15"/>
      <c r="Y27" s="15"/>
      <c r="Z27" s="76"/>
      <c r="AA27" s="76"/>
      <c r="AB27" s="76"/>
      <c r="AC27" s="76"/>
      <c r="AD27" s="76">
        <f t="shared" si="1"/>
        <v>0</v>
      </c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29"/>
      <c r="BL27" s="29"/>
      <c r="BM27" s="29"/>
      <c r="BN27" s="29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76"/>
      <c r="CG27" s="76">
        <f t="shared" ref="CG27:CG39" si="10">SUM(AE27:CE27)</f>
        <v>0</v>
      </c>
      <c r="CH27" s="15"/>
      <c r="CI27" s="15"/>
      <c r="CJ27" s="29"/>
      <c r="CK27" s="29"/>
      <c r="CL27" s="15"/>
      <c r="CM27" s="15">
        <v>3</v>
      </c>
      <c r="CN27" s="15"/>
      <c r="CO27" s="15"/>
      <c r="CP27" s="15"/>
      <c r="CQ27" s="15"/>
      <c r="CR27" s="76"/>
      <c r="CS27" s="76"/>
      <c r="CT27" s="76"/>
      <c r="CU27" s="76">
        <f t="shared" ref="CU27:CU39" si="11">SUM(CH27:CT27)</f>
        <v>3</v>
      </c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76">
        <f t="shared" si="8"/>
        <v>0</v>
      </c>
      <c r="DO27" s="76">
        <v>50</v>
      </c>
      <c r="DP27" s="76">
        <f t="shared" si="3"/>
        <v>53</v>
      </c>
    </row>
    <row r="28" spans="1:120">
      <c r="A28" s="222" t="s">
        <v>160</v>
      </c>
      <c r="B28" s="223"/>
      <c r="C28" s="224" t="s">
        <v>161</v>
      </c>
      <c r="D28" s="15"/>
      <c r="E28" s="15"/>
      <c r="F28" s="15"/>
      <c r="G28" s="15"/>
      <c r="H28" s="15"/>
      <c r="I28" s="29"/>
      <c r="J28" s="29"/>
      <c r="K28" s="76"/>
      <c r="L28" s="15"/>
      <c r="M28" s="15"/>
      <c r="N28" s="15"/>
      <c r="O28" s="76"/>
      <c r="P28" s="76"/>
      <c r="Q28" s="76"/>
      <c r="R28" s="76"/>
      <c r="S28" s="76">
        <f t="shared" si="9"/>
        <v>0</v>
      </c>
      <c r="T28" s="15"/>
      <c r="U28" s="15"/>
      <c r="V28" s="15"/>
      <c r="W28" s="29"/>
      <c r="X28" s="15"/>
      <c r="Y28" s="15"/>
      <c r="Z28" s="76"/>
      <c r="AA28" s="76"/>
      <c r="AB28" s="76"/>
      <c r="AC28" s="76"/>
      <c r="AD28" s="76">
        <f t="shared" si="1"/>
        <v>0</v>
      </c>
      <c r="AE28" s="15">
        <v>10</v>
      </c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>
        <v>5</v>
      </c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29"/>
      <c r="BL28" s="29"/>
      <c r="BM28" s="29"/>
      <c r="BN28" s="29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76"/>
      <c r="CG28" s="76">
        <f t="shared" si="10"/>
        <v>15</v>
      </c>
      <c r="CH28" s="15"/>
      <c r="CI28" s="15"/>
      <c r="CJ28" s="29"/>
      <c r="CK28" s="29"/>
      <c r="CL28" s="15"/>
      <c r="CM28" s="15"/>
      <c r="CN28" s="15"/>
      <c r="CO28" s="15"/>
      <c r="CP28" s="15"/>
      <c r="CQ28" s="15"/>
      <c r="CR28" s="76"/>
      <c r="CS28" s="76"/>
      <c r="CT28" s="76"/>
      <c r="CU28" s="76">
        <f t="shared" si="11"/>
        <v>0</v>
      </c>
      <c r="CV28" s="15"/>
      <c r="CW28" s="15"/>
      <c r="CX28" s="15">
        <v>2</v>
      </c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76">
        <f t="shared" si="8"/>
        <v>2</v>
      </c>
      <c r="DO28" s="76">
        <v>50</v>
      </c>
      <c r="DP28" s="76">
        <f t="shared" si="3"/>
        <v>67</v>
      </c>
    </row>
    <row r="29" spans="1:120">
      <c r="A29" s="222" t="s">
        <v>162</v>
      </c>
      <c r="B29" s="223"/>
      <c r="C29" s="224" t="s">
        <v>163</v>
      </c>
      <c r="D29" s="15"/>
      <c r="E29" s="15"/>
      <c r="F29" s="15"/>
      <c r="G29" s="15"/>
      <c r="H29" s="15"/>
      <c r="I29" s="29"/>
      <c r="J29" s="29"/>
      <c r="K29" s="76"/>
      <c r="L29" s="15"/>
      <c r="M29" s="15"/>
      <c r="N29" s="15"/>
      <c r="O29" s="76"/>
      <c r="P29" s="76"/>
      <c r="Q29" s="76"/>
      <c r="R29" s="76"/>
      <c r="S29" s="76">
        <f t="shared" si="9"/>
        <v>0</v>
      </c>
      <c r="T29" s="15"/>
      <c r="U29" s="15"/>
      <c r="V29" s="15"/>
      <c r="W29" s="29"/>
      <c r="X29" s="15"/>
      <c r="Y29" s="15"/>
      <c r="Z29" s="76"/>
      <c r="AA29" s="76"/>
      <c r="AB29" s="76"/>
      <c r="AC29" s="76"/>
      <c r="AD29" s="76">
        <f t="shared" si="1"/>
        <v>0</v>
      </c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29"/>
      <c r="BL29" s="29"/>
      <c r="BM29" s="29"/>
      <c r="BN29" s="29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76"/>
      <c r="CG29" s="76">
        <f t="shared" si="10"/>
        <v>0</v>
      </c>
      <c r="CH29" s="15"/>
      <c r="CI29" s="15"/>
      <c r="CJ29" s="29"/>
      <c r="CK29" s="29"/>
      <c r="CL29" s="15"/>
      <c r="CM29" s="15">
        <v>3</v>
      </c>
      <c r="CN29" s="15"/>
      <c r="CO29" s="15"/>
      <c r="CP29" s="15"/>
      <c r="CQ29" s="15"/>
      <c r="CR29" s="76"/>
      <c r="CS29" s="76"/>
      <c r="CT29" s="76"/>
      <c r="CU29" s="76">
        <f t="shared" si="11"/>
        <v>3</v>
      </c>
      <c r="CV29" s="15"/>
      <c r="CW29" s="15"/>
      <c r="CX29" s="15"/>
      <c r="CY29" s="15"/>
      <c r="CZ29" s="15"/>
      <c r="DA29" s="15"/>
      <c r="DB29" s="15"/>
      <c r="DC29" s="15">
        <v>2</v>
      </c>
      <c r="DD29" s="15"/>
      <c r="DE29" s="15">
        <v>3</v>
      </c>
      <c r="DF29" s="15"/>
      <c r="DG29" s="15"/>
      <c r="DH29" s="15"/>
      <c r="DI29" s="15"/>
      <c r="DJ29" s="15"/>
      <c r="DK29" s="15"/>
      <c r="DL29" s="15"/>
      <c r="DM29" s="15"/>
      <c r="DN29" s="76">
        <f t="shared" si="8"/>
        <v>5</v>
      </c>
      <c r="DO29" s="76">
        <v>50</v>
      </c>
      <c r="DP29" s="76">
        <f t="shared" si="3"/>
        <v>58</v>
      </c>
    </row>
    <row r="30" spans="1:120">
      <c r="A30" s="222" t="s">
        <v>164</v>
      </c>
      <c r="B30" s="223"/>
      <c r="C30" s="224" t="s">
        <v>165</v>
      </c>
      <c r="D30" s="15"/>
      <c r="E30" s="15"/>
      <c r="F30" s="15"/>
      <c r="G30" s="15"/>
      <c r="H30" s="15"/>
      <c r="I30" s="29"/>
      <c r="J30" s="29"/>
      <c r="K30" s="76"/>
      <c r="L30" s="15"/>
      <c r="M30" s="15"/>
      <c r="N30" s="15"/>
      <c r="O30" s="76"/>
      <c r="P30" s="76"/>
      <c r="Q30" s="76"/>
      <c r="R30" s="76"/>
      <c r="S30" s="76">
        <f t="shared" si="9"/>
        <v>0</v>
      </c>
      <c r="T30" s="15"/>
      <c r="U30" s="15"/>
      <c r="V30" s="15"/>
      <c r="W30" s="29"/>
      <c r="X30" s="15"/>
      <c r="Y30" s="15"/>
      <c r="Z30" s="76"/>
      <c r="AA30" s="76"/>
      <c r="AB30" s="76"/>
      <c r="AC30" s="76"/>
      <c r="AD30" s="76">
        <f t="shared" si="1"/>
        <v>0</v>
      </c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29"/>
      <c r="BL30" s="29"/>
      <c r="BM30" s="29"/>
      <c r="BN30" s="29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76"/>
      <c r="CG30" s="76">
        <f t="shared" si="10"/>
        <v>0</v>
      </c>
      <c r="CH30" s="15"/>
      <c r="CI30" s="15"/>
      <c r="CJ30" s="29"/>
      <c r="CK30" s="29"/>
      <c r="CL30" s="15"/>
      <c r="CM30" s="15"/>
      <c r="CN30" s="15"/>
      <c r="CO30" s="15"/>
      <c r="CP30" s="15"/>
      <c r="CQ30" s="15"/>
      <c r="CR30" s="76"/>
      <c r="CS30" s="76"/>
      <c r="CT30" s="76"/>
      <c r="CU30" s="76">
        <f t="shared" si="11"/>
        <v>0</v>
      </c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76">
        <f t="shared" si="8"/>
        <v>0</v>
      </c>
      <c r="DO30" s="76">
        <v>50</v>
      </c>
      <c r="DP30" s="76">
        <f t="shared" si="3"/>
        <v>50</v>
      </c>
    </row>
    <row r="31" spans="1:120">
      <c r="A31" s="222" t="s">
        <v>166</v>
      </c>
      <c r="B31" s="223"/>
      <c r="C31" s="224" t="s">
        <v>167</v>
      </c>
      <c r="D31" s="15"/>
      <c r="E31" s="15"/>
      <c r="F31" s="15"/>
      <c r="G31" s="15"/>
      <c r="H31" s="15"/>
      <c r="I31" s="29"/>
      <c r="J31" s="29"/>
      <c r="K31" s="76"/>
      <c r="L31" s="15"/>
      <c r="M31" s="15"/>
      <c r="N31" s="15"/>
      <c r="O31" s="76"/>
      <c r="P31" s="76"/>
      <c r="Q31" s="76"/>
      <c r="R31" s="76"/>
      <c r="S31" s="76">
        <f t="shared" si="9"/>
        <v>0</v>
      </c>
      <c r="T31" s="15"/>
      <c r="U31" s="15"/>
      <c r="V31" s="15"/>
      <c r="W31" s="29"/>
      <c r="X31" s="15"/>
      <c r="Y31" s="15"/>
      <c r="Z31" s="76"/>
      <c r="AA31" s="76"/>
      <c r="AB31" s="76"/>
      <c r="AC31" s="76"/>
      <c r="AD31" s="76">
        <f t="shared" si="1"/>
        <v>0</v>
      </c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29"/>
      <c r="BL31" s="29"/>
      <c r="BM31" s="29"/>
      <c r="BN31" s="29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76"/>
      <c r="CG31" s="76">
        <f t="shared" si="10"/>
        <v>0</v>
      </c>
      <c r="CH31" s="15"/>
      <c r="CI31" s="15"/>
      <c r="CJ31" s="29"/>
      <c r="CK31" s="29"/>
      <c r="CL31" s="15"/>
      <c r="CM31" s="15">
        <v>3</v>
      </c>
      <c r="CN31" s="15"/>
      <c r="CO31" s="15"/>
      <c r="CP31" s="15"/>
      <c r="CQ31" s="15"/>
      <c r="CR31" s="76"/>
      <c r="CS31" s="76"/>
      <c r="CT31" s="76"/>
      <c r="CU31" s="76">
        <f t="shared" si="11"/>
        <v>3</v>
      </c>
      <c r="CV31" s="15"/>
      <c r="CW31" s="15"/>
      <c r="CX31" s="15"/>
      <c r="CY31" s="15"/>
      <c r="CZ31" s="15"/>
      <c r="DA31" s="15"/>
      <c r="DB31" s="15"/>
      <c r="DC31" s="15">
        <v>2</v>
      </c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76">
        <f t="shared" si="8"/>
        <v>2</v>
      </c>
      <c r="DO31" s="76">
        <v>50</v>
      </c>
      <c r="DP31" s="76">
        <f t="shared" si="3"/>
        <v>55</v>
      </c>
    </row>
    <row r="32" spans="1:120">
      <c r="A32" s="222" t="s">
        <v>168</v>
      </c>
      <c r="B32" s="223"/>
      <c r="C32" s="224" t="s">
        <v>169</v>
      </c>
      <c r="D32" s="15"/>
      <c r="E32" s="15"/>
      <c r="F32" s="15"/>
      <c r="G32" s="15"/>
      <c r="H32" s="15"/>
      <c r="I32" s="29"/>
      <c r="J32" s="29"/>
      <c r="K32" s="76"/>
      <c r="L32" s="15"/>
      <c r="M32" s="15"/>
      <c r="N32" s="15"/>
      <c r="O32" s="76"/>
      <c r="P32" s="76"/>
      <c r="Q32" s="76"/>
      <c r="R32" s="76"/>
      <c r="S32" s="76">
        <f t="shared" si="9"/>
        <v>0</v>
      </c>
      <c r="T32" s="15"/>
      <c r="U32" s="15"/>
      <c r="V32" s="15"/>
      <c r="W32" s="29"/>
      <c r="X32" s="15"/>
      <c r="Y32" s="15"/>
      <c r="Z32" s="76"/>
      <c r="AA32" s="76"/>
      <c r="AB32" s="76"/>
      <c r="AC32" s="76"/>
      <c r="AD32" s="76">
        <f t="shared" si="1"/>
        <v>2</v>
      </c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29"/>
      <c r="BL32" s="29"/>
      <c r="BM32" s="29"/>
      <c r="BN32" s="29"/>
      <c r="BO32" s="15"/>
      <c r="BP32" s="15"/>
      <c r="BQ32" s="15"/>
      <c r="BR32" s="15"/>
      <c r="BS32" s="15"/>
      <c r="BT32" s="15"/>
      <c r="BU32" s="15">
        <v>5</v>
      </c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76"/>
      <c r="CG32" s="76">
        <f t="shared" si="10"/>
        <v>5</v>
      </c>
      <c r="CH32" s="15"/>
      <c r="CI32" s="15"/>
      <c r="CJ32" s="29"/>
      <c r="CK32" s="29"/>
      <c r="CL32" s="15"/>
      <c r="CM32" s="15">
        <v>3</v>
      </c>
      <c r="CN32" s="15"/>
      <c r="CO32" s="15"/>
      <c r="CP32" s="15"/>
      <c r="CQ32" s="15"/>
      <c r="CR32" s="76"/>
      <c r="CS32" s="76"/>
      <c r="CT32" s="76"/>
      <c r="CU32" s="76">
        <f t="shared" si="11"/>
        <v>3</v>
      </c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76">
        <f t="shared" si="8"/>
        <v>0</v>
      </c>
      <c r="DO32" s="76">
        <v>50</v>
      </c>
      <c r="DP32" s="76">
        <f t="shared" si="3"/>
        <v>60</v>
      </c>
    </row>
    <row r="33" spans="1:120">
      <c r="A33" s="222" t="s">
        <v>170</v>
      </c>
      <c r="B33" s="223"/>
      <c r="C33" s="224" t="s">
        <v>171</v>
      </c>
      <c r="D33" s="15"/>
      <c r="E33" s="15"/>
      <c r="F33" s="15"/>
      <c r="G33" s="15"/>
      <c r="H33" s="15"/>
      <c r="I33" s="29"/>
      <c r="J33" s="29"/>
      <c r="K33" s="76"/>
      <c r="L33" s="15"/>
      <c r="M33" s="15"/>
      <c r="N33" s="15"/>
      <c r="O33" s="76"/>
      <c r="P33" s="76"/>
      <c r="Q33" s="76"/>
      <c r="R33" s="76"/>
      <c r="S33" s="76">
        <f t="shared" si="9"/>
        <v>0</v>
      </c>
      <c r="T33" s="15"/>
      <c r="U33" s="15">
        <v>2</v>
      </c>
      <c r="V33" s="15"/>
      <c r="W33" s="29"/>
      <c r="X33" s="15"/>
      <c r="Y33" s="15"/>
      <c r="Z33" s="76"/>
      <c r="AA33" s="76"/>
      <c r="AB33" s="76"/>
      <c r="AC33" s="76"/>
      <c r="AD33" s="76">
        <f t="shared" si="1"/>
        <v>2</v>
      </c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29"/>
      <c r="BL33" s="29"/>
      <c r="BM33" s="29"/>
      <c r="BN33" s="29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76"/>
      <c r="CG33" s="76">
        <f t="shared" si="10"/>
        <v>0</v>
      </c>
      <c r="CH33" s="15"/>
      <c r="CI33" s="15"/>
      <c r="CJ33" s="29"/>
      <c r="CK33" s="29"/>
      <c r="CL33" s="15"/>
      <c r="CM33" s="15"/>
      <c r="CN33" s="15"/>
      <c r="CO33" s="15"/>
      <c r="CP33" s="15"/>
      <c r="CQ33" s="15"/>
      <c r="CR33" s="76"/>
      <c r="CS33" s="76"/>
      <c r="CT33" s="76"/>
      <c r="CU33" s="76">
        <f t="shared" si="11"/>
        <v>0</v>
      </c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76">
        <f t="shared" si="8"/>
        <v>0</v>
      </c>
      <c r="DO33" s="76">
        <v>50</v>
      </c>
      <c r="DP33" s="76">
        <f t="shared" si="3"/>
        <v>52</v>
      </c>
    </row>
    <row r="34" spans="1:120">
      <c r="A34" s="222" t="s">
        <v>172</v>
      </c>
      <c r="B34" s="223"/>
      <c r="C34" s="224" t="s">
        <v>173</v>
      </c>
      <c r="D34" s="15"/>
      <c r="E34" s="15"/>
      <c r="F34" s="15"/>
      <c r="G34" s="15"/>
      <c r="H34" s="15"/>
      <c r="I34" s="29"/>
      <c r="J34" s="29"/>
      <c r="K34" s="76"/>
      <c r="L34" s="15"/>
      <c r="M34" s="15"/>
      <c r="N34" s="15"/>
      <c r="O34" s="76"/>
      <c r="P34" s="76"/>
      <c r="Q34" s="76"/>
      <c r="R34" s="76"/>
      <c r="S34" s="76">
        <f t="shared" si="9"/>
        <v>0</v>
      </c>
      <c r="T34" s="15"/>
      <c r="U34" s="15"/>
      <c r="V34" s="15"/>
      <c r="W34" s="29"/>
      <c r="X34" s="15"/>
      <c r="Y34" s="15"/>
      <c r="Z34" s="76"/>
      <c r="AA34" s="76"/>
      <c r="AB34" s="76"/>
      <c r="AC34" s="76"/>
      <c r="AD34" s="76">
        <f t="shared" si="1"/>
        <v>0</v>
      </c>
      <c r="AE34" s="15"/>
      <c r="AF34" s="15"/>
      <c r="AG34" s="15"/>
      <c r="AH34" s="15"/>
      <c r="AI34" s="15">
        <v>2</v>
      </c>
      <c r="AJ34" s="15"/>
      <c r="AK34" s="15"/>
      <c r="AL34" s="15"/>
      <c r="AM34" s="15">
        <v>4</v>
      </c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29"/>
      <c r="BL34" s="29"/>
      <c r="BM34" s="29"/>
      <c r="BN34" s="29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76"/>
      <c r="CG34" s="76">
        <f t="shared" si="10"/>
        <v>6</v>
      </c>
      <c r="CH34" s="15"/>
      <c r="CI34" s="15"/>
      <c r="CJ34" s="29"/>
      <c r="CK34" s="29"/>
      <c r="CL34" s="15"/>
      <c r="CM34" s="15">
        <v>3</v>
      </c>
      <c r="CN34" s="15"/>
      <c r="CO34" s="15"/>
      <c r="CP34" s="15"/>
      <c r="CQ34" s="15"/>
      <c r="CR34" s="76"/>
      <c r="CS34" s="76"/>
      <c r="CT34" s="76"/>
      <c r="CU34" s="76">
        <f t="shared" si="11"/>
        <v>3</v>
      </c>
      <c r="CV34" s="15"/>
      <c r="CW34" s="15"/>
      <c r="CX34" s="15">
        <v>2</v>
      </c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76">
        <f t="shared" si="8"/>
        <v>2</v>
      </c>
      <c r="DO34" s="76">
        <v>50</v>
      </c>
      <c r="DP34" s="76">
        <f t="shared" si="3"/>
        <v>61</v>
      </c>
    </row>
    <row r="35" spans="1:120">
      <c r="A35" s="222" t="s">
        <v>174</v>
      </c>
      <c r="B35" s="223"/>
      <c r="C35" s="224" t="s">
        <v>175</v>
      </c>
      <c r="D35" s="15"/>
      <c r="E35" s="15"/>
      <c r="F35" s="15"/>
      <c r="G35" s="15"/>
      <c r="H35" s="15"/>
      <c r="I35" s="29"/>
      <c r="J35" s="29"/>
      <c r="K35" s="76"/>
      <c r="L35" s="15"/>
      <c r="M35" s="15"/>
      <c r="N35" s="15"/>
      <c r="O35" s="76"/>
      <c r="P35" s="76"/>
      <c r="Q35" s="76"/>
      <c r="R35" s="76"/>
      <c r="S35" s="76">
        <f t="shared" si="9"/>
        <v>0</v>
      </c>
      <c r="T35" s="15"/>
      <c r="U35" s="15"/>
      <c r="V35" s="15"/>
      <c r="W35" s="29"/>
      <c r="X35" s="15"/>
      <c r="Y35" s="15"/>
      <c r="Z35" s="76"/>
      <c r="AA35" s="76"/>
      <c r="AB35" s="76"/>
      <c r="AC35" s="76"/>
      <c r="AD35" s="76">
        <f t="shared" si="1"/>
        <v>0</v>
      </c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>
        <v>3</v>
      </c>
      <c r="BD35" s="15"/>
      <c r="BE35" s="15"/>
      <c r="BF35" s="15"/>
      <c r="BG35" s="15"/>
      <c r="BH35" s="15"/>
      <c r="BI35" s="15"/>
      <c r="BJ35" s="15"/>
      <c r="BK35" s="29"/>
      <c r="BL35" s="29"/>
      <c r="BM35" s="29"/>
      <c r="BN35" s="29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76"/>
      <c r="CG35" s="76">
        <f t="shared" si="10"/>
        <v>3</v>
      </c>
      <c r="CH35" s="15"/>
      <c r="CI35" s="15"/>
      <c r="CJ35" s="29"/>
      <c r="CK35" s="29"/>
      <c r="CL35" s="15"/>
      <c r="CM35" s="15"/>
      <c r="CN35" s="15"/>
      <c r="CO35" s="15"/>
      <c r="CP35" s="15"/>
      <c r="CQ35" s="15"/>
      <c r="CR35" s="76"/>
      <c r="CS35" s="76"/>
      <c r="CT35" s="76"/>
      <c r="CU35" s="76">
        <f t="shared" si="11"/>
        <v>0</v>
      </c>
      <c r="CV35" s="15"/>
      <c r="CW35" s="15"/>
      <c r="CX35" s="15">
        <v>2</v>
      </c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76">
        <f t="shared" si="8"/>
        <v>2</v>
      </c>
      <c r="DO35" s="76">
        <v>50</v>
      </c>
      <c r="DP35" s="76">
        <f t="shared" si="3"/>
        <v>55</v>
      </c>
    </row>
    <row r="36" spans="1:120">
      <c r="A36" s="222" t="s">
        <v>176</v>
      </c>
      <c r="B36" s="223"/>
      <c r="C36" s="224" t="s">
        <v>177</v>
      </c>
      <c r="D36" s="15"/>
      <c r="E36" s="15"/>
      <c r="F36" s="15"/>
      <c r="G36" s="15"/>
      <c r="H36" s="15"/>
      <c r="I36" s="29"/>
      <c r="J36" s="29"/>
      <c r="K36" s="76"/>
      <c r="L36" s="15"/>
      <c r="M36" s="15"/>
      <c r="N36" s="15"/>
      <c r="O36" s="76"/>
      <c r="P36" s="76"/>
      <c r="Q36" s="76"/>
      <c r="R36" s="76"/>
      <c r="S36" s="76">
        <f t="shared" si="9"/>
        <v>0</v>
      </c>
      <c r="T36" s="15"/>
      <c r="U36" s="15"/>
      <c r="V36" s="15"/>
      <c r="W36" s="29"/>
      <c r="X36" s="15"/>
      <c r="Y36" s="15"/>
      <c r="Z36" s="76"/>
      <c r="AA36" s="76"/>
      <c r="AB36" s="76"/>
      <c r="AC36" s="76"/>
      <c r="AD36" s="76">
        <f t="shared" si="1"/>
        <v>2</v>
      </c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29"/>
      <c r="BL36" s="29"/>
      <c r="BM36" s="29"/>
      <c r="BN36" s="29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76"/>
      <c r="CG36" s="76">
        <f t="shared" si="10"/>
        <v>0</v>
      </c>
      <c r="CH36" s="15"/>
      <c r="CI36" s="15"/>
      <c r="CJ36" s="29"/>
      <c r="CK36" s="29"/>
      <c r="CL36" s="15"/>
      <c r="CM36" s="15"/>
      <c r="CN36" s="15"/>
      <c r="CO36" s="15"/>
      <c r="CP36" s="15"/>
      <c r="CQ36" s="15"/>
      <c r="CR36" s="76"/>
      <c r="CS36" s="76"/>
      <c r="CT36" s="76"/>
      <c r="CU36" s="76">
        <f t="shared" si="11"/>
        <v>0</v>
      </c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76">
        <f t="shared" si="8"/>
        <v>0</v>
      </c>
      <c r="DO36" s="76">
        <v>50</v>
      </c>
      <c r="DP36" s="76">
        <f t="shared" si="3"/>
        <v>52</v>
      </c>
    </row>
    <row r="37" spans="1:120">
      <c r="A37" s="222" t="s">
        <v>178</v>
      </c>
      <c r="B37" s="223"/>
      <c r="C37" s="224" t="s">
        <v>179</v>
      </c>
      <c r="D37" s="15"/>
      <c r="E37" s="15"/>
      <c r="F37" s="15"/>
      <c r="G37" s="15"/>
      <c r="H37" s="15"/>
      <c r="I37" s="29"/>
      <c r="J37" s="29"/>
      <c r="K37" s="76"/>
      <c r="L37" s="15"/>
      <c r="M37" s="15"/>
      <c r="N37" s="15"/>
      <c r="O37" s="76"/>
      <c r="P37" s="76"/>
      <c r="Q37" s="76"/>
      <c r="R37" s="76"/>
      <c r="S37" s="76">
        <f t="shared" si="9"/>
        <v>0</v>
      </c>
      <c r="T37" s="15"/>
      <c r="U37" s="15"/>
      <c r="V37" s="15">
        <v>2</v>
      </c>
      <c r="W37" s="29"/>
      <c r="X37" s="15"/>
      <c r="Y37" s="15"/>
      <c r="Z37" s="76"/>
      <c r="AA37" s="76"/>
      <c r="AB37" s="76"/>
      <c r="AC37" s="76"/>
      <c r="AD37" s="76">
        <f t="shared" si="1"/>
        <v>2</v>
      </c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29"/>
      <c r="BL37" s="29"/>
      <c r="BM37" s="29"/>
      <c r="BN37" s="29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76"/>
      <c r="CG37" s="76">
        <f t="shared" si="10"/>
        <v>0</v>
      </c>
      <c r="CH37" s="15"/>
      <c r="CI37" s="15"/>
      <c r="CJ37" s="29"/>
      <c r="CK37" s="29"/>
      <c r="CL37" s="15"/>
      <c r="CM37" s="15"/>
      <c r="CN37" s="15"/>
      <c r="CO37" s="15"/>
      <c r="CP37" s="15"/>
      <c r="CQ37" s="15"/>
      <c r="CR37" s="76"/>
      <c r="CS37" s="76"/>
      <c r="CT37" s="76"/>
      <c r="CU37" s="76">
        <f t="shared" si="11"/>
        <v>0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76">
        <f t="shared" si="8"/>
        <v>0</v>
      </c>
      <c r="DO37" s="76">
        <v>50</v>
      </c>
      <c r="DP37" s="76">
        <f t="shared" si="3"/>
        <v>52</v>
      </c>
    </row>
    <row r="38" spans="1:120">
      <c r="A38" s="222" t="s">
        <v>180</v>
      </c>
      <c r="B38" s="223"/>
      <c r="C38" s="224" t="s">
        <v>181</v>
      </c>
      <c r="D38" s="15"/>
      <c r="E38" s="15"/>
      <c r="F38" s="15"/>
      <c r="G38" s="15"/>
      <c r="H38" s="15"/>
      <c r="I38" s="29"/>
      <c r="J38" s="29"/>
      <c r="K38" s="76"/>
      <c r="L38" s="15"/>
      <c r="M38" s="15"/>
      <c r="N38" s="15"/>
      <c r="O38" s="76"/>
      <c r="P38" s="76"/>
      <c r="Q38" s="76"/>
      <c r="R38" s="76"/>
      <c r="S38" s="76">
        <f t="shared" si="9"/>
        <v>0</v>
      </c>
      <c r="T38" s="15"/>
      <c r="U38" s="15"/>
      <c r="V38" s="15"/>
      <c r="W38" s="29"/>
      <c r="X38" s="15"/>
      <c r="Y38" s="15"/>
      <c r="Z38" s="76"/>
      <c r="AA38" s="76"/>
      <c r="AB38" s="76"/>
      <c r="AC38" s="76"/>
      <c r="AD38" s="76">
        <f t="shared" si="1"/>
        <v>6</v>
      </c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29"/>
      <c r="BL38" s="29"/>
      <c r="BM38" s="29"/>
      <c r="BN38" s="29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76"/>
      <c r="CG38" s="76">
        <f t="shared" si="10"/>
        <v>0</v>
      </c>
      <c r="CH38" s="15"/>
      <c r="CI38" s="15"/>
      <c r="CJ38" s="29"/>
      <c r="CK38" s="29"/>
      <c r="CL38" s="15"/>
      <c r="CM38" s="15">
        <v>3</v>
      </c>
      <c r="CN38" s="15"/>
      <c r="CO38" s="15"/>
      <c r="CP38" s="15"/>
      <c r="CQ38" s="15"/>
      <c r="CR38" s="76"/>
      <c r="CS38" s="76"/>
      <c r="CT38" s="76"/>
      <c r="CU38" s="76">
        <f t="shared" si="11"/>
        <v>3</v>
      </c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76">
        <f t="shared" si="8"/>
        <v>0</v>
      </c>
      <c r="DO38" s="76">
        <v>50</v>
      </c>
      <c r="DP38" s="76">
        <f t="shared" si="3"/>
        <v>59</v>
      </c>
    </row>
    <row r="39" spans="1:120">
      <c r="A39" s="222" t="s">
        <v>182</v>
      </c>
      <c r="B39" s="223"/>
      <c r="C39" s="224" t="s">
        <v>183</v>
      </c>
      <c r="D39" s="15"/>
      <c r="E39" s="15"/>
      <c r="F39" s="15"/>
      <c r="G39" s="15"/>
      <c r="H39" s="15"/>
      <c r="I39" s="29"/>
      <c r="J39" s="29"/>
      <c r="K39" s="76"/>
      <c r="L39" s="15"/>
      <c r="M39" s="15"/>
      <c r="N39" s="15"/>
      <c r="O39" s="76"/>
      <c r="P39" s="76"/>
      <c r="Q39" s="76"/>
      <c r="R39" s="76"/>
      <c r="S39" s="76">
        <f t="shared" si="9"/>
        <v>0</v>
      </c>
      <c r="T39" s="15"/>
      <c r="U39" s="15"/>
      <c r="V39" s="15"/>
      <c r="W39" s="29"/>
      <c r="X39" s="15">
        <v>3</v>
      </c>
      <c r="Y39" s="15">
        <v>3</v>
      </c>
      <c r="Z39" s="76"/>
      <c r="AA39" s="76"/>
      <c r="AB39" s="76"/>
      <c r="AC39" s="76"/>
      <c r="AD39" s="76">
        <v>10</v>
      </c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>
        <v>5</v>
      </c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>
        <v>1</v>
      </c>
      <c r="BJ39" s="15"/>
      <c r="BK39" s="29"/>
      <c r="BL39" s="29"/>
      <c r="BM39" s="29"/>
      <c r="BN39" s="29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76"/>
      <c r="CG39" s="76">
        <f t="shared" si="10"/>
        <v>6</v>
      </c>
      <c r="CH39" s="15"/>
      <c r="CI39" s="15"/>
      <c r="CJ39" s="29"/>
      <c r="CK39" s="29"/>
      <c r="CL39" s="15"/>
      <c r="CM39" s="15"/>
      <c r="CN39" s="15"/>
      <c r="CO39" s="15"/>
      <c r="CP39" s="15"/>
      <c r="CQ39" s="15"/>
      <c r="CR39" s="76"/>
      <c r="CS39" s="76"/>
      <c r="CT39" s="76"/>
      <c r="CU39" s="76">
        <f t="shared" si="11"/>
        <v>0</v>
      </c>
      <c r="CV39" s="15"/>
      <c r="CW39" s="15"/>
      <c r="CX39" s="15"/>
      <c r="CY39" s="15"/>
      <c r="CZ39" s="15"/>
      <c r="DA39" s="15"/>
      <c r="DB39" s="15"/>
      <c r="DC39" s="15"/>
      <c r="DD39" s="15"/>
      <c r="DE39" s="15">
        <v>3</v>
      </c>
      <c r="DF39" s="15"/>
      <c r="DG39" s="15"/>
      <c r="DH39" s="15"/>
      <c r="DI39" s="15"/>
      <c r="DJ39" s="15"/>
      <c r="DK39" s="15">
        <v>3</v>
      </c>
      <c r="DL39" s="15"/>
      <c r="DM39" s="15">
        <v>2</v>
      </c>
      <c r="DN39" s="76">
        <f t="shared" si="8"/>
        <v>8</v>
      </c>
      <c r="DO39" s="76">
        <v>50</v>
      </c>
      <c r="DP39" s="76">
        <f t="shared" si="3"/>
        <v>74</v>
      </c>
    </row>
    <row r="40" spans="1:120">
      <c r="A40" s="222" t="s">
        <v>184</v>
      </c>
      <c r="B40" s="223"/>
      <c r="C40" s="224" t="s">
        <v>185</v>
      </c>
      <c r="D40" s="15"/>
      <c r="E40" s="15"/>
      <c r="F40" s="15"/>
      <c r="G40" s="15"/>
      <c r="H40" s="15"/>
      <c r="I40" s="29"/>
      <c r="J40" s="29"/>
      <c r="K40" s="76"/>
      <c r="L40" s="15"/>
      <c r="M40" s="15"/>
      <c r="N40" s="15"/>
      <c r="O40" s="76"/>
      <c r="P40" s="76"/>
      <c r="Q40" s="76"/>
      <c r="R40" s="76"/>
      <c r="S40" s="76">
        <f t="shared" si="9"/>
        <v>0</v>
      </c>
      <c r="T40" s="15"/>
      <c r="U40" s="15"/>
      <c r="V40" s="15"/>
      <c r="W40" s="29"/>
      <c r="X40" s="15">
        <v>3</v>
      </c>
      <c r="Y40" s="15">
        <v>3</v>
      </c>
      <c r="Z40" s="76"/>
      <c r="AA40" s="76"/>
      <c r="AB40" s="76"/>
      <c r="AC40" s="76"/>
      <c r="AD40" s="76">
        <f t="shared" ref="AD40:AD50" si="12">SUM(T40:AC41)</f>
        <v>6</v>
      </c>
      <c r="AE40" s="15"/>
      <c r="AF40" s="15"/>
      <c r="AG40" s="15"/>
      <c r="AH40" s="15"/>
      <c r="AI40" s="15">
        <v>2</v>
      </c>
      <c r="AJ40" s="15"/>
      <c r="AK40" s="15"/>
      <c r="AL40" s="15"/>
      <c r="AM40" s="15"/>
      <c r="AN40" s="15">
        <v>3</v>
      </c>
      <c r="AO40" s="15"/>
      <c r="AP40" s="15">
        <v>5</v>
      </c>
      <c r="AQ40" s="15">
        <v>3</v>
      </c>
      <c r="AR40" s="15"/>
      <c r="AS40" s="15"/>
      <c r="AT40" s="15"/>
      <c r="AU40" s="15">
        <v>2</v>
      </c>
      <c r="AV40" s="15"/>
      <c r="AW40" s="15"/>
      <c r="AX40" s="15"/>
      <c r="AY40" s="15"/>
      <c r="AZ40" s="15"/>
      <c r="BA40" s="15">
        <v>2</v>
      </c>
      <c r="BB40" s="15"/>
      <c r="BC40" s="15"/>
      <c r="BD40" s="15"/>
      <c r="BE40" s="15"/>
      <c r="BF40" s="15"/>
      <c r="BG40" s="15"/>
      <c r="BH40" s="15"/>
      <c r="BI40" s="15">
        <v>1</v>
      </c>
      <c r="BJ40" s="15"/>
      <c r="BK40" s="29"/>
      <c r="BL40" s="29"/>
      <c r="BM40" s="29"/>
      <c r="BN40" s="29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>
        <v>3</v>
      </c>
      <c r="BZ40" s="15"/>
      <c r="CA40" s="15"/>
      <c r="CB40" s="15">
        <v>2</v>
      </c>
      <c r="CC40" s="15"/>
      <c r="CD40" s="15"/>
      <c r="CE40" s="15"/>
      <c r="CF40" s="76"/>
      <c r="CG40" s="76">
        <v>20</v>
      </c>
      <c r="CH40" s="15">
        <v>2</v>
      </c>
      <c r="CI40" s="15"/>
      <c r="CJ40" s="29"/>
      <c r="CK40" s="29">
        <v>2</v>
      </c>
      <c r="CL40" s="15"/>
      <c r="CM40" s="15">
        <v>3</v>
      </c>
      <c r="CN40" s="15"/>
      <c r="CO40" s="15"/>
      <c r="CP40" s="15"/>
      <c r="CQ40" s="15"/>
      <c r="CR40" s="76"/>
      <c r="CS40" s="76"/>
      <c r="CT40" s="76"/>
      <c r="CU40" s="76">
        <v>5</v>
      </c>
      <c r="CV40" s="15"/>
      <c r="CW40" s="15">
        <v>1</v>
      </c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>
        <v>3</v>
      </c>
      <c r="DL40" s="15"/>
      <c r="DM40" s="15"/>
      <c r="DN40" s="76">
        <f t="shared" si="8"/>
        <v>4</v>
      </c>
      <c r="DO40" s="76">
        <v>50</v>
      </c>
      <c r="DP40" s="76">
        <f t="shared" si="3"/>
        <v>85</v>
      </c>
    </row>
    <row r="41" spans="1:120">
      <c r="A41" s="222" t="s">
        <v>186</v>
      </c>
      <c r="B41" s="223"/>
      <c r="C41" s="224" t="s">
        <v>187</v>
      </c>
      <c r="D41" s="15"/>
      <c r="E41" s="15"/>
      <c r="F41" s="15"/>
      <c r="G41" s="15"/>
      <c r="H41" s="15"/>
      <c r="I41" s="29"/>
      <c r="J41" s="29"/>
      <c r="K41" s="76"/>
      <c r="L41" s="15"/>
      <c r="M41" s="15"/>
      <c r="N41" s="15"/>
      <c r="O41" s="76"/>
      <c r="P41" s="76"/>
      <c r="Q41" s="76"/>
      <c r="R41" s="76"/>
      <c r="S41" s="76">
        <f t="shared" si="9"/>
        <v>0</v>
      </c>
      <c r="T41" s="15"/>
      <c r="U41" s="15"/>
      <c r="V41" s="15"/>
      <c r="W41" s="29"/>
      <c r="X41" s="15"/>
      <c r="Y41" s="15"/>
      <c r="Z41" s="76"/>
      <c r="AA41" s="76"/>
      <c r="AB41" s="76"/>
      <c r="AC41" s="76"/>
      <c r="AD41" s="76">
        <f t="shared" si="12"/>
        <v>0</v>
      </c>
      <c r="AE41" s="15"/>
      <c r="AF41" s="15"/>
      <c r="AG41" s="15"/>
      <c r="AH41" s="15"/>
      <c r="AI41" s="15"/>
      <c r="AJ41" s="15"/>
      <c r="AK41" s="15"/>
      <c r="AL41" s="15"/>
      <c r="AM41" s="15"/>
      <c r="AN41" s="15">
        <v>3</v>
      </c>
      <c r="AO41" s="15"/>
      <c r="AP41" s="15"/>
      <c r="AQ41" s="15">
        <v>3</v>
      </c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>
        <v>5</v>
      </c>
      <c r="BF41" s="15"/>
      <c r="BG41" s="15"/>
      <c r="BH41" s="15"/>
      <c r="BI41" s="15"/>
      <c r="BJ41" s="15"/>
      <c r="BK41" s="29"/>
      <c r="BL41" s="29"/>
      <c r="BM41" s="29"/>
      <c r="BN41" s="29">
        <v>1</v>
      </c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>
        <v>3</v>
      </c>
      <c r="BZ41" s="15"/>
      <c r="CA41" s="15"/>
      <c r="CB41" s="15">
        <v>2</v>
      </c>
      <c r="CC41" s="15"/>
      <c r="CD41" s="15"/>
      <c r="CE41" s="15"/>
      <c r="CF41" s="76"/>
      <c r="CG41" s="76">
        <f t="shared" ref="CG41:CG47" si="13">SUM(AE41:CE41)</f>
        <v>17</v>
      </c>
      <c r="CH41" s="15"/>
      <c r="CI41" s="15"/>
      <c r="CJ41" s="29">
        <v>2</v>
      </c>
      <c r="CK41" s="29"/>
      <c r="CL41" s="15"/>
      <c r="CM41" s="15">
        <v>3</v>
      </c>
      <c r="CN41" s="15">
        <v>2</v>
      </c>
      <c r="CO41" s="15"/>
      <c r="CP41" s="15"/>
      <c r="CQ41" s="15"/>
      <c r="CR41" s="76"/>
      <c r="CS41" s="76"/>
      <c r="CT41" s="76"/>
      <c r="CU41" s="76">
        <v>5</v>
      </c>
      <c r="CV41" s="15"/>
      <c r="CW41" s="15"/>
      <c r="CX41" s="15"/>
      <c r="CY41" s="15"/>
      <c r="CZ41" s="15"/>
      <c r="DA41" s="15"/>
      <c r="DB41" s="15"/>
      <c r="DC41" s="15"/>
      <c r="DD41" s="15"/>
      <c r="DE41" s="15">
        <v>3</v>
      </c>
      <c r="DF41" s="15"/>
      <c r="DG41" s="15"/>
      <c r="DH41" s="15"/>
      <c r="DI41" s="15"/>
      <c r="DJ41" s="15"/>
      <c r="DK41" s="15"/>
      <c r="DL41" s="15"/>
      <c r="DM41" s="15"/>
      <c r="DN41" s="76">
        <f t="shared" si="8"/>
        <v>3</v>
      </c>
      <c r="DO41" s="76">
        <v>50</v>
      </c>
      <c r="DP41" s="76">
        <f t="shared" si="3"/>
        <v>75</v>
      </c>
    </row>
    <row r="42" spans="1:120">
      <c r="A42" s="222" t="s">
        <v>188</v>
      </c>
      <c r="B42" s="223"/>
      <c r="C42" s="224" t="s">
        <v>189</v>
      </c>
      <c r="D42" s="15"/>
      <c r="E42" s="15"/>
      <c r="F42" s="15"/>
      <c r="G42" s="15"/>
      <c r="H42" s="15"/>
      <c r="I42" s="29"/>
      <c r="J42" s="29"/>
      <c r="L42" s="15"/>
      <c r="M42" s="15"/>
      <c r="N42" s="15"/>
      <c r="S42" s="76">
        <f t="shared" si="9"/>
        <v>0</v>
      </c>
      <c r="T42" s="15"/>
      <c r="U42" s="15"/>
      <c r="V42" s="15"/>
      <c r="W42" s="29"/>
      <c r="X42" s="15"/>
      <c r="Y42" s="15"/>
      <c r="AD42" s="76">
        <f t="shared" si="12"/>
        <v>0</v>
      </c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29"/>
      <c r="BL42" s="29"/>
      <c r="BM42" s="29"/>
      <c r="BN42" s="29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76"/>
      <c r="CG42" s="76">
        <f t="shared" si="13"/>
        <v>0</v>
      </c>
      <c r="CH42" s="15"/>
      <c r="CI42" s="15"/>
      <c r="CJ42" s="29"/>
      <c r="CK42" s="29"/>
      <c r="CL42" s="15"/>
      <c r="CM42" s="15">
        <v>3</v>
      </c>
      <c r="CN42" s="15"/>
      <c r="CO42" s="15"/>
      <c r="CP42" s="15"/>
      <c r="CQ42" s="15"/>
      <c r="CU42" s="76">
        <f t="shared" ref="CU42:CU47" si="14">SUM(CH42:CT42)</f>
        <v>3</v>
      </c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76">
        <f t="shared" si="8"/>
        <v>0</v>
      </c>
      <c r="DO42" s="76">
        <v>50</v>
      </c>
      <c r="DP42" s="76">
        <f t="shared" si="3"/>
        <v>53</v>
      </c>
    </row>
    <row r="43" spans="1:120">
      <c r="A43" s="222" t="s">
        <v>190</v>
      </c>
      <c r="B43" s="223"/>
      <c r="C43" s="225" t="s">
        <v>191</v>
      </c>
      <c r="D43" s="15"/>
      <c r="E43" s="15"/>
      <c r="F43" s="15"/>
      <c r="G43" s="15"/>
      <c r="H43" s="15"/>
      <c r="I43" s="29"/>
      <c r="J43" s="29"/>
      <c r="L43" s="15"/>
      <c r="M43" s="15"/>
      <c r="N43" s="15"/>
      <c r="S43" s="76">
        <f t="shared" si="9"/>
        <v>0</v>
      </c>
      <c r="T43" s="15"/>
      <c r="U43" s="15"/>
      <c r="V43" s="15"/>
      <c r="W43" s="29"/>
      <c r="X43" s="15"/>
      <c r="Y43" s="15"/>
      <c r="AD43" s="76">
        <f t="shared" si="12"/>
        <v>0</v>
      </c>
      <c r="AE43" s="15"/>
      <c r="AF43" s="15"/>
      <c r="AG43" s="15"/>
      <c r="AH43" s="15"/>
      <c r="AI43" s="15">
        <v>3</v>
      </c>
      <c r="AJ43" s="15">
        <v>3</v>
      </c>
      <c r="AK43" s="15">
        <v>3</v>
      </c>
      <c r="AL43" s="15">
        <v>3</v>
      </c>
      <c r="AM43" s="15"/>
      <c r="AN43" s="15"/>
      <c r="AO43" s="15">
        <v>3</v>
      </c>
      <c r="AP43" s="15">
        <v>5</v>
      </c>
      <c r="AQ43" s="15">
        <v>3</v>
      </c>
      <c r="AR43" s="15"/>
      <c r="AS43" s="15"/>
      <c r="AT43" s="15"/>
      <c r="AU43" s="15"/>
      <c r="AV43" s="15"/>
      <c r="AW43" s="15"/>
      <c r="AX43" s="15"/>
      <c r="AY43" s="15"/>
      <c r="AZ43" s="15">
        <v>3</v>
      </c>
      <c r="BA43" s="15">
        <v>2</v>
      </c>
      <c r="BB43" s="15"/>
      <c r="BC43" s="15"/>
      <c r="BD43" s="15"/>
      <c r="BE43" s="15">
        <v>5</v>
      </c>
      <c r="BF43" s="15"/>
      <c r="BG43" s="15"/>
      <c r="BH43" s="15"/>
      <c r="BI43" s="15"/>
      <c r="BJ43" s="15"/>
      <c r="BK43" s="29"/>
      <c r="BL43" s="29"/>
      <c r="BM43" s="29"/>
      <c r="BN43" s="29"/>
      <c r="BO43" s="15"/>
      <c r="BP43" s="15"/>
      <c r="BQ43" s="15"/>
      <c r="BR43" s="15"/>
      <c r="BS43" s="15"/>
      <c r="BT43" s="15"/>
      <c r="BU43" s="15">
        <v>5</v>
      </c>
      <c r="BV43" s="15">
        <v>5</v>
      </c>
      <c r="BW43" s="15"/>
      <c r="BX43" s="15"/>
      <c r="BY43" s="15">
        <v>3</v>
      </c>
      <c r="BZ43" s="15"/>
      <c r="CA43" s="15"/>
      <c r="CB43" s="15"/>
      <c r="CC43" s="15">
        <v>2</v>
      </c>
      <c r="CD43" s="15"/>
      <c r="CE43" s="15"/>
      <c r="CF43" s="76">
        <v>67.5</v>
      </c>
      <c r="CG43" s="76">
        <v>20</v>
      </c>
      <c r="CH43" s="15"/>
      <c r="CI43" s="15"/>
      <c r="CJ43" s="29"/>
      <c r="CK43" s="29"/>
      <c r="CL43" s="15"/>
      <c r="CM43" s="15">
        <v>3</v>
      </c>
      <c r="CN43" s="15"/>
      <c r="CO43" s="15"/>
      <c r="CP43" s="15"/>
      <c r="CQ43" s="15"/>
      <c r="CU43" s="76">
        <f t="shared" si="14"/>
        <v>3</v>
      </c>
      <c r="CV43" s="15">
        <v>2</v>
      </c>
      <c r="CW43" s="15">
        <v>1</v>
      </c>
      <c r="CX43" s="15"/>
      <c r="CY43" s="15"/>
      <c r="CZ43" s="15">
        <v>2</v>
      </c>
      <c r="DA43" s="15">
        <v>4</v>
      </c>
      <c r="DB43" s="15"/>
      <c r="DC43" s="15">
        <v>2</v>
      </c>
      <c r="DD43" s="15"/>
      <c r="DE43" s="15">
        <v>3</v>
      </c>
      <c r="DF43" s="15"/>
      <c r="DG43" s="15"/>
      <c r="DH43" s="15"/>
      <c r="DI43" s="15"/>
      <c r="DJ43" s="15"/>
      <c r="DK43" s="15"/>
      <c r="DL43" s="15"/>
      <c r="DM43" s="15"/>
      <c r="DN43" s="76">
        <v>10</v>
      </c>
      <c r="DO43" s="76">
        <v>50</v>
      </c>
      <c r="DP43" s="76">
        <f t="shared" si="3"/>
        <v>83</v>
      </c>
    </row>
    <row r="44" spans="1:120">
      <c r="A44" s="222" t="s">
        <v>192</v>
      </c>
      <c r="B44" s="223"/>
      <c r="C44" s="226" t="s">
        <v>193</v>
      </c>
      <c r="D44" s="15"/>
      <c r="E44" s="15"/>
      <c r="F44" s="15"/>
      <c r="G44" s="15"/>
      <c r="H44" s="15"/>
      <c r="I44" s="29"/>
      <c r="J44" s="29"/>
      <c r="L44" s="15"/>
      <c r="M44" s="15"/>
      <c r="N44" s="15"/>
      <c r="S44" s="76">
        <f t="shared" si="9"/>
        <v>0</v>
      </c>
      <c r="T44" s="15"/>
      <c r="U44" s="15"/>
      <c r="V44" s="15"/>
      <c r="W44" s="29"/>
      <c r="X44" s="15"/>
      <c r="Y44" s="15"/>
      <c r="AD44" s="76">
        <f t="shared" si="12"/>
        <v>0</v>
      </c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29">
        <v>3</v>
      </c>
      <c r="BL44" s="29"/>
      <c r="BM44" s="29">
        <v>2</v>
      </c>
      <c r="BN44" s="29"/>
      <c r="BO44" s="15"/>
      <c r="BP44" s="15"/>
      <c r="BQ44" s="15"/>
      <c r="BR44" s="15"/>
      <c r="BS44" s="15"/>
      <c r="BT44" s="15"/>
      <c r="BU44" s="15"/>
      <c r="BV44" s="15"/>
      <c r="BW44" s="15">
        <v>1</v>
      </c>
      <c r="BX44" s="15"/>
      <c r="BY44" s="15"/>
      <c r="BZ44" s="15"/>
      <c r="CA44" s="15"/>
      <c r="CB44" s="15"/>
      <c r="CC44" s="15"/>
      <c r="CD44" s="15"/>
      <c r="CE44" s="15"/>
      <c r="CF44" s="76"/>
      <c r="CG44" s="76">
        <f t="shared" si="13"/>
        <v>6</v>
      </c>
      <c r="CH44" s="15"/>
      <c r="CI44" s="15"/>
      <c r="CJ44" s="29"/>
      <c r="CK44" s="29">
        <v>2</v>
      </c>
      <c r="CL44" s="15"/>
      <c r="CM44" s="15">
        <v>3</v>
      </c>
      <c r="CN44" s="15"/>
      <c r="CO44" s="15"/>
      <c r="CP44" s="15"/>
      <c r="CQ44" s="15"/>
      <c r="CU44" s="76">
        <f t="shared" si="14"/>
        <v>5</v>
      </c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76">
        <f t="shared" ref="DN44:DN47" si="15">SUM(CV44:DM44)</f>
        <v>0</v>
      </c>
      <c r="DO44" s="76">
        <v>50</v>
      </c>
      <c r="DP44" s="76">
        <f t="shared" si="3"/>
        <v>61</v>
      </c>
    </row>
    <row r="45" spans="1:120">
      <c r="A45" s="222" t="s">
        <v>194</v>
      </c>
      <c r="B45" s="223"/>
      <c r="C45" s="77" t="s">
        <v>195</v>
      </c>
      <c r="D45" s="15"/>
      <c r="E45" s="15"/>
      <c r="F45" s="15"/>
      <c r="G45" s="15"/>
      <c r="H45" s="15"/>
      <c r="I45" s="29"/>
      <c r="J45" s="29"/>
      <c r="L45" s="15"/>
      <c r="M45" s="15"/>
      <c r="N45" s="15"/>
      <c r="S45" s="76">
        <f t="shared" si="9"/>
        <v>0</v>
      </c>
      <c r="T45" s="15"/>
      <c r="U45" s="15"/>
      <c r="V45" s="15"/>
      <c r="W45" s="29"/>
      <c r="X45" s="15"/>
      <c r="Y45" s="15"/>
      <c r="AD45" s="76">
        <f t="shared" si="12"/>
        <v>0</v>
      </c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29">
        <v>3</v>
      </c>
      <c r="BL45" s="29"/>
      <c r="BM45" s="29">
        <v>2</v>
      </c>
      <c r="BN45" s="29"/>
      <c r="BO45" s="15"/>
      <c r="BP45" s="15"/>
      <c r="BQ45" s="15"/>
      <c r="BR45" s="15"/>
      <c r="BS45" s="15"/>
      <c r="BT45" s="15"/>
      <c r="BU45" s="15"/>
      <c r="BV45" s="15"/>
      <c r="BW45" s="15">
        <v>2</v>
      </c>
      <c r="BX45" s="15"/>
      <c r="BY45" s="15"/>
      <c r="BZ45" s="15"/>
      <c r="CA45" s="15"/>
      <c r="CB45" s="15"/>
      <c r="CC45" s="15"/>
      <c r="CD45" s="15"/>
      <c r="CE45" s="15"/>
      <c r="CF45" s="76"/>
      <c r="CG45" s="76">
        <f t="shared" si="13"/>
        <v>7</v>
      </c>
      <c r="CH45" s="15"/>
      <c r="CI45" s="15"/>
      <c r="CJ45" s="29"/>
      <c r="CK45" s="29">
        <v>2</v>
      </c>
      <c r="CL45" s="15"/>
      <c r="CM45" s="15">
        <v>3</v>
      </c>
      <c r="CN45" s="15"/>
      <c r="CO45" s="15"/>
      <c r="CP45" s="15"/>
      <c r="CQ45" s="15"/>
      <c r="CU45" s="76">
        <f t="shared" si="14"/>
        <v>5</v>
      </c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76">
        <f t="shared" si="15"/>
        <v>0</v>
      </c>
      <c r="DO45" s="76">
        <v>50</v>
      </c>
      <c r="DP45" s="76">
        <f t="shared" si="3"/>
        <v>62</v>
      </c>
    </row>
    <row r="46" spans="1:120">
      <c r="A46" s="222" t="s">
        <v>196</v>
      </c>
      <c r="B46" s="223"/>
      <c r="C46" s="77" t="s">
        <v>197</v>
      </c>
      <c r="D46" s="15"/>
      <c r="E46" s="15"/>
      <c r="F46" s="15"/>
      <c r="G46" s="15"/>
      <c r="H46" s="15"/>
      <c r="I46" s="29"/>
      <c r="J46" s="29"/>
      <c r="L46" s="15"/>
      <c r="M46" s="15"/>
      <c r="N46" s="15"/>
      <c r="S46" s="76">
        <f t="shared" si="9"/>
        <v>0</v>
      </c>
      <c r="T46" s="15"/>
      <c r="U46" s="15"/>
      <c r="V46" s="15"/>
      <c r="W46" s="29"/>
      <c r="X46" s="15"/>
      <c r="Y46" s="15"/>
      <c r="AD46" s="76">
        <f t="shared" si="12"/>
        <v>0</v>
      </c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29">
        <v>3</v>
      </c>
      <c r="BL46" s="29"/>
      <c r="BM46" s="29">
        <v>2</v>
      </c>
      <c r="BN46" s="29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76"/>
      <c r="CG46" s="76">
        <f t="shared" si="13"/>
        <v>5</v>
      </c>
      <c r="CH46" s="15"/>
      <c r="CI46" s="15"/>
      <c r="CJ46" s="29"/>
      <c r="CK46" s="29">
        <v>2</v>
      </c>
      <c r="CL46" s="15"/>
      <c r="CM46" s="15">
        <v>3</v>
      </c>
      <c r="CN46" s="15"/>
      <c r="CO46" s="15"/>
      <c r="CP46" s="15"/>
      <c r="CQ46" s="15"/>
      <c r="CU46" s="76">
        <f t="shared" si="14"/>
        <v>5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76">
        <f t="shared" si="15"/>
        <v>0</v>
      </c>
      <c r="DO46" s="76">
        <v>50</v>
      </c>
      <c r="DP46" s="76">
        <f t="shared" si="3"/>
        <v>60</v>
      </c>
    </row>
    <row r="47" spans="1:120">
      <c r="A47" s="222" t="s">
        <v>198</v>
      </c>
      <c r="B47" s="223"/>
      <c r="C47" s="77" t="s">
        <v>199</v>
      </c>
      <c r="D47" s="15"/>
      <c r="E47" s="15"/>
      <c r="F47" s="15"/>
      <c r="G47" s="15"/>
      <c r="H47" s="15"/>
      <c r="I47" s="29"/>
      <c r="J47" s="29"/>
      <c r="L47" s="15"/>
      <c r="M47" s="15"/>
      <c r="N47" s="15"/>
      <c r="S47" s="76">
        <f t="shared" si="9"/>
        <v>0</v>
      </c>
      <c r="T47" s="15"/>
      <c r="U47" s="15"/>
      <c r="V47" s="15"/>
      <c r="W47" s="29"/>
      <c r="X47" s="15"/>
      <c r="Y47" s="15"/>
      <c r="AD47" s="76">
        <f t="shared" si="12"/>
        <v>9</v>
      </c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29"/>
      <c r="BL47" s="29"/>
      <c r="BM47" s="29"/>
      <c r="BN47" s="29"/>
      <c r="BO47" s="15"/>
      <c r="BP47" s="15"/>
      <c r="BQ47" s="15"/>
      <c r="BR47" s="15"/>
      <c r="BS47" s="15"/>
      <c r="BT47" s="15"/>
      <c r="BU47" s="15"/>
      <c r="BV47" s="15"/>
      <c r="BW47" s="15">
        <v>1</v>
      </c>
      <c r="BX47" s="15"/>
      <c r="BY47" s="15"/>
      <c r="BZ47" s="15"/>
      <c r="CA47" s="15"/>
      <c r="CB47" s="15"/>
      <c r="CC47" s="15"/>
      <c r="CD47" s="15"/>
      <c r="CE47" s="15"/>
      <c r="CF47" s="76"/>
      <c r="CG47" s="76">
        <f t="shared" si="13"/>
        <v>1</v>
      </c>
      <c r="CH47" s="15"/>
      <c r="CJ47" s="29"/>
      <c r="CK47" s="29">
        <v>2</v>
      </c>
      <c r="CL47" s="15"/>
      <c r="CM47" s="15">
        <v>3</v>
      </c>
      <c r="CN47" s="15"/>
      <c r="CO47" s="15"/>
      <c r="CP47" s="15"/>
      <c r="CQ47" s="15"/>
      <c r="CU47" s="76">
        <f t="shared" si="14"/>
        <v>5</v>
      </c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76">
        <f t="shared" si="15"/>
        <v>0</v>
      </c>
      <c r="DO47" s="76">
        <v>50</v>
      </c>
      <c r="DP47" s="76">
        <f t="shared" si="3"/>
        <v>65</v>
      </c>
    </row>
    <row r="48" spans="1:120">
      <c r="A48" s="222" t="s">
        <v>200</v>
      </c>
      <c r="B48" s="223"/>
      <c r="C48" s="225" t="s">
        <v>201</v>
      </c>
      <c r="D48" s="15">
        <v>2</v>
      </c>
      <c r="E48" s="15"/>
      <c r="F48" s="15"/>
      <c r="G48" s="15"/>
      <c r="H48" s="15"/>
      <c r="I48" s="29">
        <v>1</v>
      </c>
      <c r="J48" s="29">
        <v>1</v>
      </c>
      <c r="L48" s="15"/>
      <c r="M48" s="15">
        <v>2</v>
      </c>
      <c r="N48" s="15">
        <v>2</v>
      </c>
      <c r="S48" s="76">
        <v>5</v>
      </c>
      <c r="T48" s="15"/>
      <c r="U48" s="15"/>
      <c r="V48" s="15"/>
      <c r="W48" s="29">
        <v>3</v>
      </c>
      <c r="X48" s="15">
        <v>3</v>
      </c>
      <c r="Y48" s="15">
        <v>3</v>
      </c>
      <c r="AD48" s="76">
        <f t="shared" si="12"/>
        <v>9</v>
      </c>
      <c r="AE48" s="15"/>
      <c r="AF48" s="15">
        <v>3</v>
      </c>
      <c r="AG48" s="15"/>
      <c r="AH48" s="15">
        <v>4</v>
      </c>
      <c r="AI48" s="15"/>
      <c r="AJ48" s="15"/>
      <c r="AK48" s="15"/>
      <c r="AL48" s="15"/>
      <c r="AM48" s="15"/>
      <c r="AN48" s="15"/>
      <c r="AO48" s="15"/>
      <c r="AP48" s="15">
        <v>5</v>
      </c>
      <c r="AQ48" s="15"/>
      <c r="AR48" s="15"/>
      <c r="AS48" s="15"/>
      <c r="AT48" s="15"/>
      <c r="AU48" s="15"/>
      <c r="AV48" s="15"/>
      <c r="AW48" s="15"/>
      <c r="AX48" s="15">
        <v>2</v>
      </c>
      <c r="AY48" s="15"/>
      <c r="AZ48" s="15"/>
      <c r="BA48" s="15"/>
      <c r="BB48" s="15"/>
      <c r="BC48" s="15"/>
      <c r="BD48" s="15">
        <v>5</v>
      </c>
      <c r="BE48" s="15"/>
      <c r="BF48" s="15"/>
      <c r="BG48" s="15"/>
      <c r="BH48" s="15"/>
      <c r="BI48" s="15">
        <v>1</v>
      </c>
      <c r="BJ48" s="15"/>
      <c r="BK48" s="29"/>
      <c r="BL48" s="29">
        <v>3</v>
      </c>
      <c r="BM48" s="29"/>
      <c r="BN48" s="29"/>
      <c r="BO48" s="15">
        <v>3</v>
      </c>
      <c r="BP48" s="15">
        <v>2</v>
      </c>
      <c r="BQ48" s="15"/>
      <c r="BR48" s="15"/>
      <c r="BS48" s="15">
        <v>3</v>
      </c>
      <c r="BT48" s="15"/>
      <c r="BU48" s="15"/>
      <c r="BV48" s="15"/>
      <c r="BW48" s="15"/>
      <c r="BX48" s="15">
        <v>4</v>
      </c>
      <c r="BY48" s="15"/>
      <c r="BZ48" s="15">
        <v>3</v>
      </c>
      <c r="CA48" s="15"/>
      <c r="CB48" s="15"/>
      <c r="CC48" s="15"/>
      <c r="CD48" s="15">
        <v>2</v>
      </c>
      <c r="CE48" s="15"/>
      <c r="CF48" s="76"/>
      <c r="CG48" s="76">
        <v>20</v>
      </c>
      <c r="CH48" s="15">
        <v>2</v>
      </c>
      <c r="CJ48" s="29"/>
      <c r="CK48" s="29">
        <v>2</v>
      </c>
      <c r="CL48" s="15">
        <v>2</v>
      </c>
      <c r="CM48" s="15">
        <v>3</v>
      </c>
      <c r="CN48" s="15"/>
      <c r="CO48" s="15"/>
      <c r="CP48" s="15"/>
      <c r="CQ48" s="15"/>
      <c r="CU48" s="76">
        <v>5</v>
      </c>
      <c r="CV48" s="15"/>
      <c r="CW48" s="15">
        <v>2</v>
      </c>
      <c r="CX48" s="15">
        <v>2</v>
      </c>
      <c r="CY48" s="15">
        <v>2</v>
      </c>
      <c r="CZ48" s="15"/>
      <c r="DA48" s="15"/>
      <c r="DB48" s="15">
        <v>3</v>
      </c>
      <c r="DC48" s="15"/>
      <c r="DD48" s="15"/>
      <c r="DE48" s="15"/>
      <c r="DF48" s="15">
        <v>3</v>
      </c>
      <c r="DG48" s="15">
        <v>3</v>
      </c>
      <c r="DH48" s="15"/>
      <c r="DI48" s="15"/>
      <c r="DJ48" s="15">
        <v>1</v>
      </c>
      <c r="DK48" s="15">
        <v>3</v>
      </c>
      <c r="DL48" s="15"/>
      <c r="DM48" s="15"/>
      <c r="DN48" s="76">
        <v>10</v>
      </c>
      <c r="DO48" s="76">
        <v>50</v>
      </c>
      <c r="DP48" s="76">
        <f t="shared" si="3"/>
        <v>99</v>
      </c>
    </row>
    <row r="49" spans="1:120">
      <c r="A49" s="222" t="s">
        <v>202</v>
      </c>
      <c r="B49" s="223"/>
      <c r="C49" s="225" t="s">
        <v>203</v>
      </c>
      <c r="D49" s="15"/>
      <c r="E49" s="15">
        <v>2</v>
      </c>
      <c r="F49" s="15"/>
      <c r="G49" s="15">
        <v>2</v>
      </c>
      <c r="H49" s="15"/>
      <c r="I49" s="29"/>
      <c r="J49" s="29"/>
      <c r="S49" s="76">
        <f>SUM(D49:R49)</f>
        <v>4</v>
      </c>
      <c r="T49" s="15"/>
      <c r="W49" s="29"/>
      <c r="X49" s="15"/>
      <c r="Y49" s="15"/>
      <c r="AD49" s="76">
        <f t="shared" si="12"/>
        <v>0</v>
      </c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29"/>
      <c r="BL49" s="29"/>
      <c r="BM49" s="29"/>
      <c r="BN49" s="29"/>
      <c r="BQ49" s="15"/>
      <c r="BR49" s="15"/>
      <c r="BS49" s="15"/>
      <c r="BT49" s="15"/>
      <c r="BU49" s="15"/>
      <c r="BV49" s="15"/>
      <c r="BW49" s="15"/>
      <c r="BX49" s="15">
        <v>4</v>
      </c>
      <c r="BY49" s="15"/>
      <c r="BZ49" s="15"/>
      <c r="CA49" s="15"/>
      <c r="CB49" s="15"/>
      <c r="CC49" s="15"/>
      <c r="CD49" s="15"/>
      <c r="CE49" s="15"/>
      <c r="CF49" s="76"/>
      <c r="CG49" s="76">
        <f>SUM(AE49:CE49)</f>
        <v>4</v>
      </c>
      <c r="CH49" s="15"/>
      <c r="CJ49" s="29"/>
      <c r="CK49" s="29"/>
      <c r="CL49" s="15"/>
      <c r="CM49" s="15"/>
      <c r="CN49" s="15"/>
      <c r="CO49" s="15">
        <v>2</v>
      </c>
      <c r="CP49" s="15">
        <v>2</v>
      </c>
      <c r="CQ49" s="15">
        <v>2</v>
      </c>
      <c r="CU49" s="76">
        <v>5</v>
      </c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>
        <v>3</v>
      </c>
      <c r="DJ49" s="15"/>
      <c r="DK49" s="15"/>
      <c r="DL49" s="15"/>
      <c r="DN49" s="76">
        <f>SUM(CV49:DM49)</f>
        <v>3</v>
      </c>
      <c r="DO49" s="76">
        <v>50</v>
      </c>
      <c r="DP49" s="76">
        <f t="shared" si="3"/>
        <v>66</v>
      </c>
    </row>
    <row r="50" spans="1:120">
      <c r="A50" s="222" t="s">
        <v>204</v>
      </c>
      <c r="B50" s="223"/>
      <c r="C50" s="225" t="s">
        <v>205</v>
      </c>
      <c r="D50" s="15"/>
      <c r="E50" s="15"/>
      <c r="F50" s="15"/>
      <c r="G50" s="15"/>
      <c r="H50" s="15"/>
      <c r="I50" s="29"/>
      <c r="J50" s="29"/>
      <c r="S50" s="76">
        <f>SUM(D50:R50)</f>
        <v>0</v>
      </c>
      <c r="W50" s="29"/>
      <c r="AD50" s="76">
        <f t="shared" si="12"/>
        <v>0</v>
      </c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>
        <v>3</v>
      </c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29"/>
      <c r="BL50" s="29"/>
      <c r="BM50" s="29"/>
      <c r="BN50" s="29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76"/>
      <c r="CG50" s="76">
        <f>SUM(AE50:CE50)</f>
        <v>3</v>
      </c>
      <c r="CJ50" s="29"/>
      <c r="CK50" s="29"/>
      <c r="CN50" s="15"/>
      <c r="CO50" s="15"/>
      <c r="CP50" s="15"/>
      <c r="CU50" s="76">
        <f>SUM(CH50:CT50)</f>
        <v>0</v>
      </c>
      <c r="CV50" s="15"/>
      <c r="CW50" s="15"/>
      <c r="CX50" s="15"/>
      <c r="CY50" s="15"/>
      <c r="CZ50" s="15"/>
      <c r="DA50" s="15"/>
      <c r="DB50" s="15"/>
      <c r="DC50" s="15"/>
      <c r="DD50" s="15">
        <v>3</v>
      </c>
      <c r="DE50" s="15"/>
      <c r="DF50" s="15"/>
      <c r="DG50" s="15"/>
      <c r="DH50" s="15"/>
      <c r="DI50" s="15"/>
      <c r="DJ50" s="15"/>
      <c r="DK50" s="15"/>
      <c r="DL50" s="15"/>
      <c r="DN50" s="76">
        <f>SUM(CV50:DM50)</f>
        <v>3</v>
      </c>
      <c r="DO50" s="76">
        <v>50</v>
      </c>
      <c r="DP50" s="76">
        <f t="shared" si="3"/>
        <v>56</v>
      </c>
    </row>
    <row r="51" spans="1:113">
      <c r="A51" s="1"/>
      <c r="B51" s="1"/>
      <c r="W51" s="12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K51" s="121"/>
      <c r="BL51" s="121"/>
      <c r="BM51" s="121"/>
      <c r="BN51" s="12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93"/>
      <c r="CZ51" s="1"/>
      <c r="DA51" s="1"/>
      <c r="DB51" s="1"/>
      <c r="DC51" s="1"/>
      <c r="DD51" s="1"/>
      <c r="DE51" s="1"/>
      <c r="DF51" s="1"/>
      <c r="DG51" s="1"/>
      <c r="DH51" s="1"/>
      <c r="DI51" s="1"/>
    </row>
    <row r="52" spans="45:84"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93"/>
    </row>
    <row r="53" spans="69:84"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93"/>
    </row>
    <row r="54" spans="69:84"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93"/>
    </row>
  </sheetData>
  <mergeCells count="74">
    <mergeCell ref="D1:DP1"/>
    <mergeCell ref="D2:S2"/>
    <mergeCell ref="T2:AD2"/>
    <mergeCell ref="AE2:BP2"/>
    <mergeCell ref="CH2:CK2"/>
    <mergeCell ref="CV2:CY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S3:S6"/>
    <mergeCell ref="T5:T6"/>
    <mergeCell ref="AD3:AD6"/>
    <mergeCell ref="AE5:AE6"/>
    <mergeCell ref="AF5:AF6"/>
    <mergeCell ref="AG5:AG6"/>
    <mergeCell ref="AH5:AH6"/>
    <mergeCell ref="CG3:CG6"/>
    <mergeCell ref="CH5:CH6"/>
    <mergeCell ref="CU3:CU6"/>
    <mergeCell ref="CV5:CV6"/>
    <mergeCell ref="CW5:CW6"/>
    <mergeCell ref="CX5:CX6"/>
    <mergeCell ref="CZ5:CZ6"/>
    <mergeCell ref="DA5:DA6"/>
    <mergeCell ref="DB5:DB6"/>
    <mergeCell ref="DN3:DN6"/>
    <mergeCell ref="DO2:DO6"/>
    <mergeCell ref="DP2:DP6"/>
    <mergeCell ref="A1:C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A45"/>
  <sheetViews>
    <sheetView zoomScale="55" zoomScaleNormal="55" topLeftCell="DA1" workbookViewId="0">
      <selection activeCell="Q64" sqref="Q64"/>
    </sheetView>
  </sheetViews>
  <sheetFormatPr defaultColWidth="9" defaultRowHeight="14"/>
  <cols>
    <col min="1" max="2" width="10.8181818181818" style="1" customWidth="1"/>
    <col min="3" max="3" width="12" style="1" customWidth="1"/>
    <col min="4" max="23" width="15.7272727272727" style="1" customWidth="1"/>
    <col min="24" max="24" width="9" style="1"/>
    <col min="25" max="38" width="15.7272727272727" style="1" customWidth="1"/>
    <col min="39" max="39" width="9" style="1"/>
    <col min="40" max="98" width="15.7272727272727" style="1" customWidth="1"/>
    <col min="99" max="99" width="9" style="1"/>
    <col min="100" max="103" width="15.7272727272727" style="1" customWidth="1"/>
    <col min="104" max="104" width="9" style="1"/>
    <col min="105" max="126" width="15.7272727272727" style="1" customWidth="1"/>
    <col min="127" max="16384" width="9" style="1"/>
  </cols>
  <sheetData>
    <row r="1" ht="35.25" customHeight="1" spans="1:131">
      <c r="A1" s="2" t="s">
        <v>1461</v>
      </c>
      <c r="B1" s="2"/>
      <c r="C1" s="2"/>
      <c r="D1" s="3" t="s">
        <v>1462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</row>
    <row r="2" ht="14.25" customHeight="1" spans="1:131">
      <c r="A2" s="2"/>
      <c r="B2" s="2"/>
      <c r="C2" s="2"/>
      <c r="D2" s="4" t="s">
        <v>1463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 t="s">
        <v>1464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 t="s">
        <v>1465</v>
      </c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 t="s">
        <v>1466</v>
      </c>
      <c r="CW2" s="4"/>
      <c r="CX2" s="4"/>
      <c r="CY2" s="4"/>
      <c r="CZ2" s="4"/>
      <c r="DA2" s="4" t="s">
        <v>1467</v>
      </c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104" t="s">
        <v>7</v>
      </c>
      <c r="EA2" s="4" t="s">
        <v>8</v>
      </c>
    </row>
    <row r="3" ht="171.25" spans="1:131">
      <c r="A3" s="4" t="s">
        <v>9</v>
      </c>
      <c r="B3" s="4"/>
      <c r="C3" s="4"/>
      <c r="D3" s="77" t="s">
        <v>1468</v>
      </c>
      <c r="E3" s="78" t="s">
        <v>1469</v>
      </c>
      <c r="F3" s="107" t="s">
        <v>1470</v>
      </c>
      <c r="G3" s="34" t="s">
        <v>1471</v>
      </c>
      <c r="H3" s="108" t="s">
        <v>1472</v>
      </c>
      <c r="I3" s="34" t="s">
        <v>1471</v>
      </c>
      <c r="J3" s="111"/>
      <c r="K3" s="112" t="s">
        <v>1473</v>
      </c>
      <c r="L3" s="90" t="s">
        <v>1474</v>
      </c>
      <c r="M3" s="90" t="s">
        <v>1474</v>
      </c>
      <c r="N3" s="90" t="s">
        <v>1475</v>
      </c>
      <c r="O3" s="111" t="s">
        <v>1476</v>
      </c>
      <c r="P3" s="90" t="s">
        <v>1477</v>
      </c>
      <c r="Q3" s="112" t="s">
        <v>1478</v>
      </c>
      <c r="R3" s="117" t="s">
        <v>1479</v>
      </c>
      <c r="S3" s="34" t="s">
        <v>1480</v>
      </c>
      <c r="T3" s="34" t="s">
        <v>1480</v>
      </c>
      <c r="U3" s="34"/>
      <c r="V3" s="15"/>
      <c r="W3" s="15"/>
      <c r="X3" s="4" t="s">
        <v>10</v>
      </c>
      <c r="Y3" s="89" t="s">
        <v>1481</v>
      </c>
      <c r="Z3" s="89" t="s">
        <v>1482</v>
      </c>
      <c r="AA3" s="90" t="s">
        <v>1483</v>
      </c>
      <c r="AB3" s="34" t="s">
        <v>1484</v>
      </c>
      <c r="AC3" s="34" t="s">
        <v>1485</v>
      </c>
      <c r="AD3" s="34" t="s">
        <v>1486</v>
      </c>
      <c r="AE3" s="90" t="s">
        <v>1487</v>
      </c>
      <c r="AF3" s="120" t="s">
        <v>1488</v>
      </c>
      <c r="AG3" s="34" t="s">
        <v>1489</v>
      </c>
      <c r="AH3" s="34" t="s">
        <v>1490</v>
      </c>
      <c r="AI3" s="122" t="s">
        <v>1491</v>
      </c>
      <c r="AJ3" s="123" t="s">
        <v>1492</v>
      </c>
      <c r="AK3" s="90"/>
      <c r="AL3" s="15"/>
      <c r="AM3" s="4" t="s">
        <v>12</v>
      </c>
      <c r="AN3" s="124"/>
      <c r="AO3" s="125" t="s">
        <v>1493</v>
      </c>
      <c r="AP3" s="126" t="s">
        <v>1494</v>
      </c>
      <c r="AQ3" s="92" t="s">
        <v>1495</v>
      </c>
      <c r="AR3" s="92" t="s">
        <v>1496</v>
      </c>
      <c r="AS3" s="92" t="s">
        <v>1497</v>
      </c>
      <c r="AT3" s="89" t="s">
        <v>1498</v>
      </c>
      <c r="AU3" s="92" t="s">
        <v>1499</v>
      </c>
      <c r="AV3" s="95" t="s">
        <v>1500</v>
      </c>
      <c r="AW3" s="15" t="s">
        <v>1501</v>
      </c>
      <c r="AX3" s="124" t="s">
        <v>1502</v>
      </c>
      <c r="AY3" s="92"/>
      <c r="AZ3" s="126" t="s">
        <v>1503</v>
      </c>
      <c r="BA3" s="92" t="s">
        <v>1504</v>
      </c>
      <c r="BB3" s="92" t="s">
        <v>1505</v>
      </c>
      <c r="BC3" s="92" t="s">
        <v>1506</v>
      </c>
      <c r="BD3" s="89" t="s">
        <v>1507</v>
      </c>
      <c r="BE3" s="92">
        <v>11.2</v>
      </c>
      <c r="BF3" s="90" t="s">
        <v>1508</v>
      </c>
      <c r="BG3" s="15" t="s">
        <v>1509</v>
      </c>
      <c r="BH3" s="95" t="s">
        <v>1510</v>
      </c>
      <c r="BI3" s="95"/>
      <c r="BJ3" s="127" t="s">
        <v>1511</v>
      </c>
      <c r="BK3" s="99" t="s">
        <v>1512</v>
      </c>
      <c r="BL3" s="99" t="s">
        <v>1513</v>
      </c>
      <c r="BM3" s="92">
        <v>1.3</v>
      </c>
      <c r="BN3" s="92">
        <v>1.2</v>
      </c>
      <c r="BO3" s="34" t="s">
        <v>1514</v>
      </c>
      <c r="BP3" s="34" t="s">
        <v>1515</v>
      </c>
      <c r="BQ3" s="34" t="s">
        <v>1516</v>
      </c>
      <c r="BR3" s="34" t="s">
        <v>1517</v>
      </c>
      <c r="BS3" s="34" t="s">
        <v>1518</v>
      </c>
      <c r="BT3" s="128" t="s">
        <v>1519</v>
      </c>
      <c r="BU3" s="131" t="s">
        <v>1520</v>
      </c>
      <c r="BV3" s="132" t="s">
        <v>1521</v>
      </c>
      <c r="BW3" s="133" t="s">
        <v>1522</v>
      </c>
      <c r="BX3" s="90" t="s">
        <v>1523</v>
      </c>
      <c r="BY3" s="90" t="s">
        <v>1524</v>
      </c>
      <c r="BZ3" s="90" t="s">
        <v>1525</v>
      </c>
      <c r="CA3" s="134" t="s">
        <v>1526</v>
      </c>
      <c r="CB3" s="135" t="s">
        <v>1527</v>
      </c>
      <c r="CC3" s="140" t="s">
        <v>1528</v>
      </c>
      <c r="CD3" s="34" t="s">
        <v>1529</v>
      </c>
      <c r="CE3" s="34" t="s">
        <v>1530</v>
      </c>
      <c r="CF3" s="123" t="s">
        <v>1531</v>
      </c>
      <c r="CG3" s="141" t="s">
        <v>1532</v>
      </c>
      <c r="CH3" s="142" t="s">
        <v>1533</v>
      </c>
      <c r="CI3" s="120">
        <v>5.25</v>
      </c>
      <c r="CJ3" s="77" t="s">
        <v>1534</v>
      </c>
      <c r="CK3" s="34">
        <v>7.4</v>
      </c>
      <c r="CL3" s="34">
        <v>5.3</v>
      </c>
      <c r="CM3" s="34" t="s">
        <v>1535</v>
      </c>
      <c r="CN3" s="34" t="s">
        <v>1536</v>
      </c>
      <c r="CO3" s="34" t="s">
        <v>1537</v>
      </c>
      <c r="CP3" s="145" t="s">
        <v>1538</v>
      </c>
      <c r="CQ3" s="146" t="s">
        <v>1539</v>
      </c>
      <c r="CR3" s="34" t="s">
        <v>1530</v>
      </c>
      <c r="CS3" s="148"/>
      <c r="CT3" s="95"/>
      <c r="CU3" s="4" t="s">
        <v>13</v>
      </c>
      <c r="CV3" s="126" t="s">
        <v>1540</v>
      </c>
      <c r="CW3" s="92" t="s">
        <v>1541</v>
      </c>
      <c r="CX3" s="149" t="s">
        <v>1542</v>
      </c>
      <c r="CY3" s="15"/>
      <c r="CZ3" s="4" t="s">
        <v>14</v>
      </c>
      <c r="DA3" s="92" t="s">
        <v>1494</v>
      </c>
      <c r="DB3" s="92" t="s">
        <v>1543</v>
      </c>
      <c r="DC3" s="92" t="s">
        <v>1544</v>
      </c>
      <c r="DD3" s="96" t="s">
        <v>1545</v>
      </c>
      <c r="DE3" s="127">
        <v>45223</v>
      </c>
      <c r="DF3" s="150">
        <v>45248</v>
      </c>
      <c r="DG3" s="92" t="s">
        <v>1546</v>
      </c>
      <c r="DH3" s="96">
        <v>11.3</v>
      </c>
      <c r="DI3" s="89" t="s">
        <v>1547</v>
      </c>
      <c r="DJ3" t="s">
        <v>1468</v>
      </c>
      <c r="DK3" s="107" t="s">
        <v>1548</v>
      </c>
      <c r="DL3" s="34" t="s">
        <v>1549</v>
      </c>
      <c r="DM3" s="34" t="s">
        <v>1550</v>
      </c>
      <c r="DN3" s="34" t="s">
        <v>1551</v>
      </c>
      <c r="DO3" s="34" t="s">
        <v>1551</v>
      </c>
      <c r="DP3" s="149" t="s">
        <v>1542</v>
      </c>
      <c r="DQ3" s="149" t="s">
        <v>1542</v>
      </c>
      <c r="DR3" s="149" t="s">
        <v>1542</v>
      </c>
      <c r="DS3" s="123" t="s">
        <v>1552</v>
      </c>
      <c r="DT3" s="34" t="s">
        <v>1553</v>
      </c>
      <c r="DU3" s="34" t="s">
        <v>1554</v>
      </c>
      <c r="DV3" s="89" t="s">
        <v>1555</v>
      </c>
      <c r="DW3" s="34">
        <v>6.7</v>
      </c>
      <c r="DX3" s="145" t="s">
        <v>1556</v>
      </c>
      <c r="DY3" s="4" t="s">
        <v>15</v>
      </c>
      <c r="DZ3" s="105"/>
      <c r="EA3" s="4"/>
    </row>
    <row r="4" ht="80" customHeight="1" spans="1:131">
      <c r="A4" s="4" t="s">
        <v>16</v>
      </c>
      <c r="B4" s="4"/>
      <c r="C4" s="4"/>
      <c r="D4" s="77" t="s">
        <v>1557</v>
      </c>
      <c r="E4" s="78" t="s">
        <v>1558</v>
      </c>
      <c r="F4" s="79" t="s">
        <v>1559</v>
      </c>
      <c r="G4" s="34" t="s">
        <v>1560</v>
      </c>
      <c r="H4" s="109" t="s">
        <v>1561</v>
      </c>
      <c r="I4" s="34" t="s">
        <v>1562</v>
      </c>
      <c r="J4" s="111" t="s">
        <v>1563</v>
      </c>
      <c r="K4" s="113" t="s">
        <v>1564</v>
      </c>
      <c r="L4" s="90" t="s">
        <v>1565</v>
      </c>
      <c r="M4" s="90" t="s">
        <v>1566</v>
      </c>
      <c r="N4" s="90" t="s">
        <v>1567</v>
      </c>
      <c r="O4" s="111" t="s">
        <v>1568</v>
      </c>
      <c r="P4" s="90" t="s">
        <v>1569</v>
      </c>
      <c r="Q4" s="112" t="s">
        <v>1559</v>
      </c>
      <c r="R4" s="118" t="s">
        <v>1570</v>
      </c>
      <c r="S4" s="34" t="s">
        <v>1571</v>
      </c>
      <c r="T4" s="34" t="s">
        <v>1571</v>
      </c>
      <c r="U4" s="119"/>
      <c r="V4" s="84"/>
      <c r="W4" s="39"/>
      <c r="X4" s="4"/>
      <c r="Y4" s="89" t="s">
        <v>1572</v>
      </c>
      <c r="Z4" s="89" t="s">
        <v>1573</v>
      </c>
      <c r="AA4" s="90" t="s">
        <v>1574</v>
      </c>
      <c r="AB4" s="34" t="s">
        <v>1575</v>
      </c>
      <c r="AC4" s="34" t="s">
        <v>1576</v>
      </c>
      <c r="AD4" s="34" t="s">
        <v>1577</v>
      </c>
      <c r="AE4" s="90" t="s">
        <v>1578</v>
      </c>
      <c r="AF4" s="120" t="s">
        <v>1579</v>
      </c>
      <c r="AG4" s="34" t="s">
        <v>1580</v>
      </c>
      <c r="AH4" s="34" t="s">
        <v>1581</v>
      </c>
      <c r="AI4" s="34" t="s">
        <v>1582</v>
      </c>
      <c r="AJ4" s="77" t="s">
        <v>1583</v>
      </c>
      <c r="AK4" s="90"/>
      <c r="AL4" s="8"/>
      <c r="AM4" s="4"/>
      <c r="AN4" s="91" t="s">
        <v>1584</v>
      </c>
      <c r="AO4" s="97" t="s">
        <v>1585</v>
      </c>
      <c r="AP4" s="92" t="s">
        <v>1586</v>
      </c>
      <c r="AQ4" s="92" t="s">
        <v>1587</v>
      </c>
      <c r="AR4" s="94" t="s">
        <v>1588</v>
      </c>
      <c r="AS4" s="92" t="s">
        <v>1589</v>
      </c>
      <c r="AT4" s="95" t="s">
        <v>1590</v>
      </c>
      <c r="AU4" s="92" t="s">
        <v>1591</v>
      </c>
      <c r="AV4" s="95" t="s">
        <v>1592</v>
      </c>
      <c r="AW4" s="90" t="s">
        <v>1593</v>
      </c>
      <c r="AX4" s="91" t="s">
        <v>1594</v>
      </c>
      <c r="AY4" s="92" t="s">
        <v>1595</v>
      </c>
      <c r="AZ4" s="92" t="s">
        <v>1596</v>
      </c>
      <c r="BA4" s="92" t="s">
        <v>1597</v>
      </c>
      <c r="BB4" s="94" t="s">
        <v>1598</v>
      </c>
      <c r="BC4" s="92" t="s">
        <v>1599</v>
      </c>
      <c r="BD4" s="95" t="s">
        <v>1598</v>
      </c>
      <c r="BE4" s="92" t="s">
        <v>1600</v>
      </c>
      <c r="BF4" s="90" t="s">
        <v>1601</v>
      </c>
      <c r="BG4" s="90" t="s">
        <v>1602</v>
      </c>
      <c r="BH4" s="95" t="s">
        <v>1603</v>
      </c>
      <c r="BI4" s="96" t="s">
        <v>1604</v>
      </c>
      <c r="BJ4" s="98" t="s">
        <v>1605</v>
      </c>
      <c r="BK4" s="99" t="s">
        <v>1606</v>
      </c>
      <c r="BL4" s="99" t="s">
        <v>1607</v>
      </c>
      <c r="BM4" s="92" t="s">
        <v>1608</v>
      </c>
      <c r="BN4" s="92" t="s">
        <v>1608</v>
      </c>
      <c r="BO4" s="34" t="s">
        <v>1609</v>
      </c>
      <c r="BP4" s="34" t="s">
        <v>1610</v>
      </c>
      <c r="BQ4" s="34" t="s">
        <v>1611</v>
      </c>
      <c r="BR4" s="34" t="s">
        <v>1612</v>
      </c>
      <c r="BS4" s="129" t="s">
        <v>1613</v>
      </c>
      <c r="BT4" s="130" t="s">
        <v>1614</v>
      </c>
      <c r="BU4" s="136" t="s">
        <v>1615</v>
      </c>
      <c r="BV4" s="137" t="s">
        <v>1616</v>
      </c>
      <c r="BW4" s="80" t="s">
        <v>1617</v>
      </c>
      <c r="BX4" s="90" t="s">
        <v>1618</v>
      </c>
      <c r="BY4" s="90" t="s">
        <v>1618</v>
      </c>
      <c r="BZ4" s="90" t="s">
        <v>1619</v>
      </c>
      <c r="CA4" s="138" t="s">
        <v>1620</v>
      </c>
      <c r="CB4" s="139" t="s">
        <v>1621</v>
      </c>
      <c r="CC4" s="143" t="s">
        <v>1608</v>
      </c>
      <c r="CD4" s="34" t="s">
        <v>1622</v>
      </c>
      <c r="CE4" s="34" t="s">
        <v>1623</v>
      </c>
      <c r="CF4" s="144" t="s">
        <v>1624</v>
      </c>
      <c r="CG4" s="141" t="s">
        <v>1625</v>
      </c>
      <c r="CH4" s="142" t="s">
        <v>1626</v>
      </c>
      <c r="CI4" s="120" t="s">
        <v>1627</v>
      </c>
      <c r="CJ4" s="123" t="s">
        <v>1628</v>
      </c>
      <c r="CK4" s="34" t="s">
        <v>1629</v>
      </c>
      <c r="CL4" s="34" t="s">
        <v>1630</v>
      </c>
      <c r="CM4" s="34" t="s">
        <v>1631</v>
      </c>
      <c r="CN4" s="34" t="s">
        <v>1632</v>
      </c>
      <c r="CO4" s="34" t="s">
        <v>1633</v>
      </c>
      <c r="CP4" s="147" t="s">
        <v>1634</v>
      </c>
      <c r="CQ4" s="147" t="s">
        <v>1635</v>
      </c>
      <c r="CR4" s="34" t="s">
        <v>1623</v>
      </c>
      <c r="CS4" s="92"/>
      <c r="CT4" s="95"/>
      <c r="CU4" s="4"/>
      <c r="CV4" s="92" t="s">
        <v>1636</v>
      </c>
      <c r="CW4" s="92" t="s">
        <v>1637</v>
      </c>
      <c r="CX4" s="149" t="s">
        <v>1638</v>
      </c>
      <c r="CY4" s="37"/>
      <c r="CZ4" s="4"/>
      <c r="DA4" s="92" t="s">
        <v>1639</v>
      </c>
      <c r="DB4" s="92" t="s">
        <v>1640</v>
      </c>
      <c r="DC4" s="92" t="s">
        <v>1641</v>
      </c>
      <c r="DD4" s="96" t="s">
        <v>1642</v>
      </c>
      <c r="DE4" s="103" t="s">
        <v>1643</v>
      </c>
      <c r="DF4" s="103" t="s">
        <v>1644</v>
      </c>
      <c r="DG4" s="92" t="s">
        <v>1645</v>
      </c>
      <c r="DH4" s="96" t="s">
        <v>1646</v>
      </c>
      <c r="DI4" s="89" t="s">
        <v>1647</v>
      </c>
      <c r="DJ4" s="77" t="s">
        <v>1648</v>
      </c>
      <c r="DK4" s="107" t="s">
        <v>1649</v>
      </c>
      <c r="DL4" s="34" t="s">
        <v>1650</v>
      </c>
      <c r="DM4" s="34" t="s">
        <v>1651</v>
      </c>
      <c r="DN4" s="34" t="s">
        <v>1652</v>
      </c>
      <c r="DO4" s="34" t="s">
        <v>1653</v>
      </c>
      <c r="DP4" s="149" t="s">
        <v>1638</v>
      </c>
      <c r="DQ4" s="149" t="s">
        <v>1638</v>
      </c>
      <c r="DR4" s="149" t="s">
        <v>1638</v>
      </c>
      <c r="DS4" s="77" t="s">
        <v>1654</v>
      </c>
      <c r="DT4" s="34" t="s">
        <v>1655</v>
      </c>
      <c r="DU4" s="34" t="s">
        <v>1656</v>
      </c>
      <c r="DV4" s="89" t="s">
        <v>1657</v>
      </c>
      <c r="DW4" s="34" t="s">
        <v>1658</v>
      </c>
      <c r="DX4" s="147" t="s">
        <v>1659</v>
      </c>
      <c r="DY4" s="4"/>
      <c r="DZ4" s="105"/>
      <c r="EA4" s="4"/>
    </row>
    <row r="5" ht="15" customHeight="1" spans="1:131">
      <c r="A5" s="4" t="s">
        <v>115</v>
      </c>
      <c r="B5" s="4"/>
      <c r="C5" s="4"/>
      <c r="D5" s="15" t="s">
        <v>614</v>
      </c>
      <c r="E5" s="15" t="s">
        <v>614</v>
      </c>
      <c r="F5" s="15" t="s">
        <v>614</v>
      </c>
      <c r="G5" s="7" t="s">
        <v>614</v>
      </c>
      <c r="H5" s="7" t="s">
        <v>1660</v>
      </c>
      <c r="I5" s="7" t="s">
        <v>614</v>
      </c>
      <c r="J5" s="29" t="s">
        <v>614</v>
      </c>
      <c r="K5" s="29" t="s">
        <v>614</v>
      </c>
      <c r="L5" s="29" t="s">
        <v>614</v>
      </c>
      <c r="M5" s="29" t="s">
        <v>614</v>
      </c>
      <c r="N5" s="29" t="s">
        <v>614</v>
      </c>
      <c r="O5" s="29" t="s">
        <v>1661</v>
      </c>
      <c r="P5" s="29" t="s">
        <v>615</v>
      </c>
      <c r="Q5" s="7" t="s">
        <v>614</v>
      </c>
      <c r="R5" s="15" t="s">
        <v>614</v>
      </c>
      <c r="S5" s="15" t="s">
        <v>614</v>
      </c>
      <c r="T5" s="15" t="s">
        <v>614</v>
      </c>
      <c r="U5" s="15"/>
      <c r="V5" s="15"/>
      <c r="W5" s="15"/>
      <c r="X5" s="4"/>
      <c r="Y5" s="7" t="s">
        <v>616</v>
      </c>
      <c r="Z5" s="7" t="s">
        <v>620</v>
      </c>
      <c r="AA5" s="7" t="s">
        <v>614</v>
      </c>
      <c r="AB5" s="7" t="s">
        <v>614</v>
      </c>
      <c r="AC5" s="7" t="s">
        <v>614</v>
      </c>
      <c r="AD5" s="15" t="s">
        <v>614</v>
      </c>
      <c r="AE5" s="29" t="s">
        <v>614</v>
      </c>
      <c r="AF5" s="15" t="s">
        <v>620</v>
      </c>
      <c r="AG5" s="7" t="s">
        <v>614</v>
      </c>
      <c r="AH5" s="15" t="s">
        <v>1662</v>
      </c>
      <c r="AI5" s="7" t="s">
        <v>614</v>
      </c>
      <c r="AJ5" s="15"/>
      <c r="AK5" s="7"/>
      <c r="AL5" s="15"/>
      <c r="AM5" s="4"/>
      <c r="AN5" s="15"/>
      <c r="AO5" s="7" t="s">
        <v>620</v>
      </c>
      <c r="AP5" s="15" t="s">
        <v>620</v>
      </c>
      <c r="AQ5" s="7" t="s">
        <v>620</v>
      </c>
      <c r="AR5" s="15" t="s">
        <v>614</v>
      </c>
      <c r="AS5" s="7" t="s">
        <v>1663</v>
      </c>
      <c r="AT5" s="7" t="s">
        <v>1664</v>
      </c>
      <c r="AU5" s="7" t="s">
        <v>622</v>
      </c>
      <c r="AV5" s="7"/>
      <c r="AW5" s="15" t="s">
        <v>1665</v>
      </c>
      <c r="AX5" s="15" t="s">
        <v>616</v>
      </c>
      <c r="AY5" s="15"/>
      <c r="AZ5" s="15" t="s">
        <v>614</v>
      </c>
      <c r="BA5" s="7" t="s">
        <v>620</v>
      </c>
      <c r="BB5" s="15" t="s">
        <v>1666</v>
      </c>
      <c r="BC5" s="7" t="s">
        <v>1667</v>
      </c>
      <c r="BD5" s="7" t="s">
        <v>1666</v>
      </c>
      <c r="BE5" s="7" t="s">
        <v>620</v>
      </c>
      <c r="BF5" s="7" t="s">
        <v>1668</v>
      </c>
      <c r="BG5" s="15" t="s">
        <v>1669</v>
      </c>
      <c r="BH5" s="7" t="s">
        <v>624</v>
      </c>
      <c r="BI5" s="15"/>
      <c r="BJ5" s="15" t="s">
        <v>620</v>
      </c>
      <c r="BK5" s="15" t="s">
        <v>620</v>
      </c>
      <c r="BL5" s="15" t="s">
        <v>616</v>
      </c>
      <c r="BM5" s="7"/>
      <c r="BN5" s="7"/>
      <c r="BO5" s="7" t="s">
        <v>1670</v>
      </c>
      <c r="BP5" s="7" t="s">
        <v>625</v>
      </c>
      <c r="BQ5" s="7" t="s">
        <v>1666</v>
      </c>
      <c r="BR5" s="7" t="s">
        <v>1666</v>
      </c>
      <c r="BS5" s="7" t="s">
        <v>1671</v>
      </c>
      <c r="BT5" s="29" t="s">
        <v>614</v>
      </c>
      <c r="BU5" s="29" t="s">
        <v>614</v>
      </c>
      <c r="BV5" s="29" t="s">
        <v>614</v>
      </c>
      <c r="BW5" s="29" t="s">
        <v>616</v>
      </c>
      <c r="BX5" s="29" t="s">
        <v>1672</v>
      </c>
      <c r="BY5" s="29"/>
      <c r="BZ5" s="29" t="s">
        <v>614</v>
      </c>
      <c r="CA5" s="29" t="s">
        <v>1673</v>
      </c>
      <c r="CB5" s="29" t="s">
        <v>614</v>
      </c>
      <c r="CC5" s="15" t="s">
        <v>616</v>
      </c>
      <c r="CD5" s="15" t="s">
        <v>1674</v>
      </c>
      <c r="CE5" s="15" t="s">
        <v>1675</v>
      </c>
      <c r="CF5" s="15" t="s">
        <v>1676</v>
      </c>
      <c r="CG5" s="7" t="s">
        <v>1677</v>
      </c>
      <c r="CH5" s="15" t="s">
        <v>614</v>
      </c>
      <c r="CI5" s="15"/>
      <c r="CJ5" s="15" t="s">
        <v>1678</v>
      </c>
      <c r="CK5" s="7"/>
      <c r="CL5" s="7"/>
      <c r="CM5" s="15" t="s">
        <v>1670</v>
      </c>
      <c r="CN5" s="7" t="s">
        <v>1679</v>
      </c>
      <c r="CO5" s="7" t="s">
        <v>1680</v>
      </c>
      <c r="CP5" s="15" t="s">
        <v>1681</v>
      </c>
      <c r="CQ5" s="15" t="s">
        <v>1682</v>
      </c>
      <c r="CR5" s="15" t="s">
        <v>1675</v>
      </c>
      <c r="CS5" s="15"/>
      <c r="CT5" s="7"/>
      <c r="CU5" s="4"/>
      <c r="CV5" s="15" t="s">
        <v>614</v>
      </c>
      <c r="CW5" s="15" t="s">
        <v>614</v>
      </c>
      <c r="CX5" s="29" t="s">
        <v>628</v>
      </c>
      <c r="CY5" s="15"/>
      <c r="CZ5" s="4"/>
      <c r="DA5" s="15" t="s">
        <v>620</v>
      </c>
      <c r="DB5" s="15" t="s">
        <v>629</v>
      </c>
      <c r="DC5" s="7" t="s">
        <v>614</v>
      </c>
      <c r="DD5" s="7" t="s">
        <v>614</v>
      </c>
      <c r="DE5" s="15" t="s">
        <v>1683</v>
      </c>
      <c r="DF5" s="15" t="s">
        <v>1684</v>
      </c>
      <c r="DG5" s="7" t="s">
        <v>630</v>
      </c>
      <c r="DH5" s="7"/>
      <c r="DI5" s="7" t="s">
        <v>1685</v>
      </c>
      <c r="DJ5" s="7" t="s">
        <v>614</v>
      </c>
      <c r="DK5" s="15" t="s">
        <v>630</v>
      </c>
      <c r="DL5" s="7" t="s">
        <v>614</v>
      </c>
      <c r="DM5" s="7" t="s">
        <v>1686</v>
      </c>
      <c r="DN5" s="7" t="s">
        <v>614</v>
      </c>
      <c r="DO5" s="7" t="s">
        <v>614</v>
      </c>
      <c r="DP5" s="29" t="s">
        <v>628</v>
      </c>
      <c r="DQ5" s="29" t="s">
        <v>628</v>
      </c>
      <c r="DR5" s="29" t="s">
        <v>628</v>
      </c>
      <c r="DS5" s="15" t="s">
        <v>614</v>
      </c>
      <c r="DT5" s="7" t="s">
        <v>614</v>
      </c>
      <c r="DU5" s="7" t="s">
        <v>615</v>
      </c>
      <c r="DV5" s="7" t="s">
        <v>1687</v>
      </c>
      <c r="DW5" s="15"/>
      <c r="DX5" s="15" t="s">
        <v>1688</v>
      </c>
      <c r="DY5" s="4"/>
      <c r="DZ5" s="105"/>
      <c r="EA5" s="4"/>
    </row>
    <row r="6" ht="15" spans="1:131">
      <c r="A6" s="4" t="s">
        <v>116</v>
      </c>
      <c r="B6" s="4"/>
      <c r="C6" s="4" t="s">
        <v>117</v>
      </c>
      <c r="D6" s="15"/>
      <c r="E6" s="15"/>
      <c r="F6" s="15"/>
      <c r="G6" s="15"/>
      <c r="H6" s="15"/>
      <c r="I6" s="15"/>
      <c r="J6" s="29"/>
      <c r="K6" s="29"/>
      <c r="L6" s="29"/>
      <c r="M6" s="29"/>
      <c r="N6" s="29"/>
      <c r="O6" s="29"/>
      <c r="P6" s="29"/>
      <c r="Q6" s="15"/>
      <c r="R6" s="15"/>
      <c r="S6" s="15"/>
      <c r="T6" s="15"/>
      <c r="U6" s="15"/>
      <c r="V6" s="15"/>
      <c r="W6" s="15"/>
      <c r="X6" s="4"/>
      <c r="Y6" s="15"/>
      <c r="Z6" s="15"/>
      <c r="AA6" s="15"/>
      <c r="AB6" s="15"/>
      <c r="AC6" s="15"/>
      <c r="AD6" s="15"/>
      <c r="AE6" s="29"/>
      <c r="AF6" s="15"/>
      <c r="AG6" s="15"/>
      <c r="AH6" s="15"/>
      <c r="AI6" s="15"/>
      <c r="AJ6" s="15"/>
      <c r="AK6" s="15"/>
      <c r="AL6" s="15"/>
      <c r="AM6" s="4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29"/>
      <c r="BU6" s="29"/>
      <c r="BV6" s="29"/>
      <c r="BW6" s="29"/>
      <c r="BX6" s="29"/>
      <c r="BY6" s="29"/>
      <c r="BZ6" s="29"/>
      <c r="CA6" s="29"/>
      <c r="CB6" s="29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4"/>
      <c r="CV6" s="15"/>
      <c r="CW6" s="15"/>
      <c r="CX6" s="29"/>
      <c r="CY6" s="15"/>
      <c r="CZ6" s="4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29"/>
      <c r="DQ6" s="29"/>
      <c r="DR6" s="29"/>
      <c r="DS6" s="15"/>
      <c r="DT6" s="15"/>
      <c r="DU6" s="15"/>
      <c r="DV6" s="15"/>
      <c r="DW6" s="15"/>
      <c r="DX6" s="15"/>
      <c r="DY6" s="4"/>
      <c r="DZ6" s="106"/>
      <c r="EA6" s="4"/>
    </row>
    <row r="7" spans="1:131">
      <c r="A7" s="15" t="s">
        <v>1689</v>
      </c>
      <c r="B7" s="15"/>
      <c r="C7" s="110" t="s">
        <v>1690</v>
      </c>
      <c r="D7" s="15"/>
      <c r="E7" s="15"/>
      <c r="F7" s="15"/>
      <c r="G7" s="15"/>
      <c r="H7" s="15"/>
      <c r="I7" s="15"/>
      <c r="J7" s="29"/>
      <c r="K7" s="29"/>
      <c r="L7" s="29"/>
      <c r="M7" s="29"/>
      <c r="N7" s="29"/>
      <c r="O7" s="114"/>
      <c r="P7" s="29"/>
      <c r="Q7" s="15"/>
      <c r="R7" s="15"/>
      <c r="S7" s="15"/>
      <c r="T7" s="15"/>
      <c r="U7" s="15"/>
      <c r="V7" s="15"/>
      <c r="W7" s="15"/>
      <c r="X7" s="15">
        <f t="shared" ref="X7:X45" si="0">IF(SUM(D7:W7)&gt;5,"5",SUM(D7:W7))</f>
        <v>0</v>
      </c>
      <c r="Y7" s="15"/>
      <c r="Z7" s="15"/>
      <c r="AA7" s="15"/>
      <c r="AB7" s="15"/>
      <c r="AC7" s="15"/>
      <c r="AD7" s="15"/>
      <c r="AE7" s="29"/>
      <c r="AF7" s="15"/>
      <c r="AG7" s="15">
        <v>3</v>
      </c>
      <c r="AH7" s="15"/>
      <c r="AI7" s="15"/>
      <c r="AJ7" s="15"/>
      <c r="AK7" s="15"/>
      <c r="AL7" s="15"/>
      <c r="AM7" s="15">
        <f t="shared" ref="AM7:AM45" si="1">IF(SUM(Y7:AL7)&gt;10,"10",IF(SUM(Y7:AL7)&lt;0,"0",SUM(Y7:AL7)))</f>
        <v>3</v>
      </c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>
        <v>40</v>
      </c>
      <c r="AZ7" s="15"/>
      <c r="BA7" s="15">
        <v>2</v>
      </c>
      <c r="BB7" s="15"/>
      <c r="BC7" s="15">
        <v>2</v>
      </c>
      <c r="BD7" s="15"/>
      <c r="BE7" s="15"/>
      <c r="BF7" s="15"/>
      <c r="BG7" s="15">
        <v>30</v>
      </c>
      <c r="BH7" s="15">
        <v>3</v>
      </c>
      <c r="BI7" s="15"/>
      <c r="BJ7" s="15"/>
      <c r="BK7" s="15">
        <v>1</v>
      </c>
      <c r="BL7" s="15"/>
      <c r="BM7" s="15"/>
      <c r="BN7" s="15"/>
      <c r="BO7" s="15"/>
      <c r="BP7" s="15"/>
      <c r="BQ7" s="15"/>
      <c r="BR7" s="15"/>
      <c r="BS7" s="15"/>
      <c r="BT7" s="29"/>
      <c r="BU7" s="29"/>
      <c r="BV7" s="29"/>
      <c r="BW7" s="29"/>
      <c r="BX7" s="29"/>
      <c r="BY7" s="29"/>
      <c r="BZ7" s="29"/>
      <c r="CA7" s="29"/>
      <c r="CB7" s="29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 t="str">
        <f t="shared" ref="CU7:CU45" si="2">IF(SUM(AN7:CT7)&gt;20,"20",SUM(AN7:CT7))</f>
        <v>20</v>
      </c>
      <c r="CV7" s="15"/>
      <c r="CW7" s="15"/>
      <c r="CX7" s="29"/>
      <c r="CY7" s="15"/>
      <c r="CZ7" s="15">
        <f t="shared" ref="CZ7:CZ45" si="3">IF(SUM(CV7:CY7)&gt;5,"5",SUM(CV7:CY7))</f>
        <v>0</v>
      </c>
      <c r="DA7" s="15"/>
      <c r="DB7" s="15">
        <v>3</v>
      </c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29"/>
      <c r="DQ7" s="29"/>
      <c r="DR7" s="29"/>
      <c r="DS7" s="15"/>
      <c r="DT7" s="15">
        <v>3</v>
      </c>
      <c r="DU7" s="15"/>
      <c r="DV7" s="15"/>
      <c r="DW7" s="15"/>
      <c r="DX7" s="15"/>
      <c r="DY7" s="15">
        <f t="shared" ref="DY7:DY45" si="4">IF(SUM(DA7:DV7)&gt;10,"10",SUM(DA7:DV7))</f>
        <v>6</v>
      </c>
      <c r="DZ7" s="76">
        <v>50</v>
      </c>
      <c r="EA7" s="15">
        <f t="shared" ref="EA7:EA45" si="5">SUM(DY7+CZ7+CU7+AM7+X7+DZ7)</f>
        <v>79</v>
      </c>
    </row>
    <row r="8" spans="1:131">
      <c r="A8" s="15" t="s">
        <v>1691</v>
      </c>
      <c r="B8" s="15"/>
      <c r="C8" s="110" t="s">
        <v>1692</v>
      </c>
      <c r="D8" s="15"/>
      <c r="E8" s="15"/>
      <c r="F8" s="15">
        <v>2</v>
      </c>
      <c r="G8" s="15"/>
      <c r="H8" s="15"/>
      <c r="I8" s="15"/>
      <c r="J8" s="29"/>
      <c r="K8" s="29"/>
      <c r="L8" s="29"/>
      <c r="M8" s="29"/>
      <c r="N8" s="29"/>
      <c r="O8" s="114"/>
      <c r="P8" s="29"/>
      <c r="Q8" s="15">
        <v>2</v>
      </c>
      <c r="R8" s="15"/>
      <c r="S8" s="15"/>
      <c r="T8" s="15"/>
      <c r="U8" s="15"/>
      <c r="V8" s="15"/>
      <c r="W8" s="15"/>
      <c r="X8" s="15">
        <f t="shared" si="0"/>
        <v>4</v>
      </c>
      <c r="Y8" s="15"/>
      <c r="Z8" s="15"/>
      <c r="AA8" s="15"/>
      <c r="AB8" s="15"/>
      <c r="AC8" s="15"/>
      <c r="AD8" s="15">
        <v>3</v>
      </c>
      <c r="AE8" s="29"/>
      <c r="AF8" s="15"/>
      <c r="AG8" s="15"/>
      <c r="AH8" s="15"/>
      <c r="AI8" s="15">
        <v>2</v>
      </c>
      <c r="AJ8" s="15"/>
      <c r="AK8" s="15"/>
      <c r="AL8" s="15"/>
      <c r="AM8" s="15">
        <f t="shared" si="1"/>
        <v>5</v>
      </c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29"/>
      <c r="BU8" s="29"/>
      <c r="BV8" s="29"/>
      <c r="BW8" s="29"/>
      <c r="BX8" s="29"/>
      <c r="BY8" s="29"/>
      <c r="BZ8" s="29"/>
      <c r="CA8" s="29"/>
      <c r="CB8" s="29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>
        <v>2</v>
      </c>
      <c r="CP8" s="15">
        <v>3</v>
      </c>
      <c r="CQ8" s="15"/>
      <c r="CR8" s="15"/>
      <c r="CS8" s="15"/>
      <c r="CT8" s="15"/>
      <c r="CU8" s="15">
        <f t="shared" si="2"/>
        <v>5</v>
      </c>
      <c r="CV8" s="15"/>
      <c r="CW8" s="15">
        <v>2</v>
      </c>
      <c r="CX8" s="29"/>
      <c r="CY8" s="15"/>
      <c r="CZ8" s="15">
        <f t="shared" si="3"/>
        <v>2</v>
      </c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>
        <v>2</v>
      </c>
      <c r="DL8" s="15"/>
      <c r="DM8" s="15"/>
      <c r="DN8" s="15"/>
      <c r="DO8" s="15"/>
      <c r="DP8" s="29"/>
      <c r="DQ8" s="29"/>
      <c r="DR8" s="29"/>
      <c r="DS8" s="15"/>
      <c r="DT8" s="15"/>
      <c r="DU8" s="15"/>
      <c r="DV8" s="15"/>
      <c r="DW8" s="15"/>
      <c r="DX8" s="15"/>
      <c r="DY8" s="15">
        <f t="shared" si="4"/>
        <v>2</v>
      </c>
      <c r="DZ8" s="76">
        <v>50</v>
      </c>
      <c r="EA8" s="15">
        <f t="shared" si="5"/>
        <v>68</v>
      </c>
    </row>
    <row r="9" spans="1:131">
      <c r="A9" s="15" t="s">
        <v>1693</v>
      </c>
      <c r="B9" s="15"/>
      <c r="C9" s="110" t="s">
        <v>1694</v>
      </c>
      <c r="D9" s="15"/>
      <c r="E9" s="15"/>
      <c r="F9" s="15"/>
      <c r="G9" s="15"/>
      <c r="H9" s="15"/>
      <c r="I9" s="15"/>
      <c r="J9" s="29"/>
      <c r="K9" s="29"/>
      <c r="L9" s="29"/>
      <c r="M9" s="29"/>
      <c r="N9" s="29"/>
      <c r="O9" s="29"/>
      <c r="P9" s="29"/>
      <c r="Q9" s="15"/>
      <c r="R9" s="15"/>
      <c r="S9" s="15"/>
      <c r="T9" s="15"/>
      <c r="U9" s="15"/>
      <c r="V9" s="15"/>
      <c r="W9" s="15"/>
      <c r="X9" s="15">
        <f t="shared" si="0"/>
        <v>0</v>
      </c>
      <c r="Y9" s="15"/>
      <c r="Z9" s="15">
        <v>2</v>
      </c>
      <c r="AA9" s="15"/>
      <c r="AB9" s="15"/>
      <c r="AC9" s="15"/>
      <c r="AD9" s="15"/>
      <c r="AE9" s="29"/>
      <c r="AF9" s="15"/>
      <c r="AG9" s="15"/>
      <c r="AH9" s="15"/>
      <c r="AI9" s="15"/>
      <c r="AJ9" s="15"/>
      <c r="AK9" s="15"/>
      <c r="AL9" s="15"/>
      <c r="AM9" s="15">
        <f t="shared" si="1"/>
        <v>2</v>
      </c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>
        <v>2</v>
      </c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29"/>
      <c r="BU9" s="29"/>
      <c r="BV9" s="29"/>
      <c r="BW9" s="29"/>
      <c r="BX9" s="29"/>
      <c r="BY9" s="29"/>
      <c r="BZ9" s="29"/>
      <c r="CA9" s="29"/>
      <c r="CB9" s="29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>
        <f t="shared" si="2"/>
        <v>2</v>
      </c>
      <c r="CV9" s="15"/>
      <c r="CW9" s="15"/>
      <c r="CX9" s="29"/>
      <c r="CY9" s="15"/>
      <c r="CZ9" s="15">
        <f t="shared" si="3"/>
        <v>0</v>
      </c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>
        <v>2</v>
      </c>
      <c r="DL9" s="15"/>
      <c r="DM9" s="15"/>
      <c r="DN9" s="15"/>
      <c r="DO9" s="15"/>
      <c r="DP9" s="29"/>
      <c r="DQ9" s="29"/>
      <c r="DR9" s="29"/>
      <c r="DS9" s="15"/>
      <c r="DT9" s="15"/>
      <c r="DU9" s="15"/>
      <c r="DV9" s="15"/>
      <c r="DW9" s="15"/>
      <c r="DX9" s="15"/>
      <c r="DY9" s="15">
        <f t="shared" si="4"/>
        <v>2</v>
      </c>
      <c r="DZ9" s="76">
        <v>50</v>
      </c>
      <c r="EA9" s="15">
        <f t="shared" si="5"/>
        <v>56</v>
      </c>
    </row>
    <row r="10" spans="1:131">
      <c r="A10" s="15" t="s">
        <v>1695</v>
      </c>
      <c r="B10" s="15"/>
      <c r="C10" s="110" t="s">
        <v>1696</v>
      </c>
      <c r="D10" s="15"/>
      <c r="E10" s="15"/>
      <c r="F10" s="15"/>
      <c r="G10" s="15"/>
      <c r="H10" s="15"/>
      <c r="I10" s="15"/>
      <c r="J10" s="29"/>
      <c r="K10" s="29"/>
      <c r="L10" s="29"/>
      <c r="M10" s="29"/>
      <c r="N10" s="29"/>
      <c r="O10" s="114"/>
      <c r="P10" s="29"/>
      <c r="Q10" s="15"/>
      <c r="R10" s="15"/>
      <c r="S10" s="15"/>
      <c r="T10" s="15"/>
      <c r="U10" s="15"/>
      <c r="V10" s="15"/>
      <c r="W10" s="15"/>
      <c r="X10" s="15">
        <f t="shared" si="0"/>
        <v>0</v>
      </c>
      <c r="Y10" s="15"/>
      <c r="Z10" s="15"/>
      <c r="AA10" s="15"/>
      <c r="AB10" s="15"/>
      <c r="AC10" s="15"/>
      <c r="AD10" s="15"/>
      <c r="AE10" s="29"/>
      <c r="AF10" s="15"/>
      <c r="AG10" s="15"/>
      <c r="AH10" s="15"/>
      <c r="AI10" s="15"/>
      <c r="AJ10" s="15"/>
      <c r="AK10" s="15"/>
      <c r="AL10" s="15"/>
      <c r="AM10" s="15">
        <f t="shared" si="1"/>
        <v>0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29"/>
      <c r="BU10" s="29"/>
      <c r="BV10" s="29"/>
      <c r="BW10" s="29"/>
      <c r="BX10" s="29"/>
      <c r="BY10" s="29"/>
      <c r="BZ10" s="29"/>
      <c r="CA10" s="29"/>
      <c r="CB10" s="29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>
        <f t="shared" si="2"/>
        <v>0</v>
      </c>
      <c r="CV10" s="15"/>
      <c r="CW10" s="15"/>
      <c r="CX10" s="29"/>
      <c r="CY10" s="15"/>
      <c r="CZ10" s="15">
        <f t="shared" si="3"/>
        <v>0</v>
      </c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29"/>
      <c r="DQ10" s="29"/>
      <c r="DR10" s="29"/>
      <c r="DS10" s="15"/>
      <c r="DT10" s="15"/>
      <c r="DU10" s="15"/>
      <c r="DV10" s="15"/>
      <c r="DW10" s="15"/>
      <c r="DX10" s="15"/>
      <c r="DY10" s="15">
        <f t="shared" si="4"/>
        <v>0</v>
      </c>
      <c r="DZ10" s="76">
        <v>50</v>
      </c>
      <c r="EA10" s="15">
        <f t="shared" si="5"/>
        <v>50</v>
      </c>
    </row>
    <row r="11" spans="1:131">
      <c r="A11" s="15" t="s">
        <v>1697</v>
      </c>
      <c r="B11" s="15"/>
      <c r="C11" s="110" t="s">
        <v>1698</v>
      </c>
      <c r="D11" s="15"/>
      <c r="E11" s="15"/>
      <c r="F11" s="15"/>
      <c r="G11" s="15"/>
      <c r="H11" s="15"/>
      <c r="I11" s="15"/>
      <c r="J11" s="115"/>
      <c r="K11" s="29"/>
      <c r="L11" s="29"/>
      <c r="M11" s="29"/>
      <c r="N11" s="29">
        <v>1</v>
      </c>
      <c r="O11" s="29">
        <v>1</v>
      </c>
      <c r="P11" s="29">
        <v>2</v>
      </c>
      <c r="Q11" s="15"/>
      <c r="R11" s="15"/>
      <c r="S11" s="15">
        <v>2</v>
      </c>
      <c r="T11" s="15"/>
      <c r="U11" s="15"/>
      <c r="V11" s="15"/>
      <c r="W11" s="15"/>
      <c r="X11" s="15" t="str">
        <f t="shared" si="0"/>
        <v>5</v>
      </c>
      <c r="Y11" s="15"/>
      <c r="Z11" s="15">
        <v>1</v>
      </c>
      <c r="AA11" s="15"/>
      <c r="AB11" s="15">
        <v>3</v>
      </c>
      <c r="AC11" s="15"/>
      <c r="AD11" s="15"/>
      <c r="AE11" s="29">
        <v>3</v>
      </c>
      <c r="AF11" s="15"/>
      <c r="AG11" s="15">
        <v>3</v>
      </c>
      <c r="AH11" s="15"/>
      <c r="AI11" s="15">
        <v>2</v>
      </c>
      <c r="AJ11" s="15"/>
      <c r="AK11" s="15"/>
      <c r="AL11" s="15"/>
      <c r="AM11" s="15" t="str">
        <f t="shared" si="1"/>
        <v>10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5">
        <v>5</v>
      </c>
      <c r="AX11" s="15">
        <v>3</v>
      </c>
      <c r="AY11" s="15"/>
      <c r="AZ11" s="15">
        <v>3</v>
      </c>
      <c r="BA11" s="15"/>
      <c r="BB11" s="15"/>
      <c r="BC11" s="15">
        <v>2</v>
      </c>
      <c r="BD11" s="15"/>
      <c r="BE11" s="15"/>
      <c r="BF11" s="15"/>
      <c r="BG11" s="15"/>
      <c r="BH11" s="15"/>
      <c r="BI11" s="15"/>
      <c r="BJ11" s="15"/>
      <c r="BK11" s="15">
        <v>4</v>
      </c>
      <c r="BL11" s="100"/>
      <c r="BM11" s="15"/>
      <c r="BN11" s="15">
        <v>5</v>
      </c>
      <c r="BO11" s="15"/>
      <c r="BP11" s="15"/>
      <c r="BQ11" s="15"/>
      <c r="BR11" s="15"/>
      <c r="BS11" s="15"/>
      <c r="BT11" s="29"/>
      <c r="BU11" s="29">
        <v>2</v>
      </c>
      <c r="BV11" s="29">
        <v>3</v>
      </c>
      <c r="BW11" s="29"/>
      <c r="BX11" s="29"/>
      <c r="BY11" s="29">
        <v>5</v>
      </c>
      <c r="BZ11" s="29"/>
      <c r="CA11" s="29"/>
      <c r="CB11" s="29"/>
      <c r="CC11" s="15">
        <v>5</v>
      </c>
      <c r="CD11" s="15"/>
      <c r="CE11" s="100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 t="str">
        <f t="shared" si="2"/>
        <v>20</v>
      </c>
      <c r="CV11" s="15"/>
      <c r="CW11" s="15"/>
      <c r="CX11" s="29">
        <v>2</v>
      </c>
      <c r="CY11" s="15"/>
      <c r="CZ11" s="15">
        <f t="shared" si="3"/>
        <v>2</v>
      </c>
      <c r="DA11" s="15"/>
      <c r="DB11" s="100"/>
      <c r="DC11" s="15">
        <v>2</v>
      </c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29">
        <v>2</v>
      </c>
      <c r="DQ11" s="29">
        <v>2</v>
      </c>
      <c r="DR11" s="29">
        <v>2</v>
      </c>
      <c r="DS11" s="15"/>
      <c r="DT11" s="15">
        <v>3</v>
      </c>
      <c r="DU11" s="15"/>
      <c r="DV11" s="15">
        <v>3</v>
      </c>
      <c r="DW11" s="100"/>
      <c r="DX11" s="15"/>
      <c r="DY11" s="15" t="str">
        <f t="shared" si="4"/>
        <v>10</v>
      </c>
      <c r="DZ11" s="76">
        <v>50</v>
      </c>
      <c r="EA11" s="15">
        <f t="shared" si="5"/>
        <v>97</v>
      </c>
    </row>
    <row r="12" spans="1:131">
      <c r="A12" s="15" t="s">
        <v>1699</v>
      </c>
      <c r="B12" s="15"/>
      <c r="C12" s="110" t="s">
        <v>1700</v>
      </c>
      <c r="D12" s="15"/>
      <c r="E12" s="15"/>
      <c r="F12" s="15"/>
      <c r="G12" s="15"/>
      <c r="H12" s="15"/>
      <c r="I12" s="15"/>
      <c r="J12" s="115"/>
      <c r="K12" s="29"/>
      <c r="L12" s="29"/>
      <c r="M12" s="29"/>
      <c r="N12" s="29"/>
      <c r="O12" s="29"/>
      <c r="P12" s="29"/>
      <c r="Q12" s="15"/>
      <c r="R12" s="15"/>
      <c r="S12" s="15"/>
      <c r="T12" s="15"/>
      <c r="U12" s="15"/>
      <c r="V12" s="15"/>
      <c r="W12" s="15"/>
      <c r="X12" s="15">
        <f t="shared" si="0"/>
        <v>0</v>
      </c>
      <c r="Y12" s="15"/>
      <c r="Z12" s="15"/>
      <c r="AA12" s="15"/>
      <c r="AB12" s="15"/>
      <c r="AC12" s="15"/>
      <c r="AD12" s="15"/>
      <c r="AE12" s="29"/>
      <c r="AF12" s="15"/>
      <c r="AG12" s="15"/>
      <c r="AH12" s="15"/>
      <c r="AI12" s="15"/>
      <c r="AJ12" s="15">
        <v>3</v>
      </c>
      <c r="AK12" s="15"/>
      <c r="AL12" s="15"/>
      <c r="AM12" s="15">
        <f t="shared" si="1"/>
        <v>3</v>
      </c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>
        <v>50</v>
      </c>
      <c r="AZ12" s="15"/>
      <c r="BA12" s="15"/>
      <c r="BB12" s="15">
        <v>4</v>
      </c>
      <c r="BC12" s="15">
        <v>2</v>
      </c>
      <c r="BD12" s="15">
        <v>6</v>
      </c>
      <c r="BE12" s="15">
        <v>2</v>
      </c>
      <c r="BF12" s="15"/>
      <c r="BG12" s="15">
        <v>30</v>
      </c>
      <c r="BH12" s="15">
        <v>3</v>
      </c>
      <c r="BI12" s="15">
        <v>80</v>
      </c>
      <c r="BJ12" s="15"/>
      <c r="BK12" s="15"/>
      <c r="BL12" s="100"/>
      <c r="BM12" s="15"/>
      <c r="BN12" s="15"/>
      <c r="BO12" s="15">
        <v>8</v>
      </c>
      <c r="BP12" s="15">
        <v>2</v>
      </c>
      <c r="BQ12" s="15">
        <v>4</v>
      </c>
      <c r="BR12" s="15">
        <v>4</v>
      </c>
      <c r="BS12" s="15"/>
      <c r="BT12" s="29"/>
      <c r="BU12" s="29"/>
      <c r="BV12" s="29"/>
      <c r="BW12" s="29"/>
      <c r="BX12" s="29"/>
      <c r="BY12" s="29"/>
      <c r="BZ12" s="29"/>
      <c r="CA12" s="29"/>
      <c r="CB12" s="29"/>
      <c r="CC12" s="15"/>
      <c r="CD12" s="15">
        <v>2</v>
      </c>
      <c r="CE12" s="100">
        <v>2</v>
      </c>
      <c r="CF12" s="15"/>
      <c r="CG12" s="15"/>
      <c r="CH12" s="15"/>
      <c r="CI12" s="15"/>
      <c r="CJ12" s="15"/>
      <c r="CK12" s="15">
        <v>3</v>
      </c>
      <c r="CL12" s="15"/>
      <c r="CM12" s="15">
        <v>2</v>
      </c>
      <c r="CN12" s="15">
        <v>6</v>
      </c>
      <c r="CO12" s="15">
        <v>2</v>
      </c>
      <c r="CP12" s="15"/>
      <c r="CQ12" s="15"/>
      <c r="CR12" s="15">
        <v>2</v>
      </c>
      <c r="CS12" s="15"/>
      <c r="CT12" s="15"/>
      <c r="CU12" s="15" t="str">
        <f t="shared" si="2"/>
        <v>20</v>
      </c>
      <c r="CV12" s="15"/>
      <c r="CW12" s="15"/>
      <c r="CX12" s="29"/>
      <c r="CY12" s="15"/>
      <c r="CZ12" s="15">
        <f t="shared" si="3"/>
        <v>0</v>
      </c>
      <c r="DA12" s="15"/>
      <c r="DB12" s="100"/>
      <c r="DC12" s="15"/>
      <c r="DD12" s="15"/>
      <c r="DE12" s="15"/>
      <c r="DF12" s="15"/>
      <c r="DG12" s="15"/>
      <c r="DH12" s="15"/>
      <c r="DI12" s="15">
        <v>2</v>
      </c>
      <c r="DJ12" s="15"/>
      <c r="DK12" s="15"/>
      <c r="DL12" s="15"/>
      <c r="DM12" s="15"/>
      <c r="DN12" s="15"/>
      <c r="DO12" s="15"/>
      <c r="DP12" s="29"/>
      <c r="DQ12" s="29"/>
      <c r="DR12" s="29"/>
      <c r="DS12" s="15"/>
      <c r="DT12" s="15"/>
      <c r="DU12" s="15"/>
      <c r="DV12" s="15"/>
      <c r="DW12" s="100"/>
      <c r="DX12" s="15"/>
      <c r="DY12" s="15">
        <f t="shared" si="4"/>
        <v>2</v>
      </c>
      <c r="DZ12" s="76">
        <v>50</v>
      </c>
      <c r="EA12" s="15">
        <f t="shared" si="5"/>
        <v>75</v>
      </c>
    </row>
    <row r="13" spans="1:131">
      <c r="A13" s="15" t="s">
        <v>1701</v>
      </c>
      <c r="B13" s="15"/>
      <c r="C13" s="110" t="s">
        <v>1702</v>
      </c>
      <c r="D13" s="15"/>
      <c r="E13" s="15"/>
      <c r="F13" s="15"/>
      <c r="G13" s="15"/>
      <c r="H13" s="15"/>
      <c r="I13" s="15"/>
      <c r="J13" s="115"/>
      <c r="K13" s="29"/>
      <c r="L13" s="29"/>
      <c r="M13" s="29"/>
      <c r="N13" s="29"/>
      <c r="O13" s="29"/>
      <c r="P13" s="29"/>
      <c r="Q13" s="15"/>
      <c r="R13" s="15"/>
      <c r="S13" s="15"/>
      <c r="T13" s="15"/>
      <c r="U13" s="15"/>
      <c r="V13" s="15"/>
      <c r="W13" s="15"/>
      <c r="X13" s="15">
        <f t="shared" si="0"/>
        <v>0</v>
      </c>
      <c r="Y13" s="15"/>
      <c r="Z13" s="15"/>
      <c r="AA13" s="15"/>
      <c r="AB13" s="15"/>
      <c r="AC13" s="15"/>
      <c r="AD13" s="15"/>
      <c r="AE13" s="29"/>
      <c r="AF13" s="15"/>
      <c r="AG13" s="15"/>
      <c r="AH13" s="15"/>
      <c r="AI13" s="15"/>
      <c r="AJ13" s="15"/>
      <c r="AK13" s="15"/>
      <c r="AL13" s="15"/>
      <c r="AM13" s="15">
        <f t="shared" si="1"/>
        <v>0</v>
      </c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>
        <v>5</v>
      </c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00"/>
      <c r="BM13" s="15"/>
      <c r="BN13" s="15"/>
      <c r="BO13" s="15"/>
      <c r="BP13" s="15"/>
      <c r="BQ13" s="15"/>
      <c r="BR13" s="15"/>
      <c r="BS13" s="15"/>
      <c r="BT13" s="29"/>
      <c r="BU13" s="29"/>
      <c r="BV13" s="29"/>
      <c r="BW13" s="29"/>
      <c r="BX13" s="29"/>
      <c r="BY13" s="29"/>
      <c r="BZ13" s="29"/>
      <c r="CA13" s="29"/>
      <c r="CB13" s="29"/>
      <c r="CC13" s="15"/>
      <c r="CD13" s="15"/>
      <c r="CE13" s="100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>
        <f t="shared" si="2"/>
        <v>5</v>
      </c>
      <c r="CV13" s="15"/>
      <c r="CW13" s="15"/>
      <c r="CX13" s="29"/>
      <c r="CY13" s="15"/>
      <c r="CZ13" s="15">
        <f t="shared" si="3"/>
        <v>0</v>
      </c>
      <c r="DA13" s="15"/>
      <c r="DB13" s="100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29"/>
      <c r="DQ13" s="29"/>
      <c r="DR13" s="29"/>
      <c r="DS13" s="15"/>
      <c r="DT13" s="15"/>
      <c r="DU13" s="15"/>
      <c r="DV13" s="15"/>
      <c r="DW13" s="100"/>
      <c r="DX13" s="15"/>
      <c r="DY13" s="15">
        <f t="shared" si="4"/>
        <v>0</v>
      </c>
      <c r="DZ13" s="76">
        <v>50</v>
      </c>
      <c r="EA13" s="15">
        <f t="shared" si="5"/>
        <v>55</v>
      </c>
    </row>
    <row r="14" spans="1:131">
      <c r="A14" s="15" t="s">
        <v>1703</v>
      </c>
      <c r="B14" s="15"/>
      <c r="C14" s="110" t="s">
        <v>1704</v>
      </c>
      <c r="D14" s="15"/>
      <c r="E14" s="15"/>
      <c r="F14" s="15"/>
      <c r="G14" s="15"/>
      <c r="H14" s="15"/>
      <c r="I14" s="15"/>
      <c r="J14" s="115"/>
      <c r="K14" s="29"/>
      <c r="L14" s="29"/>
      <c r="M14" s="29"/>
      <c r="N14" s="29"/>
      <c r="O14" s="29"/>
      <c r="P14" s="29"/>
      <c r="Q14" s="15"/>
      <c r="R14" s="15"/>
      <c r="S14" s="15"/>
      <c r="T14" s="15"/>
      <c r="U14" s="15"/>
      <c r="V14" s="15"/>
      <c r="W14" s="15"/>
      <c r="X14" s="15">
        <f t="shared" si="0"/>
        <v>0</v>
      </c>
      <c r="Y14" s="15"/>
      <c r="Z14" s="15"/>
      <c r="AA14" s="15"/>
      <c r="AB14" s="15"/>
      <c r="AC14" s="15"/>
      <c r="AD14" s="15"/>
      <c r="AE14" s="29"/>
      <c r="AF14" s="15"/>
      <c r="AG14" s="15"/>
      <c r="AH14" s="15"/>
      <c r="AI14" s="15"/>
      <c r="AJ14" s="15"/>
      <c r="AK14" s="15"/>
      <c r="AL14" s="15"/>
      <c r="AM14" s="15">
        <f t="shared" si="1"/>
        <v>0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00"/>
      <c r="BM14" s="15"/>
      <c r="BN14" s="15"/>
      <c r="BO14" s="15"/>
      <c r="BP14" s="15"/>
      <c r="BQ14" s="15"/>
      <c r="BR14" s="15"/>
      <c r="BS14" s="15"/>
      <c r="BT14" s="29"/>
      <c r="BU14" s="29"/>
      <c r="BV14" s="29"/>
      <c r="BW14" s="29"/>
      <c r="BX14" s="29"/>
      <c r="BY14" s="29"/>
      <c r="BZ14" s="29"/>
      <c r="CA14" s="29"/>
      <c r="CB14" s="29"/>
      <c r="CC14" s="15"/>
      <c r="CD14" s="15"/>
      <c r="CE14" s="100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>
        <f t="shared" si="2"/>
        <v>0</v>
      </c>
      <c r="CV14" s="15"/>
      <c r="CW14" s="15"/>
      <c r="CX14" s="29"/>
      <c r="CY14" s="15"/>
      <c r="CZ14" s="15">
        <f t="shared" si="3"/>
        <v>0</v>
      </c>
      <c r="DA14" s="15"/>
      <c r="DB14" s="100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29"/>
      <c r="DQ14" s="29"/>
      <c r="DR14" s="29"/>
      <c r="DS14" s="15"/>
      <c r="DT14" s="15"/>
      <c r="DU14" s="15"/>
      <c r="DV14" s="15"/>
      <c r="DW14" s="100"/>
      <c r="DX14" s="15"/>
      <c r="DY14" s="15">
        <f t="shared" si="4"/>
        <v>0</v>
      </c>
      <c r="DZ14" s="76">
        <v>50</v>
      </c>
      <c r="EA14" s="15">
        <f t="shared" si="5"/>
        <v>50</v>
      </c>
    </row>
    <row r="15" spans="1:131">
      <c r="A15" s="15" t="s">
        <v>1705</v>
      </c>
      <c r="B15" s="15"/>
      <c r="C15" s="110" t="s">
        <v>1706</v>
      </c>
      <c r="D15" s="15"/>
      <c r="E15" s="15"/>
      <c r="F15" s="15"/>
      <c r="G15" s="15"/>
      <c r="H15" s="15"/>
      <c r="I15" s="15"/>
      <c r="J15" s="116"/>
      <c r="K15" s="29"/>
      <c r="L15" s="29"/>
      <c r="M15" s="29"/>
      <c r="N15" s="29"/>
      <c r="O15" s="29"/>
      <c r="P15" s="29"/>
      <c r="Q15" s="15"/>
      <c r="R15" s="15"/>
      <c r="S15" s="15"/>
      <c r="T15" s="15"/>
      <c r="U15" s="15"/>
      <c r="V15" s="15"/>
      <c r="W15" s="15"/>
      <c r="X15" s="15">
        <f t="shared" si="0"/>
        <v>0</v>
      </c>
      <c r="Y15" s="15"/>
      <c r="Z15" s="15"/>
      <c r="AA15" s="15"/>
      <c r="AB15" s="15"/>
      <c r="AC15" s="15"/>
      <c r="AD15" s="15"/>
      <c r="AE15" s="29"/>
      <c r="AF15" s="15"/>
      <c r="AG15" s="15">
        <v>3</v>
      </c>
      <c r="AH15" s="15"/>
      <c r="AI15" s="15"/>
      <c r="AJ15" s="15"/>
      <c r="AK15" s="15"/>
      <c r="AL15" s="15"/>
      <c r="AM15" s="15">
        <f t="shared" si="1"/>
        <v>3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>
        <v>3</v>
      </c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>
        <v>5</v>
      </c>
      <c r="BK15" s="15"/>
      <c r="BL15" s="101"/>
      <c r="BM15" s="15"/>
      <c r="BN15" s="15"/>
      <c r="BO15" s="15"/>
      <c r="BP15" s="15"/>
      <c r="BQ15" s="15"/>
      <c r="BR15" s="15"/>
      <c r="BS15" s="15"/>
      <c r="BT15" s="29"/>
      <c r="BU15" s="29"/>
      <c r="BV15" s="29"/>
      <c r="BW15" s="29"/>
      <c r="BX15" s="29"/>
      <c r="BY15" s="29"/>
      <c r="BZ15" s="29"/>
      <c r="CA15" s="29">
        <v>3</v>
      </c>
      <c r="CB15" s="29"/>
      <c r="CC15" s="15"/>
      <c r="CD15" s="15"/>
      <c r="CE15" s="101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>
        <f t="shared" si="2"/>
        <v>11</v>
      </c>
      <c r="CV15" s="15"/>
      <c r="CW15" s="15">
        <v>2</v>
      </c>
      <c r="CX15" s="29"/>
      <c r="CY15" s="15"/>
      <c r="CZ15" s="15">
        <f t="shared" si="3"/>
        <v>2</v>
      </c>
      <c r="DA15" s="15"/>
      <c r="DB15" s="101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29"/>
      <c r="DQ15" s="29"/>
      <c r="DR15" s="29"/>
      <c r="DS15" s="15"/>
      <c r="DT15" s="15">
        <v>3</v>
      </c>
      <c r="DU15" s="15"/>
      <c r="DV15" s="15"/>
      <c r="DW15" s="101"/>
      <c r="DX15" s="15"/>
      <c r="DY15" s="15">
        <f t="shared" si="4"/>
        <v>3</v>
      </c>
      <c r="DZ15" s="76">
        <v>50</v>
      </c>
      <c r="EA15" s="15">
        <f t="shared" si="5"/>
        <v>69</v>
      </c>
    </row>
    <row r="16" spans="1:131">
      <c r="A16" s="15" t="s">
        <v>1707</v>
      </c>
      <c r="B16" s="15"/>
      <c r="C16" s="110" t="s">
        <v>1708</v>
      </c>
      <c r="D16" s="15"/>
      <c r="E16" s="15"/>
      <c r="F16" s="15"/>
      <c r="G16" s="15"/>
      <c r="H16" s="15"/>
      <c r="I16" s="15"/>
      <c r="J16" s="29"/>
      <c r="K16" s="29"/>
      <c r="L16" s="29"/>
      <c r="M16" s="29"/>
      <c r="N16" s="29"/>
      <c r="O16" s="29"/>
      <c r="P16" s="29"/>
      <c r="Q16" s="15"/>
      <c r="R16" s="15"/>
      <c r="S16" s="15"/>
      <c r="T16" s="15"/>
      <c r="U16" s="15"/>
      <c r="V16" s="15"/>
      <c r="W16" s="15"/>
      <c r="X16" s="15">
        <f t="shared" si="0"/>
        <v>0</v>
      </c>
      <c r="Y16" s="15"/>
      <c r="Z16" s="15"/>
      <c r="AA16" s="15"/>
      <c r="AB16" s="15"/>
      <c r="AC16" s="15"/>
      <c r="AD16" s="15"/>
      <c r="AE16" s="29"/>
      <c r="AF16" s="15"/>
      <c r="AG16" s="15">
        <v>3</v>
      </c>
      <c r="AH16" s="15"/>
      <c r="AI16" s="15"/>
      <c r="AJ16" s="15"/>
      <c r="AK16" s="15"/>
      <c r="AL16" s="15"/>
      <c r="AM16" s="15">
        <f t="shared" si="1"/>
        <v>3</v>
      </c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>
        <v>3</v>
      </c>
      <c r="AY16" s="15"/>
      <c r="AZ16" s="15"/>
      <c r="BA16" s="15"/>
      <c r="BB16" s="15"/>
      <c r="BC16" s="15"/>
      <c r="BD16" s="15"/>
      <c r="BE16" s="15"/>
      <c r="BF16" s="15">
        <v>2</v>
      </c>
      <c r="BG16" s="15"/>
      <c r="BH16" s="15"/>
      <c r="BI16" s="15"/>
      <c r="BJ16" s="15"/>
      <c r="BK16" s="15">
        <v>1</v>
      </c>
      <c r="BL16" s="15"/>
      <c r="BM16" s="15"/>
      <c r="BN16" s="15"/>
      <c r="BO16" s="15"/>
      <c r="BP16" s="15"/>
      <c r="BQ16" s="15"/>
      <c r="BR16" s="15"/>
      <c r="BS16" s="15">
        <v>5</v>
      </c>
      <c r="BT16" s="29"/>
      <c r="BU16" s="29"/>
      <c r="BV16" s="29"/>
      <c r="BW16" s="29"/>
      <c r="BX16" s="29"/>
      <c r="BY16" s="29"/>
      <c r="BZ16" s="29">
        <v>3</v>
      </c>
      <c r="CA16" s="29">
        <v>3</v>
      </c>
      <c r="CB16" s="29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>
        <f t="shared" si="2"/>
        <v>17</v>
      </c>
      <c r="CV16" s="15"/>
      <c r="CW16" s="15">
        <v>2</v>
      </c>
      <c r="CX16" s="29"/>
      <c r="CY16" s="15"/>
      <c r="CZ16" s="15">
        <f t="shared" si="3"/>
        <v>2</v>
      </c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29"/>
      <c r="DQ16" s="29"/>
      <c r="DR16" s="29"/>
      <c r="DS16" s="15"/>
      <c r="DT16" s="15">
        <v>3</v>
      </c>
      <c r="DU16" s="15">
        <v>2</v>
      </c>
      <c r="DV16" s="15"/>
      <c r="DW16" s="15"/>
      <c r="DX16" s="15"/>
      <c r="DY16" s="15">
        <f t="shared" si="4"/>
        <v>5</v>
      </c>
      <c r="DZ16" s="76">
        <v>50</v>
      </c>
      <c r="EA16" s="15">
        <f t="shared" si="5"/>
        <v>77</v>
      </c>
    </row>
    <row r="17" spans="1:131">
      <c r="A17" s="15" t="s">
        <v>1709</v>
      </c>
      <c r="B17" s="15"/>
      <c r="C17" s="110" t="s">
        <v>1710</v>
      </c>
      <c r="D17" s="15"/>
      <c r="E17" s="15"/>
      <c r="F17" s="15"/>
      <c r="G17" s="15"/>
      <c r="H17" s="15"/>
      <c r="I17" s="15"/>
      <c r="J17" s="29"/>
      <c r="K17" s="29"/>
      <c r="L17" s="29"/>
      <c r="M17" s="29"/>
      <c r="N17" s="29"/>
      <c r="O17" s="29"/>
      <c r="P17" s="29"/>
      <c r="Q17" s="15"/>
      <c r="R17" s="15"/>
      <c r="S17" s="15"/>
      <c r="T17" s="15"/>
      <c r="U17" s="15"/>
      <c r="V17" s="15"/>
      <c r="W17" s="15"/>
      <c r="X17" s="15">
        <f t="shared" si="0"/>
        <v>0</v>
      </c>
      <c r="Y17" s="15"/>
      <c r="Z17" s="15"/>
      <c r="AA17" s="15"/>
      <c r="AB17" s="15"/>
      <c r="AC17" s="15"/>
      <c r="AD17" s="15"/>
      <c r="AE17" s="29"/>
      <c r="AF17" s="15"/>
      <c r="AG17" s="15"/>
      <c r="AH17" s="15"/>
      <c r="AI17" s="15"/>
      <c r="AJ17" s="15"/>
      <c r="AK17" s="15"/>
      <c r="AL17" s="15"/>
      <c r="AM17" s="15">
        <f t="shared" si="1"/>
        <v>0</v>
      </c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29"/>
      <c r="BU17" s="29"/>
      <c r="BV17" s="29"/>
      <c r="BW17" s="29"/>
      <c r="BX17" s="29"/>
      <c r="BY17" s="29"/>
      <c r="BZ17" s="29"/>
      <c r="CA17" s="29"/>
      <c r="CB17" s="29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>
        <f t="shared" si="2"/>
        <v>0</v>
      </c>
      <c r="CV17" s="15"/>
      <c r="CW17" s="15"/>
      <c r="CX17" s="29"/>
      <c r="CY17" s="15"/>
      <c r="CZ17" s="15">
        <f t="shared" si="3"/>
        <v>0</v>
      </c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29"/>
      <c r="DQ17" s="29"/>
      <c r="DR17" s="29"/>
      <c r="DS17" s="15"/>
      <c r="DT17" s="15"/>
      <c r="DU17" s="15"/>
      <c r="DV17" s="15"/>
      <c r="DW17" s="15"/>
      <c r="DX17" s="15"/>
      <c r="DY17" s="15">
        <f t="shared" si="4"/>
        <v>0</v>
      </c>
      <c r="DZ17" s="76">
        <v>50</v>
      </c>
      <c r="EA17" s="15">
        <f t="shared" si="5"/>
        <v>50</v>
      </c>
    </row>
    <row r="18" spans="1:131">
      <c r="A18" s="15" t="s">
        <v>1711</v>
      </c>
      <c r="B18" s="15"/>
      <c r="C18" s="110" t="s">
        <v>1712</v>
      </c>
      <c r="D18" s="15"/>
      <c r="E18" s="15"/>
      <c r="F18" s="15">
        <v>2</v>
      </c>
      <c r="G18" s="15"/>
      <c r="H18" s="15"/>
      <c r="I18" s="15"/>
      <c r="J18" s="29"/>
      <c r="K18" s="29"/>
      <c r="L18" s="29"/>
      <c r="M18" s="29"/>
      <c r="N18" s="29"/>
      <c r="O18" s="29"/>
      <c r="P18" s="29"/>
      <c r="Q18" s="15">
        <v>2</v>
      </c>
      <c r="R18" s="15"/>
      <c r="S18" s="15"/>
      <c r="T18" s="15"/>
      <c r="U18" s="15"/>
      <c r="V18" s="15"/>
      <c r="W18" s="15"/>
      <c r="X18" s="15">
        <f t="shared" si="0"/>
        <v>4</v>
      </c>
      <c r="Y18" s="15"/>
      <c r="Z18" s="15"/>
      <c r="AA18" s="15"/>
      <c r="AB18" s="15"/>
      <c r="AC18" s="15"/>
      <c r="AD18" s="15"/>
      <c r="AE18" s="29"/>
      <c r="AF18" s="15"/>
      <c r="AG18" s="15">
        <v>3</v>
      </c>
      <c r="AH18" s="15"/>
      <c r="AI18" s="15"/>
      <c r="AJ18" s="15"/>
      <c r="AK18" s="15"/>
      <c r="AL18" s="15"/>
      <c r="AM18" s="15">
        <f t="shared" si="1"/>
        <v>3</v>
      </c>
      <c r="AN18" s="15">
        <v>5</v>
      </c>
      <c r="AO18" s="15"/>
      <c r="AP18" s="15"/>
      <c r="AQ18" s="15"/>
      <c r="AR18" s="15"/>
      <c r="AS18" s="15"/>
      <c r="AT18" s="15"/>
      <c r="AU18" s="15">
        <v>4</v>
      </c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29"/>
      <c r="BU18" s="29"/>
      <c r="BV18" s="29"/>
      <c r="BW18" s="29"/>
      <c r="BX18" s="29"/>
      <c r="BY18" s="29"/>
      <c r="BZ18" s="29"/>
      <c r="CA18" s="29"/>
      <c r="CB18" s="29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>
        <f t="shared" si="2"/>
        <v>9</v>
      </c>
      <c r="CV18" s="15"/>
      <c r="CW18" s="15"/>
      <c r="CX18" s="29"/>
      <c r="CY18" s="15"/>
      <c r="CZ18" s="15">
        <f t="shared" si="3"/>
        <v>0</v>
      </c>
      <c r="DA18" s="15">
        <v>1</v>
      </c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29"/>
      <c r="DQ18" s="29"/>
      <c r="DR18" s="29"/>
      <c r="DS18" s="15"/>
      <c r="DT18" s="15">
        <v>3</v>
      </c>
      <c r="DU18" s="15"/>
      <c r="DV18" s="15"/>
      <c r="DW18" s="15"/>
      <c r="DX18" s="15"/>
      <c r="DY18" s="15">
        <f t="shared" si="4"/>
        <v>4</v>
      </c>
      <c r="DZ18" s="76">
        <v>50</v>
      </c>
      <c r="EA18" s="15">
        <f t="shared" si="5"/>
        <v>70</v>
      </c>
    </row>
    <row r="19" spans="1:131">
      <c r="A19" s="15" t="s">
        <v>1713</v>
      </c>
      <c r="B19" s="15"/>
      <c r="C19" s="110" t="s">
        <v>1714</v>
      </c>
      <c r="D19" s="15"/>
      <c r="E19" s="15"/>
      <c r="F19" s="15"/>
      <c r="G19" s="15"/>
      <c r="H19" s="15"/>
      <c r="I19" s="15"/>
      <c r="J19" s="29"/>
      <c r="K19" s="29"/>
      <c r="L19" s="29"/>
      <c r="M19" s="29"/>
      <c r="N19" s="29"/>
      <c r="O19" s="29"/>
      <c r="P19" s="29"/>
      <c r="Q19" s="15"/>
      <c r="R19" s="15"/>
      <c r="S19" s="15"/>
      <c r="T19" s="15"/>
      <c r="U19" s="15"/>
      <c r="V19" s="15"/>
      <c r="W19" s="15"/>
      <c r="X19" s="15">
        <f t="shared" si="0"/>
        <v>0</v>
      </c>
      <c r="Y19" s="15"/>
      <c r="Z19" s="15"/>
      <c r="AA19" s="15"/>
      <c r="AB19" s="15"/>
      <c r="AC19" s="15"/>
      <c r="AD19" s="15"/>
      <c r="AE19" s="29"/>
      <c r="AF19" s="15"/>
      <c r="AG19" s="15"/>
      <c r="AH19" s="15"/>
      <c r="AI19" s="15"/>
      <c r="AJ19" s="15"/>
      <c r="AK19" s="15"/>
      <c r="AL19" s="15"/>
      <c r="AM19" s="15">
        <f t="shared" si="1"/>
        <v>0</v>
      </c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29"/>
      <c r="BU19" s="29"/>
      <c r="BV19" s="29"/>
      <c r="BW19" s="29"/>
      <c r="BX19" s="29"/>
      <c r="BY19" s="29"/>
      <c r="BZ19" s="29"/>
      <c r="CA19" s="29"/>
      <c r="CB19" s="29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>
        <f t="shared" si="2"/>
        <v>0</v>
      </c>
      <c r="CV19" s="15"/>
      <c r="CW19" s="15">
        <v>2</v>
      </c>
      <c r="CX19" s="29"/>
      <c r="CY19" s="15"/>
      <c r="CZ19" s="15">
        <f t="shared" si="3"/>
        <v>2</v>
      </c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29"/>
      <c r="DQ19" s="29"/>
      <c r="DR19" s="29"/>
      <c r="DS19" s="15"/>
      <c r="DT19" s="15"/>
      <c r="DU19" s="15"/>
      <c r="DV19" s="15"/>
      <c r="DW19" s="15"/>
      <c r="DX19" s="15"/>
      <c r="DY19" s="15">
        <f t="shared" si="4"/>
        <v>0</v>
      </c>
      <c r="DZ19" s="76">
        <v>50</v>
      </c>
      <c r="EA19" s="15">
        <f t="shared" si="5"/>
        <v>52</v>
      </c>
    </row>
    <row r="20" spans="1:131">
      <c r="A20" s="15" t="s">
        <v>1715</v>
      </c>
      <c r="B20" s="15"/>
      <c r="C20" s="110" t="s">
        <v>1716</v>
      </c>
      <c r="D20" s="15"/>
      <c r="E20" s="15"/>
      <c r="F20" s="15"/>
      <c r="G20" s="15"/>
      <c r="H20" s="15"/>
      <c r="I20" s="15"/>
      <c r="J20" s="29"/>
      <c r="K20" s="29"/>
      <c r="L20" s="29"/>
      <c r="M20" s="29"/>
      <c r="N20" s="29"/>
      <c r="O20" s="29"/>
      <c r="P20" s="29"/>
      <c r="Q20" s="15"/>
      <c r="R20" s="15">
        <v>1</v>
      </c>
      <c r="S20" s="15"/>
      <c r="T20" s="15">
        <v>2</v>
      </c>
      <c r="U20" s="15"/>
      <c r="V20" s="15"/>
      <c r="W20" s="15"/>
      <c r="X20" s="15">
        <f t="shared" si="0"/>
        <v>3</v>
      </c>
      <c r="Y20" s="15"/>
      <c r="Z20" s="15"/>
      <c r="AA20" s="15"/>
      <c r="AB20" s="15"/>
      <c r="AC20" s="15"/>
      <c r="AD20" s="15"/>
      <c r="AE20" s="29"/>
      <c r="AF20" s="15"/>
      <c r="AG20" s="15">
        <v>3</v>
      </c>
      <c r="AH20" s="15"/>
      <c r="AI20" s="15"/>
      <c r="AJ20" s="15"/>
      <c r="AK20" s="15"/>
      <c r="AL20" s="15"/>
      <c r="AM20" s="15">
        <f t="shared" si="1"/>
        <v>3</v>
      </c>
      <c r="AN20" s="15">
        <v>5</v>
      </c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>
        <v>50</v>
      </c>
      <c r="AZ20" s="15"/>
      <c r="BA20" s="15"/>
      <c r="BB20" s="15"/>
      <c r="BC20" s="15"/>
      <c r="BD20" s="15"/>
      <c r="BE20" s="15"/>
      <c r="BF20" s="15"/>
      <c r="BG20" s="15">
        <v>30</v>
      </c>
      <c r="BH20" s="15">
        <v>3</v>
      </c>
      <c r="BI20" s="15">
        <v>80</v>
      </c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29"/>
      <c r="BU20" s="29"/>
      <c r="BV20" s="29"/>
      <c r="BW20" s="29"/>
      <c r="BX20" s="29"/>
      <c r="BY20" s="29"/>
      <c r="BZ20" s="29"/>
      <c r="CA20" s="29"/>
      <c r="CB20" s="29"/>
      <c r="CC20" s="15"/>
      <c r="CD20" s="15"/>
      <c r="CE20" s="15"/>
      <c r="CF20" s="15"/>
      <c r="CG20" s="15">
        <v>2</v>
      </c>
      <c r="CH20" s="15"/>
      <c r="CI20" s="15">
        <v>5</v>
      </c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 t="str">
        <f t="shared" si="2"/>
        <v>20</v>
      </c>
      <c r="CV20" s="15"/>
      <c r="CW20" s="15"/>
      <c r="CX20" s="29"/>
      <c r="CY20" s="15"/>
      <c r="CZ20" s="15">
        <f t="shared" si="3"/>
        <v>0</v>
      </c>
      <c r="DA20" s="15"/>
      <c r="DB20" s="15">
        <v>3</v>
      </c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29"/>
      <c r="DQ20" s="29"/>
      <c r="DR20" s="29"/>
      <c r="DS20" s="15">
        <v>3</v>
      </c>
      <c r="DT20" s="15">
        <v>3</v>
      </c>
      <c r="DU20" s="15"/>
      <c r="DV20" s="15"/>
      <c r="DW20" s="15"/>
      <c r="DX20" s="15">
        <v>3</v>
      </c>
      <c r="DY20" s="15">
        <f t="shared" si="4"/>
        <v>9</v>
      </c>
      <c r="DZ20" s="76">
        <v>50</v>
      </c>
      <c r="EA20" s="15">
        <f t="shared" si="5"/>
        <v>85</v>
      </c>
    </row>
    <row r="21" spans="1:131">
      <c r="A21" s="15" t="s">
        <v>1717</v>
      </c>
      <c r="B21" s="15"/>
      <c r="C21" s="110" t="s">
        <v>1718</v>
      </c>
      <c r="D21" s="15"/>
      <c r="E21" s="15"/>
      <c r="F21" s="15"/>
      <c r="G21" s="15"/>
      <c r="H21" s="15"/>
      <c r="I21" s="15"/>
      <c r="J21" s="29"/>
      <c r="K21" s="29"/>
      <c r="L21" s="29"/>
      <c r="M21" s="29"/>
      <c r="N21" s="29"/>
      <c r="O21" s="29"/>
      <c r="P21" s="29"/>
      <c r="Q21" s="15"/>
      <c r="S21" s="15"/>
      <c r="T21" s="15"/>
      <c r="U21" s="15"/>
      <c r="V21" s="15"/>
      <c r="W21" s="15"/>
      <c r="X21" s="15">
        <f t="shared" si="0"/>
        <v>0</v>
      </c>
      <c r="Y21" s="15"/>
      <c r="Z21" s="15"/>
      <c r="AA21" s="15"/>
      <c r="AB21" s="15"/>
      <c r="AC21" s="15"/>
      <c r="AD21" s="15"/>
      <c r="AE21" s="29"/>
      <c r="AF21" s="15"/>
      <c r="AG21" s="15">
        <v>3</v>
      </c>
      <c r="AH21" s="15"/>
      <c r="AI21" s="15"/>
      <c r="AJ21" s="15"/>
      <c r="AK21" s="15"/>
      <c r="AL21" s="15"/>
      <c r="AM21" s="15">
        <f t="shared" si="1"/>
        <v>3</v>
      </c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29"/>
      <c r="BU21" s="29"/>
      <c r="BV21" s="29"/>
      <c r="BW21" s="29"/>
      <c r="BX21" s="29"/>
      <c r="BY21" s="29"/>
      <c r="BZ21" s="121"/>
      <c r="CA21" s="29"/>
      <c r="CB21" s="29"/>
      <c r="CC21" s="15"/>
      <c r="CD21" s="15"/>
      <c r="CE21" s="15"/>
      <c r="CF21" s="15"/>
      <c r="CG21" s="15"/>
      <c r="CH21" s="15"/>
      <c r="CI21" s="15"/>
      <c r="CK21" s="15">
        <v>3</v>
      </c>
      <c r="CL21" s="15"/>
      <c r="CM21" s="15"/>
      <c r="CN21" s="15"/>
      <c r="CO21" s="15"/>
      <c r="CP21" s="15"/>
      <c r="CQ21" s="15"/>
      <c r="CR21" s="15"/>
      <c r="CS21" s="15"/>
      <c r="CT21" s="15"/>
      <c r="CU21" s="15">
        <f t="shared" si="2"/>
        <v>3</v>
      </c>
      <c r="CV21" s="15"/>
      <c r="CW21" s="15">
        <v>2</v>
      </c>
      <c r="CX21" s="29"/>
      <c r="CY21" s="15"/>
      <c r="CZ21" s="15">
        <f t="shared" si="3"/>
        <v>2</v>
      </c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29"/>
      <c r="DQ21" s="29"/>
      <c r="DR21" s="29"/>
      <c r="DS21" s="15"/>
      <c r="DT21" s="15">
        <v>3</v>
      </c>
      <c r="DU21" s="15"/>
      <c r="DV21" s="15"/>
      <c r="DW21" s="15"/>
      <c r="DX21" s="15"/>
      <c r="DY21" s="15">
        <f t="shared" si="4"/>
        <v>3</v>
      </c>
      <c r="DZ21" s="76">
        <v>50</v>
      </c>
      <c r="EA21" s="15">
        <f t="shared" si="5"/>
        <v>61</v>
      </c>
    </row>
    <row r="22" spans="1:131">
      <c r="A22" s="15" t="s">
        <v>1719</v>
      </c>
      <c r="B22" s="15"/>
      <c r="C22" s="110" t="s">
        <v>1720</v>
      </c>
      <c r="D22" s="15"/>
      <c r="E22" s="15"/>
      <c r="F22" s="15"/>
      <c r="G22" s="15"/>
      <c r="H22" s="15"/>
      <c r="I22" s="15"/>
      <c r="J22" s="29"/>
      <c r="K22" s="29"/>
      <c r="L22" s="29"/>
      <c r="M22" s="29"/>
      <c r="N22" s="29"/>
      <c r="O22" s="29"/>
      <c r="P22" s="29"/>
      <c r="Q22" s="15"/>
      <c r="R22" s="15"/>
      <c r="S22" s="15"/>
      <c r="T22" s="15"/>
      <c r="U22" s="15"/>
      <c r="V22" s="15"/>
      <c r="W22" s="15"/>
      <c r="X22" s="15">
        <f t="shared" si="0"/>
        <v>0</v>
      </c>
      <c r="Y22" s="15"/>
      <c r="Z22" s="15"/>
      <c r="AA22" s="15"/>
      <c r="AB22" s="15"/>
      <c r="AC22" s="15"/>
      <c r="AD22" s="15"/>
      <c r="AE22" s="29"/>
      <c r="AF22" s="15"/>
      <c r="AG22" s="15"/>
      <c r="AH22" s="15"/>
      <c r="AI22" s="15"/>
      <c r="AJ22" s="15"/>
      <c r="AK22" s="15"/>
      <c r="AL22" s="15"/>
      <c r="AM22" s="15">
        <f t="shared" si="1"/>
        <v>0</v>
      </c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29"/>
      <c r="BU22" s="29"/>
      <c r="BV22" s="29"/>
      <c r="BW22" s="29"/>
      <c r="BX22" s="29"/>
      <c r="BY22" s="29"/>
      <c r="BZ22" s="29"/>
      <c r="CA22" s="29"/>
      <c r="CB22" s="29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>
        <f t="shared" si="2"/>
        <v>0</v>
      </c>
      <c r="CV22" s="15">
        <v>2</v>
      </c>
      <c r="CW22" s="15">
        <v>2</v>
      </c>
      <c r="CX22" s="29"/>
      <c r="CY22" s="15"/>
      <c r="CZ22" s="15">
        <f t="shared" si="3"/>
        <v>4</v>
      </c>
      <c r="DA22" s="15">
        <v>1</v>
      </c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29"/>
      <c r="DQ22" s="29"/>
      <c r="DR22" s="29"/>
      <c r="DS22" s="15"/>
      <c r="DT22" s="15"/>
      <c r="DU22" s="15"/>
      <c r="DV22" s="15"/>
      <c r="DW22" s="15"/>
      <c r="DX22" s="15"/>
      <c r="DY22" s="15">
        <f t="shared" si="4"/>
        <v>1</v>
      </c>
      <c r="DZ22" s="76">
        <v>50</v>
      </c>
      <c r="EA22" s="15">
        <f t="shared" si="5"/>
        <v>55</v>
      </c>
    </row>
    <row r="23" spans="1:131">
      <c r="A23" s="15" t="s">
        <v>1721</v>
      </c>
      <c r="B23" s="15"/>
      <c r="C23" s="110" t="s">
        <v>1722</v>
      </c>
      <c r="D23" s="15"/>
      <c r="E23" s="15"/>
      <c r="F23" s="15">
        <v>2</v>
      </c>
      <c r="G23" s="15"/>
      <c r="H23" s="15"/>
      <c r="I23" s="15"/>
      <c r="J23" s="29"/>
      <c r="K23" s="29"/>
      <c r="L23" s="29"/>
      <c r="M23" s="29"/>
      <c r="N23" s="29"/>
      <c r="O23" s="29"/>
      <c r="P23" s="29"/>
      <c r="Q23" s="15">
        <v>2</v>
      </c>
      <c r="R23" s="15"/>
      <c r="S23" s="15"/>
      <c r="T23" s="15"/>
      <c r="U23" s="15"/>
      <c r="V23" s="15"/>
      <c r="W23" s="15"/>
      <c r="X23" s="15">
        <f t="shared" si="0"/>
        <v>4</v>
      </c>
      <c r="Y23" s="15"/>
      <c r="Z23" s="15">
        <v>1</v>
      </c>
      <c r="AA23" s="15"/>
      <c r="AB23" s="15"/>
      <c r="AC23" s="15"/>
      <c r="AD23" s="15"/>
      <c r="AE23" s="29"/>
      <c r="AF23" s="15"/>
      <c r="AG23" s="15"/>
      <c r="AH23" s="15"/>
      <c r="AI23" s="15"/>
      <c r="AJ23" s="15"/>
      <c r="AK23" s="15"/>
      <c r="AL23" s="15"/>
      <c r="AM23" s="15">
        <f t="shared" si="1"/>
        <v>1</v>
      </c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>
        <v>4</v>
      </c>
      <c r="BG23" s="15"/>
      <c r="BH23" s="15"/>
      <c r="BI23" s="15"/>
      <c r="BJ23" s="15"/>
      <c r="BK23" s="15">
        <v>1</v>
      </c>
      <c r="BL23" s="15"/>
      <c r="BM23" s="15"/>
      <c r="BN23" s="15"/>
      <c r="BO23" s="15"/>
      <c r="BP23" s="15"/>
      <c r="BQ23" s="15"/>
      <c r="BR23" s="15"/>
      <c r="BS23" s="15"/>
      <c r="BT23" s="29"/>
      <c r="BU23" s="29"/>
      <c r="BV23" s="29"/>
      <c r="BW23" s="29"/>
      <c r="BX23" s="29"/>
      <c r="BY23" s="29"/>
      <c r="BZ23" s="29"/>
      <c r="CA23" s="29"/>
      <c r="CB23" s="29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>
        <v>5</v>
      </c>
      <c r="CR23" s="15"/>
      <c r="CS23" s="15"/>
      <c r="CT23" s="15"/>
      <c r="CU23" s="15">
        <f t="shared" si="2"/>
        <v>10</v>
      </c>
      <c r="CV23" s="15"/>
      <c r="CW23" s="15"/>
      <c r="CX23" s="29"/>
      <c r="CY23" s="15"/>
      <c r="CZ23" s="15">
        <f t="shared" si="3"/>
        <v>0</v>
      </c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29"/>
      <c r="DQ23" s="29"/>
      <c r="DR23" s="29"/>
      <c r="DS23" s="15"/>
      <c r="DT23" s="15"/>
      <c r="DU23" s="15"/>
      <c r="DV23" s="15"/>
      <c r="DW23" s="15"/>
      <c r="DX23" s="15"/>
      <c r="DY23" s="15">
        <f t="shared" si="4"/>
        <v>0</v>
      </c>
      <c r="DZ23" s="76">
        <v>50</v>
      </c>
      <c r="EA23" s="15">
        <f t="shared" si="5"/>
        <v>65</v>
      </c>
    </row>
    <row r="24" spans="1:131">
      <c r="A24" s="15" t="s">
        <v>1723</v>
      </c>
      <c r="B24" s="15"/>
      <c r="C24" s="110" t="s">
        <v>1724</v>
      </c>
      <c r="D24" s="15"/>
      <c r="E24" s="15"/>
      <c r="F24" s="15"/>
      <c r="G24" s="15"/>
      <c r="H24" s="15"/>
      <c r="I24" s="15"/>
      <c r="J24" s="29"/>
      <c r="K24" s="29"/>
      <c r="L24" s="29"/>
      <c r="M24" s="29"/>
      <c r="N24" s="29"/>
      <c r="O24" s="29"/>
      <c r="P24" s="29"/>
      <c r="Q24" s="15"/>
      <c r="R24" s="15"/>
      <c r="S24" s="15"/>
      <c r="T24" s="15"/>
      <c r="U24" s="15"/>
      <c r="V24" s="15"/>
      <c r="W24" s="15"/>
      <c r="X24" s="15">
        <f t="shared" si="0"/>
        <v>0</v>
      </c>
      <c r="Y24" s="15"/>
      <c r="Z24" s="15"/>
      <c r="AA24" s="15"/>
      <c r="AB24" s="15"/>
      <c r="AC24" s="15"/>
      <c r="AD24" s="15"/>
      <c r="AE24" s="29"/>
      <c r="AF24" s="15"/>
      <c r="AG24" s="15"/>
      <c r="AH24" s="15"/>
      <c r="AI24" s="15"/>
      <c r="AJ24" s="15"/>
      <c r="AK24" s="15"/>
      <c r="AL24" s="15"/>
      <c r="AM24" s="15">
        <f t="shared" si="1"/>
        <v>0</v>
      </c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>
        <v>5</v>
      </c>
      <c r="BM24" s="15"/>
      <c r="BN24" s="15"/>
      <c r="BO24" s="15"/>
      <c r="BP24" s="15"/>
      <c r="BQ24" s="15"/>
      <c r="BR24" s="15"/>
      <c r="BS24" s="15"/>
      <c r="BT24" s="29"/>
      <c r="BU24" s="29"/>
      <c r="BV24" s="29"/>
      <c r="BW24" s="29"/>
      <c r="BX24" s="29"/>
      <c r="BY24" s="29"/>
      <c r="BZ24" s="29"/>
      <c r="CA24" s="29"/>
      <c r="CB24" s="29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>
        <v>5</v>
      </c>
      <c r="CR24" s="15"/>
      <c r="CS24" s="15"/>
      <c r="CT24" s="15"/>
      <c r="CU24" s="15">
        <f t="shared" si="2"/>
        <v>10</v>
      </c>
      <c r="CV24" s="15"/>
      <c r="CW24" s="15">
        <v>2</v>
      </c>
      <c r="CX24" s="29"/>
      <c r="CY24" s="15"/>
      <c r="CZ24" s="15">
        <f t="shared" si="3"/>
        <v>2</v>
      </c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29"/>
      <c r="DQ24" s="29"/>
      <c r="DR24" s="29"/>
      <c r="DS24" s="15"/>
      <c r="DT24" s="15"/>
      <c r="DU24" s="15"/>
      <c r="DV24" s="15"/>
      <c r="DW24" s="15"/>
      <c r="DX24" s="15"/>
      <c r="DY24" s="15">
        <f t="shared" si="4"/>
        <v>0</v>
      </c>
      <c r="DZ24" s="76">
        <v>50</v>
      </c>
      <c r="EA24" s="15">
        <f t="shared" si="5"/>
        <v>62</v>
      </c>
    </row>
    <row r="25" spans="1:131">
      <c r="A25" s="15" t="s">
        <v>1725</v>
      </c>
      <c r="B25" s="15"/>
      <c r="C25" s="110" t="s">
        <v>1726</v>
      </c>
      <c r="D25" s="15"/>
      <c r="E25" s="15"/>
      <c r="F25" s="15"/>
      <c r="G25" s="15"/>
      <c r="H25" s="15"/>
      <c r="I25" s="15"/>
      <c r="J25" s="29"/>
      <c r="K25" s="29"/>
      <c r="L25" s="29"/>
      <c r="M25" s="29"/>
      <c r="N25" s="29"/>
      <c r="O25" s="29"/>
      <c r="P25" s="29"/>
      <c r="Q25" s="15"/>
      <c r="R25" s="15"/>
      <c r="S25" s="15"/>
      <c r="T25" s="15"/>
      <c r="U25" s="15"/>
      <c r="V25" s="15"/>
      <c r="W25" s="15"/>
      <c r="X25" s="15">
        <f t="shared" si="0"/>
        <v>0</v>
      </c>
      <c r="Y25" s="15"/>
      <c r="Z25" s="15"/>
      <c r="AA25" s="15"/>
      <c r="AB25" s="15"/>
      <c r="AC25" s="15"/>
      <c r="AD25" s="15"/>
      <c r="AE25" s="29"/>
      <c r="AF25" s="15"/>
      <c r="AG25" s="15"/>
      <c r="AH25" s="15"/>
      <c r="AI25" s="15"/>
      <c r="AJ25" s="15"/>
      <c r="AK25" s="15"/>
      <c r="AL25" s="15"/>
      <c r="AM25" s="15">
        <f t="shared" si="1"/>
        <v>0</v>
      </c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29"/>
      <c r="BU25" s="29"/>
      <c r="BV25" s="29"/>
      <c r="BW25" s="29"/>
      <c r="BX25" s="29"/>
      <c r="BY25" s="29"/>
      <c r="BZ25" s="29"/>
      <c r="CA25" s="29"/>
      <c r="CB25" s="29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>
        <f t="shared" si="2"/>
        <v>0</v>
      </c>
      <c r="CV25" s="15"/>
      <c r="CW25" s="15"/>
      <c r="CX25" s="29"/>
      <c r="CY25" s="15"/>
      <c r="CZ25" s="15">
        <f t="shared" si="3"/>
        <v>0</v>
      </c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29"/>
      <c r="DQ25" s="29"/>
      <c r="DR25" s="29"/>
      <c r="DS25" s="15"/>
      <c r="DT25" s="15"/>
      <c r="DU25" s="15"/>
      <c r="DV25" s="15"/>
      <c r="DW25" s="15"/>
      <c r="DX25" s="15"/>
      <c r="DY25" s="15">
        <f t="shared" si="4"/>
        <v>0</v>
      </c>
      <c r="DZ25" s="76">
        <v>50</v>
      </c>
      <c r="EA25" s="15">
        <f t="shared" si="5"/>
        <v>50</v>
      </c>
    </row>
    <row r="26" spans="1:131">
      <c r="A26" s="15" t="s">
        <v>1727</v>
      </c>
      <c r="B26" s="15"/>
      <c r="C26" s="110" t="s">
        <v>1728</v>
      </c>
      <c r="D26" s="15">
        <v>2</v>
      </c>
      <c r="E26" s="15">
        <v>2</v>
      </c>
      <c r="F26" s="15"/>
      <c r="G26" s="15">
        <v>2</v>
      </c>
      <c r="H26" s="15">
        <v>2</v>
      </c>
      <c r="I26" s="15">
        <v>2</v>
      </c>
      <c r="J26" s="29">
        <v>1</v>
      </c>
      <c r="K26" s="29">
        <v>2</v>
      </c>
      <c r="L26" s="29">
        <v>2</v>
      </c>
      <c r="M26" s="29">
        <v>2</v>
      </c>
      <c r="N26" s="29">
        <v>1</v>
      </c>
      <c r="O26" s="29"/>
      <c r="P26" s="29">
        <v>2</v>
      </c>
      <c r="Q26" s="15"/>
      <c r="R26" s="15"/>
      <c r="S26" s="15"/>
      <c r="T26" s="15"/>
      <c r="U26" s="15"/>
      <c r="V26" s="15"/>
      <c r="W26" s="15"/>
      <c r="X26" s="15" t="str">
        <f t="shared" si="0"/>
        <v>5</v>
      </c>
      <c r="Y26" s="15">
        <v>2</v>
      </c>
      <c r="Z26" s="15"/>
      <c r="AA26" s="15">
        <v>2</v>
      </c>
      <c r="AB26" s="15">
        <v>3</v>
      </c>
      <c r="AC26" s="15">
        <v>2</v>
      </c>
      <c r="AD26" s="15"/>
      <c r="AE26" s="29">
        <v>3</v>
      </c>
      <c r="AF26" s="15">
        <v>3</v>
      </c>
      <c r="AG26" s="15">
        <v>3</v>
      </c>
      <c r="AH26" s="15">
        <v>2</v>
      </c>
      <c r="AI26" s="15">
        <v>2</v>
      </c>
      <c r="AJ26" s="15"/>
      <c r="AK26" s="15"/>
      <c r="AL26" s="15"/>
      <c r="AM26" s="15" t="str">
        <f t="shared" si="1"/>
        <v>10</v>
      </c>
      <c r="AN26" s="15">
        <v>5</v>
      </c>
      <c r="AO26" s="15">
        <v>3</v>
      </c>
      <c r="AP26" s="15"/>
      <c r="AQ26" s="15"/>
      <c r="AR26" s="15">
        <v>2</v>
      </c>
      <c r="AS26" s="15"/>
      <c r="AT26" s="15"/>
      <c r="AU26" s="15"/>
      <c r="AV26" s="15"/>
      <c r="AW26" s="15"/>
      <c r="AX26" s="15">
        <v>3</v>
      </c>
      <c r="AY26" s="15"/>
      <c r="AZ26" s="15">
        <v>5</v>
      </c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>
        <v>4</v>
      </c>
      <c r="BL26" s="15"/>
      <c r="BM26" s="15"/>
      <c r="BN26" s="15">
        <v>5</v>
      </c>
      <c r="BO26" s="15"/>
      <c r="BP26" s="15"/>
      <c r="BQ26" s="15"/>
      <c r="BR26" s="15"/>
      <c r="BS26" s="15">
        <v>5</v>
      </c>
      <c r="BT26" s="29"/>
      <c r="BU26" s="29"/>
      <c r="BV26" s="29">
        <v>3</v>
      </c>
      <c r="BW26" s="29"/>
      <c r="BX26" s="29">
        <v>3</v>
      </c>
      <c r="BY26" s="29">
        <v>5</v>
      </c>
      <c r="BZ26" s="29"/>
      <c r="CA26" s="29"/>
      <c r="CB26" s="29">
        <v>5</v>
      </c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 t="str">
        <f t="shared" si="2"/>
        <v>20</v>
      </c>
      <c r="CV26" s="15">
        <v>2</v>
      </c>
      <c r="CW26" s="15">
        <v>2</v>
      </c>
      <c r="CX26" s="29">
        <v>2</v>
      </c>
      <c r="CY26" s="15"/>
      <c r="CZ26" s="15" t="str">
        <f t="shared" si="3"/>
        <v>5</v>
      </c>
      <c r="DA26" s="15"/>
      <c r="DB26" s="15"/>
      <c r="DC26" s="15">
        <v>1</v>
      </c>
      <c r="DD26" s="15">
        <v>3</v>
      </c>
      <c r="DE26" s="15"/>
      <c r="DF26" s="15">
        <v>3</v>
      </c>
      <c r="DG26" s="15"/>
      <c r="DH26" s="15"/>
      <c r="DI26" s="15"/>
      <c r="DJ26" s="15">
        <v>3</v>
      </c>
      <c r="DK26" s="15"/>
      <c r="DL26" s="15">
        <v>2</v>
      </c>
      <c r="DM26" s="15">
        <v>1</v>
      </c>
      <c r="DN26" s="15">
        <v>3</v>
      </c>
      <c r="DO26" s="15">
        <v>3</v>
      </c>
      <c r="DP26" s="29">
        <v>2</v>
      </c>
      <c r="DQ26" s="29">
        <v>2</v>
      </c>
      <c r="DR26" s="29">
        <v>2</v>
      </c>
      <c r="DS26" s="15"/>
      <c r="DT26" s="15">
        <v>3</v>
      </c>
      <c r="DU26" s="15"/>
      <c r="DV26" s="15">
        <v>3</v>
      </c>
      <c r="DW26" s="15">
        <v>2</v>
      </c>
      <c r="DX26" s="15"/>
      <c r="DY26" s="15" t="str">
        <f t="shared" si="4"/>
        <v>10</v>
      </c>
      <c r="DZ26" s="76">
        <v>50</v>
      </c>
      <c r="EA26" s="15">
        <f t="shared" si="5"/>
        <v>100</v>
      </c>
    </row>
    <row r="27" spans="1:131">
      <c r="A27" s="15" t="s">
        <v>1729</v>
      </c>
      <c r="B27" s="15"/>
      <c r="C27" s="110" t="s">
        <v>1730</v>
      </c>
      <c r="D27" s="15"/>
      <c r="E27" s="15"/>
      <c r="F27" s="15"/>
      <c r="G27" s="15"/>
      <c r="H27" s="15"/>
      <c r="I27" s="15"/>
      <c r="J27" s="29"/>
      <c r="K27" s="29"/>
      <c r="L27" s="29"/>
      <c r="M27" s="29"/>
      <c r="N27" s="29"/>
      <c r="O27" s="29"/>
      <c r="P27" s="29"/>
      <c r="Q27" s="15"/>
      <c r="R27" s="15"/>
      <c r="S27" s="15"/>
      <c r="T27" s="15"/>
      <c r="U27" s="15"/>
      <c r="V27" s="15"/>
      <c r="W27" s="15"/>
      <c r="X27" s="15">
        <f t="shared" si="0"/>
        <v>0</v>
      </c>
      <c r="Y27" s="15"/>
      <c r="Z27" s="15"/>
      <c r="AA27" s="15"/>
      <c r="AB27" s="15"/>
      <c r="AC27" s="15"/>
      <c r="AD27" s="15"/>
      <c r="AE27" s="29"/>
      <c r="AF27" s="15"/>
      <c r="AG27" s="15"/>
      <c r="AH27" s="15"/>
      <c r="AI27" s="15"/>
      <c r="AJ27" s="15"/>
      <c r="AK27" s="15"/>
      <c r="AL27" s="15"/>
      <c r="AM27" s="15">
        <f t="shared" si="1"/>
        <v>0</v>
      </c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29"/>
      <c r="BU27" s="29"/>
      <c r="BV27" s="29"/>
      <c r="BW27" s="29"/>
      <c r="BX27" s="29"/>
      <c r="BY27" s="29"/>
      <c r="BZ27" s="29"/>
      <c r="CA27" s="29"/>
      <c r="CB27" s="29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>
        <f t="shared" si="2"/>
        <v>0</v>
      </c>
      <c r="CV27" s="15"/>
      <c r="CW27" s="15"/>
      <c r="CX27" s="29"/>
      <c r="CY27" s="15"/>
      <c r="CZ27" s="15">
        <f t="shared" si="3"/>
        <v>0</v>
      </c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29"/>
      <c r="DQ27" s="29"/>
      <c r="DR27" s="29"/>
      <c r="DS27" s="15"/>
      <c r="DT27" s="15"/>
      <c r="DU27" s="15"/>
      <c r="DV27" s="15"/>
      <c r="DW27" s="15"/>
      <c r="DX27" s="15"/>
      <c r="DY27" s="15">
        <f t="shared" si="4"/>
        <v>0</v>
      </c>
      <c r="DZ27" s="76">
        <v>50</v>
      </c>
      <c r="EA27" s="15">
        <f t="shared" si="5"/>
        <v>50</v>
      </c>
    </row>
    <row r="28" spans="1:131">
      <c r="A28" s="15" t="s">
        <v>1731</v>
      </c>
      <c r="B28" s="15"/>
      <c r="C28" s="110" t="s">
        <v>1732</v>
      </c>
      <c r="D28" s="15"/>
      <c r="E28" s="15"/>
      <c r="F28" s="15"/>
      <c r="G28" s="15"/>
      <c r="H28" s="15"/>
      <c r="I28" s="15"/>
      <c r="J28" s="29"/>
      <c r="K28" s="29"/>
      <c r="L28" s="29"/>
      <c r="M28" s="29"/>
      <c r="N28" s="29"/>
      <c r="O28" s="29"/>
      <c r="P28" s="29"/>
      <c r="Q28" s="15"/>
      <c r="R28" s="15"/>
      <c r="S28" s="15"/>
      <c r="T28" s="15"/>
      <c r="U28" s="15"/>
      <c r="V28" s="15"/>
      <c r="W28" s="15"/>
      <c r="X28" s="15">
        <f t="shared" si="0"/>
        <v>0</v>
      </c>
      <c r="Y28" s="15"/>
      <c r="Z28" s="15"/>
      <c r="AA28" s="15"/>
      <c r="AB28" s="15"/>
      <c r="AC28" s="15"/>
      <c r="AD28" s="15"/>
      <c r="AE28" s="29"/>
      <c r="AF28" s="15"/>
      <c r="AG28" s="15"/>
      <c r="AH28" s="15"/>
      <c r="AI28" s="15"/>
      <c r="AJ28" s="15"/>
      <c r="AK28" s="15"/>
      <c r="AL28" s="15"/>
      <c r="AM28" s="15">
        <f t="shared" si="1"/>
        <v>0</v>
      </c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>
        <v>1</v>
      </c>
      <c r="BL28" s="15"/>
      <c r="BM28" s="15"/>
      <c r="BN28" s="15"/>
      <c r="BO28" s="15"/>
      <c r="BP28" s="15"/>
      <c r="BQ28" s="15"/>
      <c r="BR28" s="15"/>
      <c r="BS28" s="15"/>
      <c r="BT28" s="29">
        <v>2</v>
      </c>
      <c r="BU28" s="29"/>
      <c r="BV28" s="29"/>
      <c r="BW28" s="29"/>
      <c r="BX28" s="29"/>
      <c r="BY28" s="29"/>
      <c r="BZ28" s="29"/>
      <c r="CA28" s="29"/>
      <c r="CB28" s="29"/>
      <c r="CC28" s="15"/>
      <c r="CD28" s="15"/>
      <c r="CE28" s="15"/>
      <c r="CF28" s="15"/>
      <c r="CG28" s="15"/>
      <c r="CH28" s="15"/>
      <c r="CI28" s="15"/>
      <c r="CJ28" s="15"/>
      <c r="CK28" s="15">
        <v>3</v>
      </c>
      <c r="CL28" s="15"/>
      <c r="CM28" s="15"/>
      <c r="CN28" s="15"/>
      <c r="CO28" s="15"/>
      <c r="CP28" s="15"/>
      <c r="CQ28" s="15"/>
      <c r="CR28" s="15"/>
      <c r="CS28" s="15"/>
      <c r="CT28" s="15"/>
      <c r="CU28" s="15">
        <f t="shared" si="2"/>
        <v>6</v>
      </c>
      <c r="CV28" s="15"/>
      <c r="CW28" s="15"/>
      <c r="CX28" s="29"/>
      <c r="CY28" s="15"/>
      <c r="CZ28" s="15">
        <f t="shared" si="3"/>
        <v>0</v>
      </c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29"/>
      <c r="DQ28" s="29"/>
      <c r="DR28" s="29"/>
      <c r="DS28" s="15"/>
      <c r="DT28" s="15"/>
      <c r="DU28" s="15"/>
      <c r="DV28" s="15"/>
      <c r="DW28" s="15"/>
      <c r="DX28" s="15"/>
      <c r="DY28" s="15">
        <f t="shared" si="4"/>
        <v>0</v>
      </c>
      <c r="DZ28" s="76">
        <v>50</v>
      </c>
      <c r="EA28" s="15">
        <f t="shared" si="5"/>
        <v>56</v>
      </c>
    </row>
    <row r="29" spans="1:131">
      <c r="A29" s="15" t="s">
        <v>1733</v>
      </c>
      <c r="B29" s="15"/>
      <c r="C29" s="110" t="s">
        <v>1734</v>
      </c>
      <c r="D29" s="15"/>
      <c r="E29" s="15"/>
      <c r="F29" s="15"/>
      <c r="H29" s="15"/>
      <c r="I29" s="15"/>
      <c r="J29" s="29"/>
      <c r="K29" s="29"/>
      <c r="L29" s="29"/>
      <c r="M29" s="29"/>
      <c r="N29" s="29"/>
      <c r="O29" s="29"/>
      <c r="P29" s="29"/>
      <c r="Q29" s="15"/>
      <c r="R29" s="15"/>
      <c r="S29" s="15"/>
      <c r="T29" s="15"/>
      <c r="U29" s="15"/>
      <c r="V29" s="15"/>
      <c r="W29" s="15"/>
      <c r="X29" s="15">
        <f t="shared" si="0"/>
        <v>0</v>
      </c>
      <c r="Y29" s="1">
        <v>2</v>
      </c>
      <c r="AA29" s="15">
        <v>2</v>
      </c>
      <c r="AB29" s="15"/>
      <c r="AC29" s="15">
        <v>2</v>
      </c>
      <c r="AD29" s="15"/>
      <c r="AE29" s="121"/>
      <c r="AF29" s="15"/>
      <c r="AG29" s="15"/>
      <c r="AH29" s="15"/>
      <c r="AI29" s="15">
        <v>2</v>
      </c>
      <c r="AJ29" s="15"/>
      <c r="AK29" s="15"/>
      <c r="AL29" s="15"/>
      <c r="AM29" s="15">
        <f t="shared" si="1"/>
        <v>8</v>
      </c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29"/>
      <c r="BU29" s="29"/>
      <c r="BV29" s="29"/>
      <c r="BW29" s="29"/>
      <c r="BX29" s="29"/>
      <c r="BY29" s="29"/>
      <c r="BZ29" s="29"/>
      <c r="CA29" s="29"/>
      <c r="CB29" s="29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>
        <f t="shared" si="2"/>
        <v>0</v>
      </c>
      <c r="CV29" s="15"/>
      <c r="CW29" s="15"/>
      <c r="CX29" s="29"/>
      <c r="CY29" s="15"/>
      <c r="CZ29" s="15">
        <f t="shared" si="3"/>
        <v>0</v>
      </c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29"/>
      <c r="DQ29" s="29"/>
      <c r="DR29" s="29"/>
      <c r="DS29" s="15"/>
      <c r="DT29" s="15"/>
      <c r="DU29" s="15"/>
      <c r="DV29" s="15"/>
      <c r="DW29" s="15"/>
      <c r="DX29" s="15"/>
      <c r="DY29" s="15">
        <f t="shared" si="4"/>
        <v>0</v>
      </c>
      <c r="DZ29" s="76">
        <v>50</v>
      </c>
      <c r="EA29" s="15">
        <f t="shared" si="5"/>
        <v>58</v>
      </c>
    </row>
    <row r="30" spans="1:131">
      <c r="A30" s="15" t="s">
        <v>1735</v>
      </c>
      <c r="B30" s="15"/>
      <c r="C30" s="110" t="s">
        <v>1736</v>
      </c>
      <c r="D30" s="15"/>
      <c r="E30" s="15"/>
      <c r="F30" s="15"/>
      <c r="G30" s="15"/>
      <c r="H30" s="15"/>
      <c r="I30" s="15"/>
      <c r="J30" s="29"/>
      <c r="K30" s="29"/>
      <c r="L30" s="29"/>
      <c r="M30" s="29"/>
      <c r="N30" s="29"/>
      <c r="O30" s="29"/>
      <c r="P30" s="29"/>
      <c r="Q30" s="15"/>
      <c r="R30" s="15"/>
      <c r="S30" s="15"/>
      <c r="T30" s="15"/>
      <c r="U30" s="15"/>
      <c r="V30" s="15"/>
      <c r="W30" s="15"/>
      <c r="X30" s="15">
        <f t="shared" si="0"/>
        <v>0</v>
      </c>
      <c r="Y30" s="15"/>
      <c r="Z30" s="15">
        <v>1</v>
      </c>
      <c r="AA30" s="15"/>
      <c r="AB30" s="15">
        <v>3</v>
      </c>
      <c r="AC30" s="15"/>
      <c r="AD30" s="15"/>
      <c r="AE30" s="29"/>
      <c r="AF30" s="15"/>
      <c r="AG30" s="15"/>
      <c r="AH30" s="15"/>
      <c r="AI30" s="15"/>
      <c r="AJ30" s="15"/>
      <c r="AK30" s="15"/>
      <c r="AL30" s="15"/>
      <c r="AM30" s="15">
        <f t="shared" si="1"/>
        <v>4</v>
      </c>
      <c r="AN30" s="15"/>
      <c r="AO30" s="15"/>
      <c r="AP30" s="15"/>
      <c r="AQ30" s="15"/>
      <c r="AR30" s="15"/>
      <c r="AS30" s="15"/>
      <c r="AT30" s="15">
        <v>10</v>
      </c>
      <c r="AU30" s="15"/>
      <c r="AV30" s="15">
        <v>2</v>
      </c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29"/>
      <c r="BU30" s="29"/>
      <c r="BV30" s="29"/>
      <c r="BW30" s="29">
        <v>2</v>
      </c>
      <c r="BX30" s="29"/>
      <c r="BY30" s="29"/>
      <c r="BZ30" s="29">
        <v>5</v>
      </c>
      <c r="CA30" s="29"/>
      <c r="CB30" s="29"/>
      <c r="CC30" s="15"/>
      <c r="CD30" s="15"/>
      <c r="CE30" s="15"/>
      <c r="CF30" s="15">
        <v>3</v>
      </c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 t="str">
        <f t="shared" si="2"/>
        <v>20</v>
      </c>
      <c r="CV30" s="15"/>
      <c r="CW30" s="15"/>
      <c r="CX30" s="29"/>
      <c r="CY30" s="15"/>
      <c r="CZ30" s="15">
        <f t="shared" si="3"/>
        <v>0</v>
      </c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29"/>
      <c r="DQ30" s="29"/>
      <c r="DR30" s="29"/>
      <c r="DS30" s="15"/>
      <c r="DT30" s="15"/>
      <c r="DU30" s="15"/>
      <c r="DV30" s="15"/>
      <c r="DW30" s="15"/>
      <c r="DX30" s="15"/>
      <c r="DY30" s="15">
        <f t="shared" si="4"/>
        <v>0</v>
      </c>
      <c r="DZ30" s="76">
        <v>50</v>
      </c>
      <c r="EA30" s="15">
        <f t="shared" si="5"/>
        <v>74</v>
      </c>
    </row>
    <row r="31" spans="1:131">
      <c r="A31" s="15" t="s">
        <v>1737</v>
      </c>
      <c r="B31" s="15"/>
      <c r="C31" s="110" t="s">
        <v>1738</v>
      </c>
      <c r="D31" s="15"/>
      <c r="E31" s="15"/>
      <c r="F31" s="15"/>
      <c r="G31" s="15"/>
      <c r="H31" s="15"/>
      <c r="I31" s="15"/>
      <c r="J31" s="29"/>
      <c r="K31" s="29"/>
      <c r="L31" s="29"/>
      <c r="M31" s="29"/>
      <c r="N31" s="29"/>
      <c r="O31" s="29"/>
      <c r="P31" s="29"/>
      <c r="Q31" s="15"/>
      <c r="R31" s="15"/>
      <c r="S31" s="15"/>
      <c r="T31" s="15"/>
      <c r="U31" s="15"/>
      <c r="V31" s="15"/>
      <c r="W31" s="15"/>
      <c r="X31" s="15">
        <f t="shared" si="0"/>
        <v>0</v>
      </c>
      <c r="Y31" s="15"/>
      <c r="Z31" s="15"/>
      <c r="AA31" s="15"/>
      <c r="AB31" s="15"/>
      <c r="AC31" s="15"/>
      <c r="AD31" s="15"/>
      <c r="AE31" s="29"/>
      <c r="AF31" s="15"/>
      <c r="AG31" s="15"/>
      <c r="AH31" s="15"/>
      <c r="AI31" s="15"/>
      <c r="AJ31" s="15"/>
      <c r="AK31" s="15"/>
      <c r="AL31" s="15"/>
      <c r="AM31" s="15">
        <f t="shared" si="1"/>
        <v>0</v>
      </c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29"/>
      <c r="BU31" s="29"/>
      <c r="BV31" s="29"/>
      <c r="BW31" s="29"/>
      <c r="BX31" s="29"/>
      <c r="BY31" s="29"/>
      <c r="BZ31" s="29"/>
      <c r="CA31" s="29"/>
      <c r="CB31" s="29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>
        <f t="shared" si="2"/>
        <v>0</v>
      </c>
      <c r="CV31" s="15"/>
      <c r="CW31" s="15"/>
      <c r="CX31" s="29"/>
      <c r="CY31" s="15"/>
      <c r="CZ31" s="15">
        <f t="shared" si="3"/>
        <v>0</v>
      </c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29"/>
      <c r="DQ31" s="29"/>
      <c r="DR31" s="29"/>
      <c r="DS31" s="15"/>
      <c r="DT31" s="15"/>
      <c r="DU31" s="15"/>
      <c r="DV31" s="15"/>
      <c r="DW31" s="15"/>
      <c r="DX31" s="15"/>
      <c r="DY31" s="15">
        <f t="shared" si="4"/>
        <v>0</v>
      </c>
      <c r="DZ31" s="76">
        <v>50</v>
      </c>
      <c r="EA31" s="15">
        <f t="shared" si="5"/>
        <v>50</v>
      </c>
    </row>
    <row r="32" spans="1:131">
      <c r="A32" s="15" t="s">
        <v>1739</v>
      </c>
      <c r="B32" s="15"/>
      <c r="C32" s="110" t="s">
        <v>1740</v>
      </c>
      <c r="D32" s="15"/>
      <c r="E32" s="15"/>
      <c r="F32" s="15"/>
      <c r="G32" s="15"/>
      <c r="H32" s="15"/>
      <c r="I32" s="15"/>
      <c r="J32" s="29"/>
      <c r="K32" s="29"/>
      <c r="L32" s="29"/>
      <c r="M32" s="29"/>
      <c r="N32" s="29"/>
      <c r="O32" s="29"/>
      <c r="P32" s="29"/>
      <c r="Q32" s="15"/>
      <c r="R32" s="15"/>
      <c r="S32" s="15"/>
      <c r="T32" s="15"/>
      <c r="U32" s="15"/>
      <c r="V32" s="15"/>
      <c r="W32" s="15"/>
      <c r="X32" s="15">
        <f t="shared" si="0"/>
        <v>0</v>
      </c>
      <c r="Y32" s="15">
        <v>2</v>
      </c>
      <c r="Z32" s="15"/>
      <c r="AA32" s="15">
        <v>2</v>
      </c>
      <c r="AB32" s="15"/>
      <c r="AC32" s="15">
        <v>2</v>
      </c>
      <c r="AD32" s="15"/>
      <c r="AE32" s="29"/>
      <c r="AF32" s="15"/>
      <c r="AG32" s="15">
        <v>3</v>
      </c>
      <c r="AH32" s="15"/>
      <c r="AI32" s="15">
        <v>2</v>
      </c>
      <c r="AJ32" s="15"/>
      <c r="AK32" s="15"/>
      <c r="AL32" s="15"/>
      <c r="AM32" s="15" t="str">
        <f t="shared" si="1"/>
        <v>10</v>
      </c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29"/>
      <c r="BU32" s="29"/>
      <c r="BV32" s="29"/>
      <c r="BW32" s="29"/>
      <c r="BX32" s="29"/>
      <c r="BY32" s="29"/>
      <c r="BZ32" s="29"/>
      <c r="CA32" s="29"/>
      <c r="CB32" s="29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>
        <f t="shared" si="2"/>
        <v>0</v>
      </c>
      <c r="CV32" s="15"/>
      <c r="CW32" s="15"/>
      <c r="CX32" s="29"/>
      <c r="CY32" s="15"/>
      <c r="CZ32" s="15">
        <f t="shared" si="3"/>
        <v>0</v>
      </c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29"/>
      <c r="DQ32" s="29"/>
      <c r="DR32" s="29"/>
      <c r="DS32" s="15"/>
      <c r="DT32" s="15">
        <v>3</v>
      </c>
      <c r="DU32" s="15"/>
      <c r="DV32" s="15"/>
      <c r="DW32" s="15"/>
      <c r="DX32" s="15"/>
      <c r="DY32" s="15">
        <f t="shared" si="4"/>
        <v>3</v>
      </c>
      <c r="DZ32" s="76">
        <v>50</v>
      </c>
      <c r="EA32" s="15">
        <f t="shared" si="5"/>
        <v>63</v>
      </c>
    </row>
    <row r="33" spans="1:131">
      <c r="A33" s="15" t="s">
        <v>1741</v>
      </c>
      <c r="B33" s="15"/>
      <c r="C33" s="110" t="s">
        <v>1742</v>
      </c>
      <c r="D33" s="15"/>
      <c r="E33" s="15"/>
      <c r="F33" s="15"/>
      <c r="G33" s="15"/>
      <c r="H33" s="15"/>
      <c r="I33" s="15"/>
      <c r="J33" s="29"/>
      <c r="K33" s="29"/>
      <c r="L33" s="29"/>
      <c r="M33" s="29"/>
      <c r="N33" s="29"/>
      <c r="O33" s="29"/>
      <c r="P33" s="29"/>
      <c r="Q33" s="15"/>
      <c r="R33" s="15"/>
      <c r="S33" s="15"/>
      <c r="T33" s="15"/>
      <c r="U33" s="12"/>
      <c r="V33" s="12"/>
      <c r="W33" s="12"/>
      <c r="X33" s="15">
        <f t="shared" si="0"/>
        <v>0</v>
      </c>
      <c r="Y33" s="15"/>
      <c r="Z33" s="15"/>
      <c r="AA33" s="15"/>
      <c r="AB33" s="15"/>
      <c r="AC33" s="15"/>
      <c r="AD33" s="15"/>
      <c r="AE33" s="29"/>
      <c r="AF33" s="15"/>
      <c r="AG33" s="15">
        <v>3</v>
      </c>
      <c r="AH33" s="15"/>
      <c r="AI33" s="15"/>
      <c r="AJ33" s="15"/>
      <c r="AK33" s="12"/>
      <c r="AL33" s="12"/>
      <c r="AM33" s="15">
        <f t="shared" si="1"/>
        <v>3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>
        <v>3</v>
      </c>
      <c r="AY33" s="15"/>
      <c r="AZ33" s="15">
        <v>3</v>
      </c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>
        <v>5</v>
      </c>
      <c r="BN33" s="15"/>
      <c r="BO33" s="15"/>
      <c r="BP33" s="15"/>
      <c r="BQ33" s="15"/>
      <c r="BR33" s="15"/>
      <c r="BS33" s="15">
        <v>5</v>
      </c>
      <c r="BT33" s="29"/>
      <c r="BU33" s="29"/>
      <c r="BV33" s="29">
        <v>3</v>
      </c>
      <c r="BW33" s="29"/>
      <c r="BX33" s="29"/>
      <c r="BY33" s="29"/>
      <c r="BZ33" s="29"/>
      <c r="CA33" s="29"/>
      <c r="CB33" s="29"/>
      <c r="CC33" s="15"/>
      <c r="CD33" s="15"/>
      <c r="CE33" s="15">
        <v>2</v>
      </c>
      <c r="CF33" s="15"/>
      <c r="CG33" s="15"/>
      <c r="CH33" s="15"/>
      <c r="CI33" s="15"/>
      <c r="CJ33" s="15"/>
      <c r="CK33" s="15"/>
      <c r="CL33" s="15">
        <v>5</v>
      </c>
      <c r="CM33" s="15"/>
      <c r="CN33" s="15"/>
      <c r="CO33" s="15"/>
      <c r="CP33" s="15"/>
      <c r="CQ33" s="15"/>
      <c r="CR33" s="15">
        <v>2</v>
      </c>
      <c r="CS33" s="15"/>
      <c r="CT33" s="15"/>
      <c r="CU33" s="15" t="str">
        <f t="shared" si="2"/>
        <v>20</v>
      </c>
      <c r="CV33" s="15"/>
      <c r="CW33" s="15"/>
      <c r="CX33" s="29">
        <v>2</v>
      </c>
      <c r="CY33" s="12"/>
      <c r="CZ33" s="15">
        <f t="shared" si="3"/>
        <v>2</v>
      </c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29">
        <v>2</v>
      </c>
      <c r="DQ33" s="29">
        <v>2</v>
      </c>
      <c r="DR33" s="29">
        <v>2</v>
      </c>
      <c r="DS33" s="15"/>
      <c r="DT33" s="15">
        <v>3</v>
      </c>
      <c r="DU33" s="15"/>
      <c r="DV33" s="15"/>
      <c r="DW33" s="15"/>
      <c r="DX33" s="15"/>
      <c r="DY33" s="15">
        <f t="shared" si="4"/>
        <v>9</v>
      </c>
      <c r="DZ33" s="76">
        <v>50</v>
      </c>
      <c r="EA33" s="15">
        <f t="shared" si="5"/>
        <v>84</v>
      </c>
    </row>
    <row r="34" spans="1:131">
      <c r="A34" s="15" t="s">
        <v>1743</v>
      </c>
      <c r="B34" s="15"/>
      <c r="C34" s="110" t="s">
        <v>1744</v>
      </c>
      <c r="D34" s="15"/>
      <c r="E34" s="15"/>
      <c r="F34" s="15"/>
      <c r="G34" s="15"/>
      <c r="H34" s="15"/>
      <c r="I34" s="15"/>
      <c r="J34" s="29"/>
      <c r="K34" s="29"/>
      <c r="L34" s="29"/>
      <c r="M34" s="29"/>
      <c r="N34" s="29"/>
      <c r="O34" s="29"/>
      <c r="P34" s="29"/>
      <c r="Q34" s="15"/>
      <c r="R34" s="15"/>
      <c r="S34" s="15"/>
      <c r="T34" s="15"/>
      <c r="U34" s="15"/>
      <c r="V34" s="15"/>
      <c r="W34" s="15"/>
      <c r="X34" s="15">
        <f t="shared" si="0"/>
        <v>0</v>
      </c>
      <c r="Y34" s="15">
        <v>2</v>
      </c>
      <c r="Z34" s="15"/>
      <c r="AA34" s="15">
        <v>2</v>
      </c>
      <c r="AB34" s="15"/>
      <c r="AC34" s="15">
        <v>2</v>
      </c>
      <c r="AD34" s="15"/>
      <c r="AE34" s="29"/>
      <c r="AF34" s="15"/>
      <c r="AG34" s="15">
        <v>3</v>
      </c>
      <c r="AH34" s="15"/>
      <c r="AI34" s="15">
        <v>2</v>
      </c>
      <c r="AJ34" s="15"/>
      <c r="AK34" s="15"/>
      <c r="AL34" s="15"/>
      <c r="AM34" s="15" t="str">
        <f t="shared" si="1"/>
        <v>10</v>
      </c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>
        <v>4</v>
      </c>
      <c r="BL34" s="15"/>
      <c r="BM34" s="15"/>
      <c r="BN34" s="15"/>
      <c r="BO34" s="15"/>
      <c r="BP34" s="15"/>
      <c r="BQ34" s="15"/>
      <c r="BR34" s="15"/>
      <c r="BS34" s="15">
        <v>5</v>
      </c>
      <c r="BT34" s="29"/>
      <c r="BU34" s="29"/>
      <c r="BV34" s="29"/>
      <c r="BW34" s="29"/>
      <c r="BX34" s="29">
        <v>3</v>
      </c>
      <c r="BY34" s="29">
        <v>5</v>
      </c>
      <c r="BZ34" s="29"/>
      <c r="CA34" s="29"/>
      <c r="CB34" s="29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>
        <f t="shared" si="2"/>
        <v>17</v>
      </c>
      <c r="CV34" s="15"/>
      <c r="CW34" s="15">
        <v>2</v>
      </c>
      <c r="CX34" s="29"/>
      <c r="CY34" s="15"/>
      <c r="CZ34" s="15">
        <f t="shared" si="3"/>
        <v>2</v>
      </c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29"/>
      <c r="DQ34" s="29"/>
      <c r="DR34" s="29"/>
      <c r="DS34" s="15"/>
      <c r="DT34" s="15">
        <v>3</v>
      </c>
      <c r="DU34" s="15"/>
      <c r="DV34" s="15"/>
      <c r="DW34" s="15"/>
      <c r="DX34" s="15"/>
      <c r="DY34" s="15">
        <f t="shared" si="4"/>
        <v>3</v>
      </c>
      <c r="DZ34" s="76">
        <v>50</v>
      </c>
      <c r="EA34" s="15">
        <f t="shared" si="5"/>
        <v>82</v>
      </c>
    </row>
    <row r="35" spans="1:131">
      <c r="A35" s="15" t="s">
        <v>1745</v>
      </c>
      <c r="B35" s="15"/>
      <c r="C35" s="110" t="s">
        <v>1746</v>
      </c>
      <c r="D35" s="15"/>
      <c r="E35" s="15"/>
      <c r="F35" s="15"/>
      <c r="G35" s="15"/>
      <c r="H35" s="15"/>
      <c r="I35" s="15"/>
      <c r="J35" s="29"/>
      <c r="K35" s="29"/>
      <c r="L35" s="29"/>
      <c r="M35" s="29"/>
      <c r="N35" s="29"/>
      <c r="O35" s="29"/>
      <c r="P35" s="29"/>
      <c r="Q35" s="15"/>
      <c r="R35" s="15"/>
      <c r="S35" s="15"/>
      <c r="T35" s="15"/>
      <c r="U35" s="15"/>
      <c r="V35" s="15"/>
      <c r="W35" s="15"/>
      <c r="X35" s="15">
        <f t="shared" si="0"/>
        <v>0</v>
      </c>
      <c r="Y35" s="15"/>
      <c r="Z35" s="15"/>
      <c r="AA35" s="15"/>
      <c r="AB35" s="15"/>
      <c r="AC35" s="15"/>
      <c r="AD35" s="15"/>
      <c r="AE35" s="29"/>
      <c r="AF35" s="15"/>
      <c r="AG35" s="15"/>
      <c r="AH35" s="15"/>
      <c r="AI35" s="15"/>
      <c r="AJ35" s="15"/>
      <c r="AK35" s="15"/>
      <c r="AL35" s="15"/>
      <c r="AM35" s="15">
        <f t="shared" si="1"/>
        <v>0</v>
      </c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>
        <v>3</v>
      </c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>
        <v>1</v>
      </c>
      <c r="BL35" s="15"/>
      <c r="BM35" s="15"/>
      <c r="BN35" s="15"/>
      <c r="BO35" s="15"/>
      <c r="BP35" s="15"/>
      <c r="BQ35" s="15"/>
      <c r="BR35" s="15"/>
      <c r="BS35" s="15"/>
      <c r="BT35" s="29"/>
      <c r="BU35" s="29"/>
      <c r="BV35" s="29"/>
      <c r="BW35" s="29"/>
      <c r="BX35" s="29"/>
      <c r="BY35" s="29"/>
      <c r="BZ35" s="29"/>
      <c r="CA35" s="29">
        <v>3</v>
      </c>
      <c r="CB35" s="29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>
        <f t="shared" si="2"/>
        <v>7</v>
      </c>
      <c r="CV35" s="15"/>
      <c r="CW35" s="15">
        <v>2</v>
      </c>
      <c r="CX35" s="29"/>
      <c r="CY35" s="15"/>
      <c r="CZ35" s="15">
        <f t="shared" si="3"/>
        <v>2</v>
      </c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29"/>
      <c r="DQ35" s="29"/>
      <c r="DR35" s="29"/>
      <c r="DS35" s="15"/>
      <c r="DT35" s="15"/>
      <c r="DU35" s="15"/>
      <c r="DV35" s="15"/>
      <c r="DW35" s="15"/>
      <c r="DX35" s="15"/>
      <c r="DY35" s="15">
        <f t="shared" si="4"/>
        <v>0</v>
      </c>
      <c r="DZ35" s="76">
        <v>50</v>
      </c>
      <c r="EA35" s="15">
        <f t="shared" si="5"/>
        <v>59</v>
      </c>
    </row>
    <row r="36" spans="1:131">
      <c r="A36" s="15" t="s">
        <v>1747</v>
      </c>
      <c r="B36" s="15"/>
      <c r="C36" s="110" t="s">
        <v>1748</v>
      </c>
      <c r="D36" s="15"/>
      <c r="E36" s="15"/>
      <c r="F36" s="15"/>
      <c r="G36" s="15"/>
      <c r="H36" s="15"/>
      <c r="I36" s="15"/>
      <c r="J36" s="29"/>
      <c r="K36" s="29"/>
      <c r="L36" s="29"/>
      <c r="M36" s="29"/>
      <c r="N36" s="29"/>
      <c r="O36" s="29"/>
      <c r="P36" s="29"/>
      <c r="Q36" s="15"/>
      <c r="R36" s="15"/>
      <c r="S36" s="15"/>
      <c r="T36" s="15"/>
      <c r="U36" s="15"/>
      <c r="V36" s="15"/>
      <c r="W36" s="15"/>
      <c r="X36" s="15">
        <f t="shared" si="0"/>
        <v>0</v>
      </c>
      <c r="Y36" s="15"/>
      <c r="Z36" s="15"/>
      <c r="AA36" s="15"/>
      <c r="AB36" s="15"/>
      <c r="AC36" s="15"/>
      <c r="AD36" s="15"/>
      <c r="AE36" s="29"/>
      <c r="AF36" s="15"/>
      <c r="AG36" s="15">
        <v>3</v>
      </c>
      <c r="AH36" s="15"/>
      <c r="AI36" s="15"/>
      <c r="AJ36" s="15"/>
      <c r="AK36" s="15"/>
      <c r="AL36" s="15"/>
      <c r="AM36" s="15">
        <f t="shared" si="1"/>
        <v>3</v>
      </c>
      <c r="AN36" s="15"/>
      <c r="AO36" s="15"/>
      <c r="AP36" s="15"/>
      <c r="AQ36" s="15"/>
      <c r="AR36" s="15"/>
      <c r="AS36" s="15">
        <v>3</v>
      </c>
      <c r="AT36" s="15"/>
      <c r="AU36" s="15"/>
      <c r="AV36" s="15"/>
      <c r="AW36" s="15"/>
      <c r="AX36" s="15"/>
      <c r="AY36" s="15">
        <v>50</v>
      </c>
      <c r="AZ36" s="15"/>
      <c r="BA36" s="15"/>
      <c r="BB36" s="15"/>
      <c r="BC36" s="15"/>
      <c r="BD36" s="15"/>
      <c r="BE36" s="15"/>
      <c r="BF36" s="15"/>
      <c r="BG36" s="15"/>
      <c r="BH36" s="15"/>
      <c r="BI36" s="15">
        <v>80</v>
      </c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29"/>
      <c r="BU36" s="29"/>
      <c r="BV36" s="29"/>
      <c r="BW36" s="29"/>
      <c r="BX36" s="29"/>
      <c r="BY36" s="29">
        <v>5</v>
      </c>
      <c r="BZ36" s="29"/>
      <c r="CA36" s="29"/>
      <c r="CB36" s="29"/>
      <c r="CC36" s="15"/>
      <c r="CD36" s="15"/>
      <c r="CE36" s="15"/>
      <c r="CF36" s="15"/>
      <c r="CG36" s="15"/>
      <c r="CH36" s="15"/>
      <c r="CI36" s="15"/>
      <c r="CJ36" s="15"/>
      <c r="CK36" s="15">
        <v>3</v>
      </c>
      <c r="CL36" s="15"/>
      <c r="CM36" s="15"/>
      <c r="CN36" s="15"/>
      <c r="CO36" s="15"/>
      <c r="CP36" s="15"/>
      <c r="CQ36" s="15"/>
      <c r="CR36" s="15"/>
      <c r="CS36" s="15"/>
      <c r="CT36" s="15"/>
      <c r="CU36" s="15" t="str">
        <f t="shared" si="2"/>
        <v>20</v>
      </c>
      <c r="CV36" s="15">
        <v>2</v>
      </c>
      <c r="CW36" s="15">
        <v>2</v>
      </c>
      <c r="CX36" s="29"/>
      <c r="CY36" s="15"/>
      <c r="CZ36" s="15">
        <f t="shared" si="3"/>
        <v>4</v>
      </c>
      <c r="DA36" s="15">
        <v>2</v>
      </c>
      <c r="DB36" s="15"/>
      <c r="DC36" s="15"/>
      <c r="DD36" s="15"/>
      <c r="DE36" s="15"/>
      <c r="DF36" s="15">
        <v>3</v>
      </c>
      <c r="DG36" s="15"/>
      <c r="DH36" s="15"/>
      <c r="DI36" s="15"/>
      <c r="DJ36" s="15"/>
      <c r="DK36" s="15"/>
      <c r="DL36" s="15"/>
      <c r="DM36" s="15"/>
      <c r="DN36" s="15"/>
      <c r="DO36" s="15"/>
      <c r="DP36" s="29"/>
      <c r="DQ36" s="29"/>
      <c r="DR36" s="29"/>
      <c r="DS36" s="15"/>
      <c r="DT36" s="15">
        <v>3</v>
      </c>
      <c r="DU36" s="15"/>
      <c r="DV36" s="15"/>
      <c r="DW36" s="15"/>
      <c r="DX36" s="15"/>
      <c r="DY36" s="15">
        <f t="shared" si="4"/>
        <v>8</v>
      </c>
      <c r="DZ36" s="76">
        <v>50</v>
      </c>
      <c r="EA36" s="15">
        <f t="shared" si="5"/>
        <v>85</v>
      </c>
    </row>
    <row r="37" spans="1:131">
      <c r="A37" s="15" t="s">
        <v>1749</v>
      </c>
      <c r="B37" s="15"/>
      <c r="C37" s="110" t="s">
        <v>1750</v>
      </c>
      <c r="D37" s="15"/>
      <c r="E37" s="15"/>
      <c r="F37" s="15"/>
      <c r="G37" s="15"/>
      <c r="H37" s="15"/>
      <c r="I37" s="15"/>
      <c r="J37" s="29"/>
      <c r="K37" s="29"/>
      <c r="L37" s="29"/>
      <c r="M37" s="29"/>
      <c r="N37" s="29"/>
      <c r="O37" s="29"/>
      <c r="P37" s="29"/>
      <c r="Q37" s="15"/>
      <c r="R37" s="15"/>
      <c r="S37" s="15"/>
      <c r="T37" s="15"/>
      <c r="U37" s="15"/>
      <c r="V37" s="15"/>
      <c r="W37" s="15"/>
      <c r="X37" s="15">
        <f t="shared" si="0"/>
        <v>0</v>
      </c>
      <c r="Y37" s="15"/>
      <c r="Z37" s="15"/>
      <c r="AA37" s="15"/>
      <c r="AB37" s="15"/>
      <c r="AC37" s="15"/>
      <c r="AD37" s="15"/>
      <c r="AE37" s="29"/>
      <c r="AF37" s="15"/>
      <c r="AG37" s="15"/>
      <c r="AH37" s="15"/>
      <c r="AI37" s="15"/>
      <c r="AJ37" s="15"/>
      <c r="AK37" s="15"/>
      <c r="AL37" s="15"/>
      <c r="AM37" s="15">
        <f t="shared" si="1"/>
        <v>0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29"/>
      <c r="BU37" s="29"/>
      <c r="BV37" s="29"/>
      <c r="BW37" s="29"/>
      <c r="BX37" s="29"/>
      <c r="BY37" s="29"/>
      <c r="BZ37" s="29"/>
      <c r="CA37" s="29"/>
      <c r="CB37" s="29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>
        <f t="shared" si="2"/>
        <v>0</v>
      </c>
      <c r="CV37" s="15"/>
      <c r="CW37" s="15"/>
      <c r="CX37" s="29"/>
      <c r="CY37" s="15"/>
      <c r="CZ37" s="15">
        <f t="shared" si="3"/>
        <v>0</v>
      </c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29"/>
      <c r="DQ37" s="29"/>
      <c r="DR37" s="29"/>
      <c r="DS37" s="15"/>
      <c r="DT37" s="15"/>
      <c r="DU37" s="15"/>
      <c r="DV37" s="15"/>
      <c r="DW37" s="15"/>
      <c r="DX37" s="15"/>
      <c r="DY37" s="15">
        <f t="shared" si="4"/>
        <v>0</v>
      </c>
      <c r="DZ37" s="76">
        <v>50</v>
      </c>
      <c r="EA37" s="15">
        <f t="shared" si="5"/>
        <v>50</v>
      </c>
    </row>
    <row r="38" spans="1:131">
      <c r="A38" s="15" t="s">
        <v>1751</v>
      </c>
      <c r="B38" s="15"/>
      <c r="C38" s="110" t="s">
        <v>1752</v>
      </c>
      <c r="D38" s="15"/>
      <c r="E38" s="15"/>
      <c r="F38" s="15"/>
      <c r="G38" s="15"/>
      <c r="H38" s="15"/>
      <c r="I38" s="15"/>
      <c r="J38" s="29"/>
      <c r="K38" s="29"/>
      <c r="L38" s="29"/>
      <c r="M38" s="29"/>
      <c r="N38" s="29"/>
      <c r="O38" s="29"/>
      <c r="P38" s="29"/>
      <c r="Q38" s="15"/>
      <c r="R38" s="15"/>
      <c r="S38" s="15"/>
      <c r="T38" s="15"/>
      <c r="U38" s="15"/>
      <c r="V38" s="15"/>
      <c r="W38" s="15"/>
      <c r="X38" s="15">
        <f t="shared" si="0"/>
        <v>0</v>
      </c>
      <c r="Y38" s="15"/>
      <c r="Z38" s="15"/>
      <c r="AA38" s="15"/>
      <c r="AB38" s="15"/>
      <c r="AC38" s="15"/>
      <c r="AD38" s="15"/>
      <c r="AE38" s="29"/>
      <c r="AF38" s="15"/>
      <c r="AG38" s="15"/>
      <c r="AH38" s="15"/>
      <c r="AI38" s="15"/>
      <c r="AJ38" s="15"/>
      <c r="AK38" s="15"/>
      <c r="AL38" s="15"/>
      <c r="AM38" s="15">
        <f t="shared" si="1"/>
        <v>0</v>
      </c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29"/>
      <c r="BU38" s="29"/>
      <c r="BV38" s="29"/>
      <c r="BW38" s="29"/>
      <c r="BX38" s="29"/>
      <c r="BY38" s="29"/>
      <c r="BZ38" s="29"/>
      <c r="CA38" s="29"/>
      <c r="CB38" s="29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>
        <f t="shared" si="2"/>
        <v>0</v>
      </c>
      <c r="CV38" s="15"/>
      <c r="CW38" s="15"/>
      <c r="CX38" s="29"/>
      <c r="CY38" s="15"/>
      <c r="CZ38" s="15">
        <f t="shared" si="3"/>
        <v>0</v>
      </c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29"/>
      <c r="DQ38" s="29"/>
      <c r="DR38" s="29"/>
      <c r="DS38" s="15"/>
      <c r="DT38" s="15"/>
      <c r="DU38" s="15"/>
      <c r="DV38" s="15"/>
      <c r="DW38" s="15"/>
      <c r="DX38" s="15"/>
      <c r="DY38" s="15">
        <f t="shared" si="4"/>
        <v>0</v>
      </c>
      <c r="DZ38" s="76">
        <v>50</v>
      </c>
      <c r="EA38" s="15">
        <f t="shared" si="5"/>
        <v>50</v>
      </c>
    </row>
    <row r="39" spans="1:131">
      <c r="A39" s="15" t="s">
        <v>1753</v>
      </c>
      <c r="B39" s="15"/>
      <c r="C39" s="110" t="s">
        <v>1754</v>
      </c>
      <c r="D39" s="15"/>
      <c r="E39" s="15"/>
      <c r="F39" s="15"/>
      <c r="G39" s="15"/>
      <c r="H39" s="15"/>
      <c r="I39" s="15"/>
      <c r="J39" s="29"/>
      <c r="K39" s="29"/>
      <c r="L39" s="29"/>
      <c r="M39" s="29"/>
      <c r="N39" s="29"/>
      <c r="O39" s="29"/>
      <c r="P39" s="29"/>
      <c r="Q39" s="15"/>
      <c r="R39" s="15"/>
      <c r="S39" s="15"/>
      <c r="T39" s="15"/>
      <c r="U39" s="15"/>
      <c r="V39" s="15"/>
      <c r="W39" s="15"/>
      <c r="X39" s="15">
        <f t="shared" si="0"/>
        <v>0</v>
      </c>
      <c r="Y39" s="15"/>
      <c r="Z39" s="15">
        <v>1</v>
      </c>
      <c r="AA39" s="15"/>
      <c r="AB39" s="15"/>
      <c r="AC39" s="15"/>
      <c r="AD39" s="15"/>
      <c r="AE39" s="29"/>
      <c r="AF39" s="15"/>
      <c r="AG39" s="15">
        <v>3</v>
      </c>
      <c r="AH39" s="15"/>
      <c r="AI39" s="15"/>
      <c r="AJ39" s="15"/>
      <c r="AK39" s="15"/>
      <c r="AL39" s="15"/>
      <c r="AM39" s="15">
        <f t="shared" si="1"/>
        <v>4</v>
      </c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>
        <v>2</v>
      </c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29"/>
      <c r="BU39" s="29"/>
      <c r="BV39" s="29"/>
      <c r="BW39" s="29"/>
      <c r="BX39" s="29"/>
      <c r="BY39" s="29"/>
      <c r="BZ39" s="29"/>
      <c r="CA39" s="29"/>
      <c r="CB39" s="29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>
        <f t="shared" si="2"/>
        <v>2</v>
      </c>
      <c r="CV39" s="15"/>
      <c r="CW39" s="15">
        <v>2</v>
      </c>
      <c r="CX39" s="29"/>
      <c r="CY39" s="15"/>
      <c r="CZ39" s="15">
        <f t="shared" si="3"/>
        <v>2</v>
      </c>
      <c r="DA39" s="15"/>
      <c r="DB39" s="15"/>
      <c r="DC39" s="15"/>
      <c r="DD39" s="15"/>
      <c r="DE39" s="15">
        <v>3</v>
      </c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29"/>
      <c r="DQ39" s="29"/>
      <c r="DR39" s="29"/>
      <c r="DS39" s="15"/>
      <c r="DT39" s="15">
        <v>3</v>
      </c>
      <c r="DU39" s="15"/>
      <c r="DV39" s="15"/>
      <c r="DW39" s="15"/>
      <c r="DX39" s="15"/>
      <c r="DY39" s="15">
        <f t="shared" si="4"/>
        <v>6</v>
      </c>
      <c r="DZ39" s="76">
        <v>50</v>
      </c>
      <c r="EA39" s="15">
        <f t="shared" si="5"/>
        <v>64</v>
      </c>
    </row>
    <row r="40" spans="1:131">
      <c r="A40" s="15" t="s">
        <v>1755</v>
      </c>
      <c r="B40" s="15"/>
      <c r="C40" s="110" t="s">
        <v>1756</v>
      </c>
      <c r="D40" s="15"/>
      <c r="E40" s="15"/>
      <c r="F40" s="15"/>
      <c r="G40" s="15"/>
      <c r="H40" s="15"/>
      <c r="I40" s="15"/>
      <c r="J40" s="29"/>
      <c r="K40" s="29"/>
      <c r="L40" s="29"/>
      <c r="M40" s="29"/>
      <c r="N40" s="29"/>
      <c r="O40" s="29"/>
      <c r="P40" s="29"/>
      <c r="Q40" s="15"/>
      <c r="R40" s="15"/>
      <c r="S40" s="15"/>
      <c r="T40" s="15"/>
      <c r="U40" s="15"/>
      <c r="V40" s="15"/>
      <c r="W40" s="15"/>
      <c r="X40" s="15">
        <f t="shared" si="0"/>
        <v>0</v>
      </c>
      <c r="Y40" s="15"/>
      <c r="Z40" s="15"/>
      <c r="AA40" s="15"/>
      <c r="AB40" s="15"/>
      <c r="AC40" s="15"/>
      <c r="AD40" s="15"/>
      <c r="AE40" s="29"/>
      <c r="AF40" s="15"/>
      <c r="AG40" s="15"/>
      <c r="AH40" s="15"/>
      <c r="AI40" s="15"/>
      <c r="AJ40" s="15"/>
      <c r="AK40" s="15"/>
      <c r="AL40" s="15"/>
      <c r="AM40" s="15">
        <f t="shared" si="1"/>
        <v>0</v>
      </c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29"/>
      <c r="BU40" s="29"/>
      <c r="BV40" s="29"/>
      <c r="BW40" s="29"/>
      <c r="BX40" s="29"/>
      <c r="BY40" s="29"/>
      <c r="BZ40" s="29"/>
      <c r="CA40" s="29"/>
      <c r="CB40" s="29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>
        <f t="shared" si="2"/>
        <v>0</v>
      </c>
      <c r="CV40" s="15"/>
      <c r="CW40" s="15"/>
      <c r="CX40" s="29"/>
      <c r="CY40" s="15"/>
      <c r="CZ40" s="15">
        <f t="shared" si="3"/>
        <v>0</v>
      </c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29"/>
      <c r="DQ40" s="29"/>
      <c r="DR40" s="29"/>
      <c r="DS40" s="15"/>
      <c r="DT40" s="15"/>
      <c r="DU40" s="15"/>
      <c r="DV40" s="15"/>
      <c r="DW40" s="15"/>
      <c r="DX40" s="15"/>
      <c r="DY40" s="15">
        <f t="shared" si="4"/>
        <v>0</v>
      </c>
      <c r="DZ40" s="76">
        <v>50</v>
      </c>
      <c r="EA40" s="15">
        <f t="shared" si="5"/>
        <v>50</v>
      </c>
    </row>
    <row r="41" spans="1:131">
      <c r="A41" s="15" t="s">
        <v>1757</v>
      </c>
      <c r="B41" s="15"/>
      <c r="C41" s="110" t="s">
        <v>1758</v>
      </c>
      <c r="D41" s="15"/>
      <c r="E41" s="15"/>
      <c r="F41" s="15"/>
      <c r="G41" s="15"/>
      <c r="H41" s="15"/>
      <c r="I41" s="15"/>
      <c r="J41" s="29"/>
      <c r="K41" s="29"/>
      <c r="L41" s="29"/>
      <c r="M41" s="29"/>
      <c r="N41" s="29"/>
      <c r="O41" s="29"/>
      <c r="P41" s="29"/>
      <c r="Q41" s="15"/>
      <c r="R41" s="15"/>
      <c r="S41" s="15"/>
      <c r="T41" s="15"/>
      <c r="U41" s="15"/>
      <c r="V41" s="15"/>
      <c r="W41" s="15"/>
      <c r="X41" s="15">
        <f t="shared" si="0"/>
        <v>0</v>
      </c>
      <c r="Y41" s="15"/>
      <c r="Z41" s="15"/>
      <c r="AA41" s="15"/>
      <c r="AB41" s="15"/>
      <c r="AC41" s="15"/>
      <c r="AD41" s="15"/>
      <c r="AE41" s="29"/>
      <c r="AF41" s="15"/>
      <c r="AG41" s="15"/>
      <c r="AH41" s="15"/>
      <c r="AI41" s="15"/>
      <c r="AJ41" s="15"/>
      <c r="AK41" s="15"/>
      <c r="AL41" s="15"/>
      <c r="AM41" s="15">
        <f t="shared" si="1"/>
        <v>0</v>
      </c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29"/>
      <c r="BU41" s="29"/>
      <c r="BV41" s="29"/>
      <c r="BW41" s="29"/>
      <c r="BX41" s="29"/>
      <c r="BY41" s="29"/>
      <c r="BZ41" s="29"/>
      <c r="CA41" s="29"/>
      <c r="CB41" s="29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>
        <f t="shared" si="2"/>
        <v>0</v>
      </c>
      <c r="CV41" s="15"/>
      <c r="CW41" s="15"/>
      <c r="CX41" s="29"/>
      <c r="CY41" s="15"/>
      <c r="CZ41" s="15">
        <f t="shared" si="3"/>
        <v>0</v>
      </c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29"/>
      <c r="DQ41" s="29"/>
      <c r="DR41" s="29"/>
      <c r="DS41" s="15"/>
      <c r="DT41" s="15"/>
      <c r="DU41" s="15"/>
      <c r="DV41" s="15"/>
      <c r="DW41" s="15"/>
      <c r="DX41" s="15"/>
      <c r="DY41" s="15">
        <f t="shared" si="4"/>
        <v>0</v>
      </c>
      <c r="DZ41" s="76">
        <v>50</v>
      </c>
      <c r="EA41" s="15">
        <f t="shared" si="5"/>
        <v>50</v>
      </c>
    </row>
    <row r="42" spans="1:131">
      <c r="A42" s="15" t="s">
        <v>1759</v>
      </c>
      <c r="B42" s="15"/>
      <c r="C42" s="110" t="s">
        <v>1760</v>
      </c>
      <c r="D42" s="15"/>
      <c r="E42" s="15"/>
      <c r="F42" s="15"/>
      <c r="G42" s="15"/>
      <c r="H42" s="15"/>
      <c r="I42" s="15"/>
      <c r="J42" s="29"/>
      <c r="K42" s="29"/>
      <c r="L42" s="29"/>
      <c r="M42" s="29"/>
      <c r="N42" s="29"/>
      <c r="O42" s="29"/>
      <c r="P42" s="29"/>
      <c r="Q42" s="15"/>
      <c r="R42" s="15"/>
      <c r="S42" s="15"/>
      <c r="T42" s="15"/>
      <c r="U42" s="15"/>
      <c r="V42" s="15"/>
      <c r="W42" s="15"/>
      <c r="X42" s="15">
        <f t="shared" si="0"/>
        <v>0</v>
      </c>
      <c r="Y42" s="15"/>
      <c r="Z42" s="15"/>
      <c r="AA42" s="15"/>
      <c r="AB42" s="15"/>
      <c r="AC42" s="15"/>
      <c r="AD42" s="15"/>
      <c r="AE42" s="29"/>
      <c r="AF42" s="15"/>
      <c r="AG42" s="15"/>
      <c r="AH42" s="15"/>
      <c r="AI42" s="15"/>
      <c r="AJ42" s="15"/>
      <c r="AK42" s="15"/>
      <c r="AL42" s="15"/>
      <c r="AM42" s="15">
        <f t="shared" si="1"/>
        <v>0</v>
      </c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29"/>
      <c r="BU42" s="29"/>
      <c r="BV42" s="29"/>
      <c r="BW42" s="29"/>
      <c r="BX42" s="29"/>
      <c r="BY42" s="29"/>
      <c r="BZ42" s="29"/>
      <c r="CA42" s="29"/>
      <c r="CB42" s="29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>
        <f t="shared" si="2"/>
        <v>0</v>
      </c>
      <c r="CV42" s="15"/>
      <c r="CW42" s="15">
        <v>2</v>
      </c>
      <c r="CX42" s="29"/>
      <c r="CY42" s="15"/>
      <c r="CZ42" s="15">
        <f t="shared" si="3"/>
        <v>2</v>
      </c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29"/>
      <c r="DQ42" s="29"/>
      <c r="DR42" s="29"/>
      <c r="DS42" s="15"/>
      <c r="DT42" s="15"/>
      <c r="DU42" s="15"/>
      <c r="DV42" s="15"/>
      <c r="DW42" s="15"/>
      <c r="DX42" s="15"/>
      <c r="DY42" s="15">
        <f t="shared" si="4"/>
        <v>0</v>
      </c>
      <c r="DZ42" s="15">
        <v>50</v>
      </c>
      <c r="EA42" s="15">
        <f t="shared" si="5"/>
        <v>52</v>
      </c>
    </row>
    <row r="43" spans="1:131">
      <c r="A43" s="15" t="s">
        <v>1761</v>
      </c>
      <c r="B43" s="15"/>
      <c r="C43" s="110" t="s">
        <v>1762</v>
      </c>
      <c r="D43" s="15"/>
      <c r="E43" s="15"/>
      <c r="F43" s="15"/>
      <c r="G43" s="15"/>
      <c r="H43" s="15"/>
      <c r="I43" s="15"/>
      <c r="J43" s="29"/>
      <c r="K43" s="29"/>
      <c r="L43" s="29"/>
      <c r="M43" s="29"/>
      <c r="N43" s="29"/>
      <c r="O43" s="29"/>
      <c r="P43" s="29"/>
      <c r="Q43" s="15"/>
      <c r="R43" s="15"/>
      <c r="S43" s="15"/>
      <c r="T43" s="15"/>
      <c r="U43" s="15"/>
      <c r="V43" s="15"/>
      <c r="W43" s="15"/>
      <c r="X43" s="15">
        <f t="shared" si="0"/>
        <v>0</v>
      </c>
      <c r="Y43" s="15"/>
      <c r="Z43" s="15"/>
      <c r="AA43" s="15"/>
      <c r="AB43" s="15"/>
      <c r="AC43" s="15"/>
      <c r="AD43" s="15"/>
      <c r="AE43" s="29"/>
      <c r="AF43" s="15"/>
      <c r="AG43" s="15"/>
      <c r="AH43" s="15"/>
      <c r="AI43" s="15"/>
      <c r="AJ43" s="15"/>
      <c r="AK43" s="15"/>
      <c r="AL43" s="15"/>
      <c r="AM43" s="15">
        <f t="shared" si="1"/>
        <v>0</v>
      </c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29"/>
      <c r="BU43" s="29"/>
      <c r="BV43" s="29"/>
      <c r="BW43" s="29"/>
      <c r="BX43" s="29"/>
      <c r="BY43" s="29"/>
      <c r="BZ43" s="29"/>
      <c r="CA43" s="29"/>
      <c r="CB43" s="29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>
        <f t="shared" si="2"/>
        <v>0</v>
      </c>
      <c r="CV43" s="15"/>
      <c r="CW43" s="15"/>
      <c r="CX43" s="29"/>
      <c r="CY43" s="15"/>
      <c r="CZ43" s="15">
        <f t="shared" si="3"/>
        <v>0</v>
      </c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29"/>
      <c r="DQ43" s="29"/>
      <c r="DR43" s="29"/>
      <c r="DS43" s="15"/>
      <c r="DT43" s="15"/>
      <c r="DU43" s="15"/>
      <c r="DV43" s="15"/>
      <c r="DW43" s="15"/>
      <c r="DX43" s="15"/>
      <c r="DY43" s="15">
        <f t="shared" si="4"/>
        <v>0</v>
      </c>
      <c r="DZ43" s="15">
        <v>50</v>
      </c>
      <c r="EA43" s="15">
        <f t="shared" si="5"/>
        <v>50</v>
      </c>
    </row>
    <row r="44" spans="1:131">
      <c r="A44" s="15" t="s">
        <v>1763</v>
      </c>
      <c r="B44" s="15"/>
      <c r="C44" s="110" t="s">
        <v>1764</v>
      </c>
      <c r="D44" s="15"/>
      <c r="E44" s="15"/>
      <c r="F44" s="15"/>
      <c r="G44" s="15"/>
      <c r="H44" s="15"/>
      <c r="I44" s="15"/>
      <c r="J44" s="29"/>
      <c r="K44" s="29"/>
      <c r="L44" s="29"/>
      <c r="M44" s="29"/>
      <c r="N44" s="29"/>
      <c r="O44" s="29"/>
      <c r="P44" s="29"/>
      <c r="Q44" s="15"/>
      <c r="R44" s="15"/>
      <c r="S44" s="15"/>
      <c r="T44" s="15"/>
      <c r="U44" s="15"/>
      <c r="V44" s="15"/>
      <c r="W44" s="15"/>
      <c r="X44" s="15">
        <f t="shared" si="0"/>
        <v>0</v>
      </c>
      <c r="Y44" s="15"/>
      <c r="Z44" s="15"/>
      <c r="AA44" s="15"/>
      <c r="AB44" s="15"/>
      <c r="AC44" s="15"/>
      <c r="AD44" s="15"/>
      <c r="AE44" s="29"/>
      <c r="AF44" s="15"/>
      <c r="AG44" s="15">
        <v>3</v>
      </c>
      <c r="AH44" s="15"/>
      <c r="AI44" s="15"/>
      <c r="AJ44" s="15"/>
      <c r="AK44" s="15"/>
      <c r="AL44" s="15"/>
      <c r="AM44" s="15">
        <f t="shared" si="1"/>
        <v>3</v>
      </c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29"/>
      <c r="BU44" s="29"/>
      <c r="BV44" s="29"/>
      <c r="BW44" s="29"/>
      <c r="BX44" s="29"/>
      <c r="BY44" s="29"/>
      <c r="BZ44" s="29"/>
      <c r="CA44" s="29"/>
      <c r="CB44" s="29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>
        <f t="shared" si="2"/>
        <v>0</v>
      </c>
      <c r="CV44" s="15"/>
      <c r="CW44" s="15"/>
      <c r="CX44" s="29"/>
      <c r="CY44" s="15"/>
      <c r="CZ44" s="15">
        <f t="shared" si="3"/>
        <v>0</v>
      </c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29"/>
      <c r="DQ44" s="29"/>
      <c r="DR44" s="29"/>
      <c r="DS44" s="15"/>
      <c r="DT44" s="15">
        <v>3</v>
      </c>
      <c r="DU44" s="15"/>
      <c r="DV44" s="15"/>
      <c r="DW44" s="15"/>
      <c r="DX44" s="15"/>
      <c r="DY44" s="15">
        <f t="shared" si="4"/>
        <v>3</v>
      </c>
      <c r="DZ44" s="15">
        <v>50</v>
      </c>
      <c r="EA44" s="15">
        <f t="shared" si="5"/>
        <v>56</v>
      </c>
    </row>
    <row r="45" spans="1:131">
      <c r="A45" s="15" t="s">
        <v>1765</v>
      </c>
      <c r="B45" s="15"/>
      <c r="C45" s="110" t="s">
        <v>1766</v>
      </c>
      <c r="D45" s="15"/>
      <c r="E45" s="15"/>
      <c r="F45" s="15"/>
      <c r="G45" s="15"/>
      <c r="H45" s="15"/>
      <c r="I45" s="15"/>
      <c r="J45" s="29"/>
      <c r="K45" s="29"/>
      <c r="L45" s="29"/>
      <c r="M45" s="29"/>
      <c r="N45" s="29"/>
      <c r="O45" s="29"/>
      <c r="P45" s="29"/>
      <c r="Q45" s="15"/>
      <c r="R45" s="15"/>
      <c r="S45" s="15"/>
      <c r="T45" s="15"/>
      <c r="U45" s="15"/>
      <c r="V45" s="15"/>
      <c r="W45" s="15"/>
      <c r="X45" s="15">
        <f t="shared" si="0"/>
        <v>0</v>
      </c>
      <c r="Y45" s="15"/>
      <c r="Z45" s="15"/>
      <c r="AA45" s="15"/>
      <c r="AB45" s="15"/>
      <c r="AC45" s="15"/>
      <c r="AD45" s="15"/>
      <c r="AE45" s="29"/>
      <c r="AF45" s="15"/>
      <c r="AG45" s="15"/>
      <c r="AH45" s="15"/>
      <c r="AI45" s="15"/>
      <c r="AJ45" s="15"/>
      <c r="AK45" s="15"/>
      <c r="AL45" s="15"/>
      <c r="AM45" s="15">
        <f t="shared" si="1"/>
        <v>0</v>
      </c>
      <c r="AN45" s="15"/>
      <c r="AO45" s="15"/>
      <c r="AP45" s="15">
        <v>5</v>
      </c>
      <c r="AQ45" s="15">
        <v>3</v>
      </c>
      <c r="AR45" s="15"/>
      <c r="AS45" s="15">
        <v>3</v>
      </c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29"/>
      <c r="BU45" s="29"/>
      <c r="BV45" s="29"/>
      <c r="BW45" s="29"/>
      <c r="BX45" s="29"/>
      <c r="BY45" s="29"/>
      <c r="BZ45" s="29"/>
      <c r="CA45" s="29">
        <v>3</v>
      </c>
      <c r="CB45" s="29"/>
      <c r="CC45" s="15"/>
      <c r="CD45" s="15"/>
      <c r="CE45" s="15"/>
      <c r="CF45" s="15"/>
      <c r="CG45" s="15"/>
      <c r="CH45" s="15">
        <v>3</v>
      </c>
      <c r="CI45" s="15"/>
      <c r="CJ45" s="15">
        <v>3</v>
      </c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>
        <f t="shared" si="2"/>
        <v>20</v>
      </c>
      <c r="CV45" s="15">
        <v>2</v>
      </c>
      <c r="CW45" s="15">
        <v>2</v>
      </c>
      <c r="CX45" s="29"/>
      <c r="CY45" s="15"/>
      <c r="CZ45" s="15">
        <f t="shared" si="3"/>
        <v>4</v>
      </c>
      <c r="DA45" s="15">
        <v>1</v>
      </c>
      <c r="DB45" s="15"/>
      <c r="DC45" s="15"/>
      <c r="DD45" s="15"/>
      <c r="DE45" s="15"/>
      <c r="DF45" s="15"/>
      <c r="DG45" s="15">
        <v>2</v>
      </c>
      <c r="DH45" s="15">
        <v>1</v>
      </c>
      <c r="DI45" s="15"/>
      <c r="DJ45" s="15"/>
      <c r="DK45" s="15"/>
      <c r="DL45" s="15"/>
      <c r="DM45" s="15"/>
      <c r="DN45" s="15"/>
      <c r="DO45" s="15"/>
      <c r="DP45" s="29"/>
      <c r="DQ45" s="29"/>
      <c r="DR45" s="29"/>
      <c r="DS45" s="15"/>
      <c r="DT45" s="15"/>
      <c r="DU45" s="15"/>
      <c r="DV45" s="15"/>
      <c r="DW45" s="15"/>
      <c r="DX45" s="15"/>
      <c r="DY45" s="15">
        <f t="shared" si="4"/>
        <v>4</v>
      </c>
      <c r="DZ45" s="15">
        <v>50</v>
      </c>
      <c r="EA45" s="15">
        <f t="shared" si="5"/>
        <v>78</v>
      </c>
    </row>
  </sheetData>
  <mergeCells count="176">
    <mergeCell ref="D1:EA1"/>
    <mergeCell ref="D2:X2"/>
    <mergeCell ref="Y2:AM2"/>
    <mergeCell ref="AN2:CT2"/>
    <mergeCell ref="CV2:CY2"/>
    <mergeCell ref="DA2:DV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V5:V6"/>
    <mergeCell ref="W5:W6"/>
    <mergeCell ref="X3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L5:AL6"/>
    <mergeCell ref="AM3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3:CU6"/>
    <mergeCell ref="CV5:CV6"/>
    <mergeCell ref="CW5:CW6"/>
    <mergeCell ref="CX5:CX6"/>
    <mergeCell ref="CY5:CY6"/>
    <mergeCell ref="CZ3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  <mergeCell ref="DJ5:DJ6"/>
    <mergeCell ref="DK5:DK6"/>
    <mergeCell ref="DL5:DL6"/>
    <mergeCell ref="DM5:DM6"/>
    <mergeCell ref="DN5:DN6"/>
    <mergeCell ref="DO5:DO6"/>
    <mergeCell ref="DP5:DP6"/>
    <mergeCell ref="DQ5:DQ6"/>
    <mergeCell ref="DR5:DR6"/>
    <mergeCell ref="DS5:DS6"/>
    <mergeCell ref="DT5:DT6"/>
    <mergeCell ref="DU5:DU6"/>
    <mergeCell ref="DV5:DV6"/>
    <mergeCell ref="DW5:DW6"/>
    <mergeCell ref="DX5:DX6"/>
    <mergeCell ref="DY3:DY6"/>
    <mergeCell ref="DZ2:DZ6"/>
    <mergeCell ref="EA2:EA6"/>
    <mergeCell ref="A1:C2"/>
  </mergeCells>
  <pageMargins left="0.75" right="0.75" top="1" bottom="1" header="0.511805555555556" footer="0.511805555555556"/>
  <pageSetup paperSize="9" orientation="portrait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A61"/>
  <sheetViews>
    <sheetView zoomScale="80" zoomScaleNormal="80" topLeftCell="DJ1" workbookViewId="0">
      <selection activeCell="DB4" sqref="DB4"/>
    </sheetView>
  </sheetViews>
  <sheetFormatPr defaultColWidth="9" defaultRowHeight="14"/>
  <cols>
    <col min="1" max="2" width="10.7818181818182" style="73" customWidth="1"/>
    <col min="3" max="3" width="12" style="73" customWidth="1"/>
    <col min="4" max="28" width="15.7818181818182" style="73" customWidth="1"/>
    <col min="29" max="29" width="9" style="73"/>
    <col min="30" max="35" width="15.7818181818182" style="73" customWidth="1"/>
    <col min="36" max="46" width="9" style="73"/>
    <col min="47" max="92" width="15.7818181818182" style="73" customWidth="1"/>
    <col min="93" max="93" width="9" style="73"/>
    <col min="94" max="97" width="15.7818181818182" style="73" customWidth="1"/>
    <col min="98" max="108" width="9" style="73"/>
    <col min="109" max="128" width="15.7818181818182" style="73" customWidth="1"/>
    <col min="129" max="16384" width="9" style="73"/>
  </cols>
  <sheetData>
    <row r="1" ht="35.25" customHeight="1" spans="1:131">
      <c r="A1" s="74" t="s">
        <v>0</v>
      </c>
      <c r="B1" s="74"/>
      <c r="C1" s="74"/>
      <c r="D1" s="75" t="s">
        <v>1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</row>
    <row r="2" ht="14.25" customHeight="1" spans="1:131">
      <c r="A2" s="74"/>
      <c r="B2" s="74"/>
      <c r="C2" s="74"/>
      <c r="D2" s="25" t="s">
        <v>2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 t="s">
        <v>3</v>
      </c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 t="s">
        <v>4</v>
      </c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 t="s">
        <v>5</v>
      </c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 t="s">
        <v>6</v>
      </c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104" t="s">
        <v>7</v>
      </c>
      <c r="EA2" s="25" t="s">
        <v>8</v>
      </c>
    </row>
    <row r="3" ht="15" spans="1:131">
      <c r="A3" s="25" t="s">
        <v>9</v>
      </c>
      <c r="B3" s="25"/>
      <c r="C3" s="2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25" t="s">
        <v>10</v>
      </c>
      <c r="AD3" s="76" t="s">
        <v>11</v>
      </c>
      <c r="AE3" s="76"/>
      <c r="AF3" s="76"/>
      <c r="AG3" s="76"/>
      <c r="AH3" s="76"/>
      <c r="AI3" s="76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 t="s">
        <v>12</v>
      </c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25" t="s">
        <v>13</v>
      </c>
      <c r="CP3" s="76"/>
      <c r="CQ3" s="80"/>
      <c r="CR3" s="76"/>
      <c r="CS3" s="76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 t="s">
        <v>14</v>
      </c>
      <c r="DE3" s="76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76"/>
      <c r="DX3" s="76"/>
      <c r="DY3" s="25" t="s">
        <v>15</v>
      </c>
      <c r="DZ3" s="105"/>
      <c r="EA3" s="25"/>
    </row>
    <row r="4" ht="79.95" customHeight="1" spans="1:131">
      <c r="A4" s="25" t="s">
        <v>16</v>
      </c>
      <c r="B4" s="25"/>
      <c r="C4" s="25"/>
      <c r="D4" s="77" t="s">
        <v>1767</v>
      </c>
      <c r="E4" s="78" t="s">
        <v>1768</v>
      </c>
      <c r="F4" s="79" t="s">
        <v>1769</v>
      </c>
      <c r="G4" s="80" t="s">
        <v>1767</v>
      </c>
      <c r="H4" s="80" t="s">
        <v>1768</v>
      </c>
      <c r="I4" s="80" t="s">
        <v>1769</v>
      </c>
      <c r="J4" s="84" t="s">
        <v>389</v>
      </c>
      <c r="K4" s="85" t="s">
        <v>388</v>
      </c>
      <c r="L4" s="25" t="s">
        <v>1770</v>
      </c>
      <c r="M4" s="25" t="s">
        <v>1771</v>
      </c>
      <c r="N4" s="25" t="s">
        <v>1772</v>
      </c>
      <c r="O4" s="25" t="s">
        <v>386</v>
      </c>
      <c r="P4" s="25" t="s">
        <v>1773</v>
      </c>
      <c r="Q4" s="25" t="s">
        <v>1774</v>
      </c>
      <c r="R4" s="25" t="s">
        <v>1775</v>
      </c>
      <c r="S4" s="25" t="s">
        <v>1776</v>
      </c>
      <c r="T4" s="25" t="s">
        <v>1777</v>
      </c>
      <c r="U4" s="88"/>
      <c r="V4" s="88"/>
      <c r="W4" s="88"/>
      <c r="X4" s="88"/>
      <c r="Y4" s="88"/>
      <c r="Z4" s="88"/>
      <c r="AA4" s="34"/>
      <c r="AB4" s="85"/>
      <c r="AC4" s="25"/>
      <c r="AD4" s="89" t="s">
        <v>1778</v>
      </c>
      <c r="AE4" s="90" t="s">
        <v>1056</v>
      </c>
      <c r="AF4" s="89" t="s">
        <v>1574</v>
      </c>
      <c r="AG4" s="34" t="s">
        <v>1779</v>
      </c>
      <c r="AH4" s="34" t="s">
        <v>1780</v>
      </c>
      <c r="AI4" s="34" t="s">
        <v>1781</v>
      </c>
      <c r="AJ4" s="8" t="s">
        <v>1780</v>
      </c>
      <c r="AK4" s="8" t="s">
        <v>1781</v>
      </c>
      <c r="AL4" s="85" t="s">
        <v>553</v>
      </c>
      <c r="AM4" s="80" t="s">
        <v>1782</v>
      </c>
      <c r="AN4" s="25" t="s">
        <v>31</v>
      </c>
      <c r="AO4" s="25" t="s">
        <v>1783</v>
      </c>
      <c r="AP4" s="25" t="s">
        <v>1580</v>
      </c>
      <c r="AQ4" s="25" t="s">
        <v>1784</v>
      </c>
      <c r="AR4" s="25"/>
      <c r="AS4" s="25"/>
      <c r="AT4" s="25"/>
      <c r="AU4" s="91" t="s">
        <v>1785</v>
      </c>
      <c r="AV4" s="92" t="s">
        <v>1356</v>
      </c>
      <c r="AW4" s="92" t="s">
        <v>1357</v>
      </c>
      <c r="AX4" s="92" t="s">
        <v>43</v>
      </c>
      <c r="AY4" s="94" t="s">
        <v>1786</v>
      </c>
      <c r="AZ4" s="92" t="s">
        <v>1787</v>
      </c>
      <c r="BA4" s="95" t="s">
        <v>1788</v>
      </c>
      <c r="BB4" s="92" t="s">
        <v>1789</v>
      </c>
      <c r="BC4" s="90" t="s">
        <v>1790</v>
      </c>
      <c r="BD4" s="90" t="s">
        <v>1791</v>
      </c>
      <c r="BE4" s="95" t="s">
        <v>1792</v>
      </c>
      <c r="BF4" s="96" t="s">
        <v>1793</v>
      </c>
      <c r="BG4" s="91" t="s">
        <v>1794</v>
      </c>
      <c r="BH4" s="97" t="s">
        <v>1795</v>
      </c>
      <c r="BI4" s="92" t="s">
        <v>1796</v>
      </c>
      <c r="BJ4" s="92" t="s">
        <v>1797</v>
      </c>
      <c r="BK4" s="94" t="s">
        <v>1798</v>
      </c>
      <c r="BL4" s="92" t="s">
        <v>1595</v>
      </c>
      <c r="BM4" s="95" t="s">
        <v>1604</v>
      </c>
      <c r="BN4" s="92" t="s">
        <v>1799</v>
      </c>
      <c r="BO4" s="95" t="s">
        <v>1800</v>
      </c>
      <c r="BP4" s="90" t="s">
        <v>1609</v>
      </c>
      <c r="BQ4" s="98" t="s">
        <v>1801</v>
      </c>
      <c r="BR4" s="99" t="s">
        <v>1802</v>
      </c>
      <c r="BS4" s="99"/>
      <c r="BT4" s="39" t="s">
        <v>1799</v>
      </c>
      <c r="BU4" s="8" t="s">
        <v>1800</v>
      </c>
      <c r="BV4" s="39" t="s">
        <v>1609</v>
      </c>
      <c r="BW4" s="8" t="s">
        <v>1801</v>
      </c>
      <c r="BX4" s="80" t="s">
        <v>1802</v>
      </c>
      <c r="BY4" s="8" t="s">
        <v>1803</v>
      </c>
      <c r="BZ4" s="25" t="s">
        <v>1804</v>
      </c>
      <c r="CA4" s="25" t="s">
        <v>1805</v>
      </c>
      <c r="CB4" s="25" t="s">
        <v>1806</v>
      </c>
      <c r="CC4" s="25" t="s">
        <v>1807</v>
      </c>
      <c r="CD4" s="25" t="s">
        <v>1808</v>
      </c>
      <c r="CE4" s="25" t="s">
        <v>1809</v>
      </c>
      <c r="CF4" s="25" t="s">
        <v>1629</v>
      </c>
      <c r="CG4" s="25" t="s">
        <v>1810</v>
      </c>
      <c r="CH4" s="25" t="s">
        <v>1811</v>
      </c>
      <c r="CI4" s="25" t="s">
        <v>1812</v>
      </c>
      <c r="CJ4" s="25" t="s">
        <v>1813</v>
      </c>
      <c r="CK4" s="25" t="s">
        <v>1814</v>
      </c>
      <c r="CL4" s="80" t="s">
        <v>1815</v>
      </c>
      <c r="CM4" s="80" t="s">
        <v>1816</v>
      </c>
      <c r="CN4" s="25" t="s">
        <v>1817</v>
      </c>
      <c r="CO4" s="25"/>
      <c r="CP4" s="92" t="s">
        <v>268</v>
      </c>
      <c r="CQ4" s="92" t="s">
        <v>88</v>
      </c>
      <c r="CR4" s="8" t="s">
        <v>1818</v>
      </c>
      <c r="CS4" s="37" t="s">
        <v>1819</v>
      </c>
      <c r="CT4" s="8" t="s">
        <v>1819</v>
      </c>
      <c r="CU4" s="102" t="s">
        <v>269</v>
      </c>
      <c r="CV4" s="25" t="s">
        <v>1820</v>
      </c>
      <c r="CW4" s="25" t="s">
        <v>90</v>
      </c>
      <c r="CX4" s="25" t="s">
        <v>1821</v>
      </c>
      <c r="CY4" s="25" t="s">
        <v>1822</v>
      </c>
      <c r="CZ4" s="25" t="s">
        <v>1823</v>
      </c>
      <c r="DA4" s="25" t="s">
        <v>1824</v>
      </c>
      <c r="DB4" s="25" t="s">
        <v>1825</v>
      </c>
      <c r="DC4" s="25"/>
      <c r="DD4" s="25"/>
      <c r="DE4" s="103" t="s">
        <v>597</v>
      </c>
      <c r="DF4" s="103" t="s">
        <v>98</v>
      </c>
      <c r="DG4" s="92" t="s">
        <v>1826</v>
      </c>
      <c r="DH4" s="96" t="s">
        <v>1827</v>
      </c>
      <c r="DI4" s="89" t="s">
        <v>1828</v>
      </c>
      <c r="DJ4" s="92" t="s">
        <v>1829</v>
      </c>
      <c r="DK4" s="92" t="s">
        <v>1830</v>
      </c>
      <c r="DL4" s="8" t="s">
        <v>1827</v>
      </c>
      <c r="DM4" s="8" t="s">
        <v>1828</v>
      </c>
      <c r="DN4" s="8" t="s">
        <v>1829</v>
      </c>
      <c r="DO4" s="8" t="s">
        <v>1830</v>
      </c>
      <c r="DP4" s="25" t="s">
        <v>1831</v>
      </c>
      <c r="DQ4" s="25" t="s">
        <v>1832</v>
      </c>
      <c r="DR4" s="25" t="s">
        <v>1833</v>
      </c>
      <c r="DS4" s="25" t="s">
        <v>1834</v>
      </c>
      <c r="DT4" s="25" t="s">
        <v>1835</v>
      </c>
      <c r="DU4" s="25" t="s">
        <v>1836</v>
      </c>
      <c r="DV4" s="80"/>
      <c r="DW4" s="80"/>
      <c r="DX4" s="102"/>
      <c r="DY4" s="25"/>
      <c r="DZ4" s="105"/>
      <c r="EA4" s="25"/>
    </row>
    <row r="5" ht="15" spans="1:131">
      <c r="A5" s="25" t="s">
        <v>115</v>
      </c>
      <c r="B5" s="25"/>
      <c r="C5" s="25"/>
      <c r="D5" s="15"/>
      <c r="E5" s="15"/>
      <c r="F5" s="15"/>
      <c r="G5" s="76"/>
      <c r="H5" s="76"/>
      <c r="I5" s="76"/>
      <c r="J5" s="86"/>
      <c r="K5" s="86"/>
      <c r="L5" s="25"/>
      <c r="M5" s="25"/>
      <c r="N5" s="25"/>
      <c r="O5" s="25"/>
      <c r="P5" s="25"/>
      <c r="Q5" s="25"/>
      <c r="R5" s="25"/>
      <c r="S5" s="25"/>
      <c r="T5" s="25"/>
      <c r="U5" s="7"/>
      <c r="V5" s="7"/>
      <c r="W5" s="7"/>
      <c r="X5" s="7"/>
      <c r="Y5" s="7"/>
      <c r="Z5" s="7"/>
      <c r="AA5" s="7"/>
      <c r="AB5" s="76"/>
      <c r="AC5" s="25"/>
      <c r="AD5" s="7"/>
      <c r="AE5" s="7"/>
      <c r="AF5" s="7"/>
      <c r="AG5" s="7"/>
      <c r="AH5" s="7"/>
      <c r="AI5" s="15"/>
      <c r="AJ5" s="76"/>
      <c r="AK5" s="76"/>
      <c r="AL5" s="76"/>
      <c r="AM5" s="76"/>
      <c r="AN5" s="25"/>
      <c r="AO5" s="25"/>
      <c r="AP5" s="25"/>
      <c r="AQ5" s="25"/>
      <c r="AR5" s="25"/>
      <c r="AS5" s="25"/>
      <c r="AT5" s="25"/>
      <c r="AU5" s="15"/>
      <c r="AV5" s="15"/>
      <c r="AW5" s="15"/>
      <c r="AX5" s="7"/>
      <c r="AY5" s="15"/>
      <c r="AZ5" s="7"/>
      <c r="BA5" s="7"/>
      <c r="BB5" s="7"/>
      <c r="BC5" s="7"/>
      <c r="BD5" s="15"/>
      <c r="BE5" s="7"/>
      <c r="BF5" s="15"/>
      <c r="BG5" s="15"/>
      <c r="BH5" s="7"/>
      <c r="BI5" s="15"/>
      <c r="BJ5" s="7"/>
      <c r="BK5" s="15"/>
      <c r="BL5" s="7"/>
      <c r="BM5" s="7"/>
      <c r="BN5" s="7"/>
      <c r="BO5" s="7"/>
      <c r="BP5" s="15"/>
      <c r="BQ5" s="15"/>
      <c r="BR5" s="15"/>
      <c r="BS5" s="15"/>
      <c r="BT5" s="76"/>
      <c r="BU5" s="76"/>
      <c r="BV5" s="76"/>
      <c r="BW5" s="76"/>
      <c r="BX5" s="76"/>
      <c r="BY5" s="76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76"/>
      <c r="CM5" s="76"/>
      <c r="CN5" s="25"/>
      <c r="CO5" s="25"/>
      <c r="CP5" s="15"/>
      <c r="CQ5" s="15"/>
      <c r="CR5" s="15"/>
      <c r="CS5" s="15"/>
      <c r="CT5" s="76"/>
      <c r="CU5" s="76"/>
      <c r="CV5" s="25"/>
      <c r="CW5" s="25"/>
      <c r="CX5" s="25"/>
      <c r="CY5" s="25"/>
      <c r="CZ5" s="25"/>
      <c r="DA5" s="25"/>
      <c r="DB5" s="25"/>
      <c r="DC5" s="25"/>
      <c r="DD5" s="25"/>
      <c r="DE5" s="15"/>
      <c r="DF5" s="15"/>
      <c r="DG5" s="7"/>
      <c r="DH5" s="7"/>
      <c r="DI5" s="7"/>
      <c r="DJ5" s="15"/>
      <c r="DK5" s="15"/>
      <c r="DL5" s="76"/>
      <c r="DM5" s="76"/>
      <c r="DN5" s="76"/>
      <c r="DO5" s="76"/>
      <c r="DP5" s="25"/>
      <c r="DQ5" s="25"/>
      <c r="DR5" s="25"/>
      <c r="DS5" s="25"/>
      <c r="DT5" s="25"/>
      <c r="DU5" s="25"/>
      <c r="DV5" s="76"/>
      <c r="DW5" s="76"/>
      <c r="DX5" s="76"/>
      <c r="DY5" s="25"/>
      <c r="DZ5" s="105"/>
      <c r="EA5" s="25"/>
    </row>
    <row r="6" ht="15" spans="1:131">
      <c r="A6" s="25" t="s">
        <v>116</v>
      </c>
      <c r="B6" s="25"/>
      <c r="C6" s="25" t="s">
        <v>117</v>
      </c>
      <c r="D6" s="15"/>
      <c r="E6" s="15"/>
      <c r="F6" s="15"/>
      <c r="G6" s="76"/>
      <c r="H6" s="76"/>
      <c r="I6" s="76"/>
      <c r="J6" s="86"/>
      <c r="K6" s="86"/>
      <c r="L6" s="25"/>
      <c r="M6" s="25"/>
      <c r="N6" s="25"/>
      <c r="O6" s="25"/>
      <c r="P6" s="25"/>
      <c r="Q6" s="25"/>
      <c r="R6" s="25"/>
      <c r="S6" s="25"/>
      <c r="T6" s="25"/>
      <c r="U6" s="15"/>
      <c r="V6" s="15"/>
      <c r="W6" s="15"/>
      <c r="X6" s="15"/>
      <c r="Y6" s="15"/>
      <c r="Z6" s="15"/>
      <c r="AA6" s="15"/>
      <c r="AB6" s="76"/>
      <c r="AC6" s="25"/>
      <c r="AD6" s="15"/>
      <c r="AE6" s="15"/>
      <c r="AF6" s="15"/>
      <c r="AG6" s="15"/>
      <c r="AH6" s="15"/>
      <c r="AI6" s="15"/>
      <c r="AJ6" s="76"/>
      <c r="AK6" s="76"/>
      <c r="AL6" s="76"/>
      <c r="AM6" s="76"/>
      <c r="AN6" s="25"/>
      <c r="AO6" s="25"/>
      <c r="AP6" s="25"/>
      <c r="AQ6" s="25"/>
      <c r="AR6" s="25"/>
      <c r="AS6" s="25"/>
      <c r="AT6" s="2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76"/>
      <c r="BU6" s="76"/>
      <c r="BV6" s="76"/>
      <c r="BW6" s="76"/>
      <c r="BX6" s="76"/>
      <c r="BY6" s="76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76"/>
      <c r="CM6" s="76"/>
      <c r="CN6" s="25"/>
      <c r="CO6" s="25"/>
      <c r="CP6" s="15"/>
      <c r="CQ6" s="15"/>
      <c r="CR6" s="15"/>
      <c r="CS6" s="15"/>
      <c r="CT6" s="76"/>
      <c r="CU6" s="76"/>
      <c r="CV6" s="25"/>
      <c r="CW6" s="25"/>
      <c r="CX6" s="25"/>
      <c r="CY6" s="25"/>
      <c r="CZ6" s="25"/>
      <c r="DA6" s="25"/>
      <c r="DB6" s="25"/>
      <c r="DC6" s="25"/>
      <c r="DD6" s="25"/>
      <c r="DE6" s="15"/>
      <c r="DF6" s="15"/>
      <c r="DG6" s="15"/>
      <c r="DH6" s="15"/>
      <c r="DI6" s="15"/>
      <c r="DJ6" s="15"/>
      <c r="DK6" s="15"/>
      <c r="DL6" s="76"/>
      <c r="DM6" s="76"/>
      <c r="DN6" s="76"/>
      <c r="DO6" s="76"/>
      <c r="DP6" s="25"/>
      <c r="DQ6" s="25"/>
      <c r="DR6" s="25"/>
      <c r="DS6" s="25"/>
      <c r="DT6" s="25"/>
      <c r="DU6" s="25"/>
      <c r="DV6" s="76"/>
      <c r="DW6" s="76"/>
      <c r="DX6" s="76"/>
      <c r="DY6" s="25"/>
      <c r="DZ6" s="106"/>
      <c r="EA6" s="25"/>
    </row>
    <row r="7" spans="1:131">
      <c r="A7" s="81" t="s">
        <v>1837</v>
      </c>
      <c r="B7" s="82"/>
      <c r="C7" s="83" t="s">
        <v>1838</v>
      </c>
      <c r="D7" s="15"/>
      <c r="E7" s="15"/>
      <c r="F7" s="15"/>
      <c r="G7" s="15"/>
      <c r="H7" s="15"/>
      <c r="I7" s="15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15"/>
      <c r="V7" s="15"/>
      <c r="W7" s="15"/>
      <c r="X7" s="15"/>
      <c r="Y7" s="15"/>
      <c r="Z7" s="15"/>
      <c r="AA7" s="15"/>
      <c r="AB7" s="76"/>
      <c r="AC7" s="76">
        <f t="shared" ref="AC7:AC56" si="0">IF(SUM(D7:AB7)&gt;5,"5",SUM(D7:AB7))</f>
        <v>0</v>
      </c>
      <c r="AD7" s="15" t="s">
        <v>1839</v>
      </c>
      <c r="AE7" s="15" t="s">
        <v>1839</v>
      </c>
      <c r="AF7" s="15"/>
      <c r="AG7" s="15"/>
      <c r="AH7" s="15"/>
      <c r="AI7" s="15"/>
      <c r="AJ7" s="15"/>
      <c r="AK7" s="15"/>
      <c r="AL7" s="76"/>
      <c r="AM7" s="76"/>
      <c r="AN7" s="76"/>
      <c r="AO7" s="76"/>
      <c r="AP7" s="76">
        <v>3</v>
      </c>
      <c r="AQ7" s="76">
        <v>3</v>
      </c>
      <c r="AR7" s="76"/>
      <c r="AS7" s="76"/>
      <c r="AT7" s="76">
        <f t="shared" ref="AT7:AT52" si="1">IF(SUM(AD7:AS7)&gt;10,"10",IF(SUM(AD7:AS7)&lt;0,"0",SUM(AD7:AS7)))</f>
        <v>6</v>
      </c>
      <c r="AU7" s="15" t="s">
        <v>1839</v>
      </c>
      <c r="AV7" s="15" t="s">
        <v>1839</v>
      </c>
      <c r="AW7" s="15" t="s">
        <v>1839</v>
      </c>
      <c r="AX7" s="15" t="s">
        <v>1839</v>
      </c>
      <c r="AY7" s="15">
        <v>5</v>
      </c>
      <c r="AZ7" s="15"/>
      <c r="BA7" s="15"/>
      <c r="BB7" s="15"/>
      <c r="BC7" s="15"/>
      <c r="BD7" s="15"/>
      <c r="BE7" s="15"/>
      <c r="BF7" s="15"/>
      <c r="BG7" s="15">
        <v>30</v>
      </c>
      <c r="BH7" s="15"/>
      <c r="BI7" s="15"/>
      <c r="BJ7" s="15">
        <v>3</v>
      </c>
      <c r="BK7" s="15"/>
      <c r="BL7" s="15">
        <v>50</v>
      </c>
      <c r="BM7" s="15">
        <v>80</v>
      </c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>
        <v>2</v>
      </c>
      <c r="CL7" s="76"/>
      <c r="CM7" s="76"/>
      <c r="CN7" s="76"/>
      <c r="CO7" s="76" t="str">
        <f t="shared" ref="CO7:CO52" si="2">IF(SUM(AU7:CN7)&gt;20,"20",SUM(AU7:CN7))</f>
        <v>20</v>
      </c>
      <c r="CP7" s="15">
        <v>2</v>
      </c>
      <c r="CQ7" s="15">
        <v>2</v>
      </c>
      <c r="CR7" s="15"/>
      <c r="CS7" s="15"/>
      <c r="CT7" s="15"/>
      <c r="CU7" s="76"/>
      <c r="CV7" s="76"/>
      <c r="CW7" s="76"/>
      <c r="CX7" s="76"/>
      <c r="CY7" s="76"/>
      <c r="CZ7" s="76"/>
      <c r="DA7" s="76"/>
      <c r="DB7" s="76"/>
      <c r="DC7" s="76"/>
      <c r="DD7" s="76">
        <f t="shared" ref="DD7:DD53" si="3">IF(SUM(CP7:DC7)&gt;5,"5",SUM(CP7:DC7))</f>
        <v>4</v>
      </c>
      <c r="DE7" s="15" t="s">
        <v>1839</v>
      </c>
      <c r="DF7" s="15">
        <v>2</v>
      </c>
      <c r="DG7" s="15">
        <v>3</v>
      </c>
      <c r="DH7" s="15"/>
      <c r="DI7" s="15"/>
      <c r="DJ7" s="15"/>
      <c r="DK7" s="15"/>
      <c r="DL7" s="15"/>
      <c r="DM7" s="15"/>
      <c r="DN7" s="15"/>
      <c r="DO7" s="15"/>
      <c r="DP7" s="76"/>
      <c r="DQ7" s="76"/>
      <c r="DR7" s="76"/>
      <c r="DS7" s="76"/>
      <c r="DT7" s="76"/>
      <c r="DU7" s="76">
        <v>3</v>
      </c>
      <c r="DV7" s="76"/>
      <c r="DW7" s="76"/>
      <c r="DX7" s="76"/>
      <c r="DY7" s="76">
        <f t="shared" ref="DY7:DY48" si="4">IF(SUM(DE7:DX7)&gt;10,"10",SUM(DE7:DX7))</f>
        <v>8</v>
      </c>
      <c r="DZ7" s="76">
        <v>50</v>
      </c>
      <c r="EA7" s="76">
        <f t="shared" ref="EA7:EA51" si="5">SUM(DY7+DD7+CO7+AT7+AC7+DZ7)</f>
        <v>88</v>
      </c>
    </row>
    <row r="8" spans="1:131">
      <c r="A8" s="81" t="s">
        <v>1840</v>
      </c>
      <c r="B8" s="82"/>
      <c r="C8" s="83" t="s">
        <v>1841</v>
      </c>
      <c r="D8" s="15"/>
      <c r="E8" s="15"/>
      <c r="F8" s="15"/>
      <c r="G8" s="15"/>
      <c r="H8" s="15"/>
      <c r="I8" s="15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15"/>
      <c r="V8" s="15"/>
      <c r="W8" s="15"/>
      <c r="X8" s="15"/>
      <c r="Y8" s="15"/>
      <c r="Z8" s="15"/>
      <c r="AA8" s="15"/>
      <c r="AB8" s="76"/>
      <c r="AC8" s="76">
        <f t="shared" si="0"/>
        <v>0</v>
      </c>
      <c r="AD8" s="15" t="s">
        <v>1839</v>
      </c>
      <c r="AE8" s="15" t="s">
        <v>1839</v>
      </c>
      <c r="AF8" s="15"/>
      <c r="AG8" s="15"/>
      <c r="AH8" s="15"/>
      <c r="AI8" s="15"/>
      <c r="AJ8" s="15"/>
      <c r="AK8" s="15"/>
      <c r="AL8" s="76"/>
      <c r="AM8" s="76"/>
      <c r="AN8" s="76"/>
      <c r="AO8" s="76"/>
      <c r="AP8" s="76"/>
      <c r="AQ8" s="76"/>
      <c r="AR8" s="76"/>
      <c r="AS8" s="76"/>
      <c r="AT8" s="76">
        <f t="shared" si="1"/>
        <v>0</v>
      </c>
      <c r="AU8" s="15" t="s">
        <v>1839</v>
      </c>
      <c r="AV8" s="15" t="s">
        <v>1839</v>
      </c>
      <c r="AW8" s="15" t="s">
        <v>1839</v>
      </c>
      <c r="AX8" s="15" t="s">
        <v>1839</v>
      </c>
      <c r="AY8" s="15" t="s">
        <v>1839</v>
      </c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>
        <f t="shared" si="2"/>
        <v>0</v>
      </c>
      <c r="CP8" s="15" t="s">
        <v>1839</v>
      </c>
      <c r="CQ8" s="15" t="s">
        <v>1839</v>
      </c>
      <c r="CR8" s="15"/>
      <c r="CS8" s="15"/>
      <c r="CT8" s="15"/>
      <c r="CU8" s="76"/>
      <c r="CV8" s="76"/>
      <c r="CW8" s="76"/>
      <c r="CX8" s="76"/>
      <c r="CY8" s="76"/>
      <c r="CZ8" s="76"/>
      <c r="DA8" s="76"/>
      <c r="DB8" s="76"/>
      <c r="DC8" s="76"/>
      <c r="DD8" s="76">
        <f t="shared" si="3"/>
        <v>0</v>
      </c>
      <c r="DE8" s="15" t="s">
        <v>1839</v>
      </c>
      <c r="DF8" s="15" t="s">
        <v>1839</v>
      </c>
      <c r="DG8" s="15"/>
      <c r="DH8" s="15"/>
      <c r="DI8" s="15"/>
      <c r="DJ8" s="15"/>
      <c r="DK8" s="15"/>
      <c r="DL8" s="15"/>
      <c r="DM8" s="15"/>
      <c r="DN8" s="15"/>
      <c r="DO8" s="15"/>
      <c r="DP8" s="76"/>
      <c r="DQ8" s="76"/>
      <c r="DR8" s="76"/>
      <c r="DS8" s="76"/>
      <c r="DT8" s="76"/>
      <c r="DU8" s="76"/>
      <c r="DV8" s="76"/>
      <c r="DW8" s="76"/>
      <c r="DX8" s="76"/>
      <c r="DY8" s="76">
        <f t="shared" si="4"/>
        <v>0</v>
      </c>
      <c r="DZ8" s="76">
        <v>50</v>
      </c>
      <c r="EA8" s="76">
        <f t="shared" si="5"/>
        <v>50</v>
      </c>
    </row>
    <row r="9" spans="1:131">
      <c r="A9" s="81" t="s">
        <v>1842</v>
      </c>
      <c r="B9" s="82"/>
      <c r="C9" s="83" t="s">
        <v>1843</v>
      </c>
      <c r="D9" s="15"/>
      <c r="E9" s="15"/>
      <c r="F9" s="15"/>
      <c r="G9" s="15"/>
      <c r="H9" s="15"/>
      <c r="I9" s="15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15"/>
      <c r="V9" s="15"/>
      <c r="W9" s="15"/>
      <c r="X9" s="15"/>
      <c r="Y9" s="15"/>
      <c r="Z9" s="15"/>
      <c r="AA9" s="15"/>
      <c r="AB9" s="76"/>
      <c r="AC9" s="76">
        <f t="shared" si="0"/>
        <v>0</v>
      </c>
      <c r="AD9" s="15" t="s">
        <v>1839</v>
      </c>
      <c r="AE9" s="15" t="s">
        <v>1839</v>
      </c>
      <c r="AF9" s="15"/>
      <c r="AG9" s="15"/>
      <c r="AH9" s="15"/>
      <c r="AI9" s="15"/>
      <c r="AJ9" s="15"/>
      <c r="AK9" s="15"/>
      <c r="AL9" s="76"/>
      <c r="AM9" s="76"/>
      <c r="AN9" s="76"/>
      <c r="AO9" s="76"/>
      <c r="AP9" s="76"/>
      <c r="AQ9" s="76"/>
      <c r="AR9" s="76"/>
      <c r="AS9" s="76"/>
      <c r="AT9" s="76">
        <f t="shared" si="1"/>
        <v>0</v>
      </c>
      <c r="AU9" s="15" t="s">
        <v>1839</v>
      </c>
      <c r="AV9" s="15" t="s">
        <v>1839</v>
      </c>
      <c r="AW9" s="15" t="s">
        <v>1839</v>
      </c>
      <c r="AX9" s="15" t="s">
        <v>1839</v>
      </c>
      <c r="AY9" s="15" t="s">
        <v>1839</v>
      </c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>
        <f t="shared" si="2"/>
        <v>0</v>
      </c>
      <c r="CP9" s="15" t="s">
        <v>1839</v>
      </c>
      <c r="CQ9" s="15" t="s">
        <v>1839</v>
      </c>
      <c r="CR9" s="15"/>
      <c r="CS9" s="15"/>
      <c r="CT9" s="15"/>
      <c r="CU9" s="76"/>
      <c r="CV9" s="76"/>
      <c r="CW9" s="76"/>
      <c r="CX9" s="76"/>
      <c r="CY9" s="76"/>
      <c r="CZ9" s="76"/>
      <c r="DA9" s="76"/>
      <c r="DB9" s="76"/>
      <c r="DC9" s="76"/>
      <c r="DD9" s="76">
        <f t="shared" si="3"/>
        <v>0</v>
      </c>
      <c r="DE9" s="15" t="s">
        <v>1839</v>
      </c>
      <c r="DF9" s="15" t="s">
        <v>1839</v>
      </c>
      <c r="DG9" s="15"/>
      <c r="DH9" s="15"/>
      <c r="DI9" s="15"/>
      <c r="DJ9" s="15"/>
      <c r="DK9" s="15"/>
      <c r="DL9" s="15"/>
      <c r="DM9" s="15"/>
      <c r="DN9" s="15"/>
      <c r="DO9" s="15"/>
      <c r="DP9" s="76"/>
      <c r="DQ9" s="76"/>
      <c r="DR9" s="76"/>
      <c r="DS9" s="76"/>
      <c r="DT9" s="76"/>
      <c r="DU9" s="76"/>
      <c r="DV9" s="76"/>
      <c r="DW9" s="76"/>
      <c r="DX9" s="76"/>
      <c r="DY9" s="76">
        <f t="shared" si="4"/>
        <v>0</v>
      </c>
      <c r="DZ9" s="76">
        <v>50</v>
      </c>
      <c r="EA9" s="76">
        <f t="shared" si="5"/>
        <v>50</v>
      </c>
    </row>
    <row r="10" spans="1:131">
      <c r="A10" s="81" t="s">
        <v>1844</v>
      </c>
      <c r="B10" s="82"/>
      <c r="C10" s="83" t="s">
        <v>1845</v>
      </c>
      <c r="D10" s="15"/>
      <c r="E10" s="15"/>
      <c r="F10" s="15">
        <v>3</v>
      </c>
      <c r="G10" s="15"/>
      <c r="H10" s="15"/>
      <c r="I10" s="15">
        <v>3</v>
      </c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15"/>
      <c r="V10" s="15"/>
      <c r="W10" s="15"/>
      <c r="X10" s="15"/>
      <c r="Y10" s="15"/>
      <c r="Z10" s="15"/>
      <c r="AA10" s="15"/>
      <c r="AB10" s="76"/>
      <c r="AC10" s="76" t="str">
        <f t="shared" si="0"/>
        <v>5</v>
      </c>
      <c r="AD10" s="15" t="s">
        <v>1839</v>
      </c>
      <c r="AE10" s="15" t="s">
        <v>1839</v>
      </c>
      <c r="AF10" s="15">
        <v>2</v>
      </c>
      <c r="AG10" s="15"/>
      <c r="AH10" s="15"/>
      <c r="AI10" s="15"/>
      <c r="AJ10" s="15"/>
      <c r="AK10" s="15"/>
      <c r="AL10" s="76"/>
      <c r="AM10" s="76"/>
      <c r="AN10" s="76"/>
      <c r="AO10" s="76">
        <v>3</v>
      </c>
      <c r="AP10" s="76"/>
      <c r="AQ10" s="76"/>
      <c r="AR10" s="76"/>
      <c r="AS10" s="76"/>
      <c r="AT10" s="76">
        <f t="shared" si="1"/>
        <v>5</v>
      </c>
      <c r="AU10" s="15" t="s">
        <v>1839</v>
      </c>
      <c r="AV10" s="15" t="s">
        <v>1839</v>
      </c>
      <c r="AW10" s="15">
        <v>2</v>
      </c>
      <c r="AX10" s="15" t="s">
        <v>1839</v>
      </c>
      <c r="AY10" s="15" t="s">
        <v>1839</v>
      </c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00"/>
      <c r="BT10" s="15"/>
      <c r="BU10" s="15"/>
      <c r="BV10" s="15"/>
      <c r="BW10" s="15"/>
      <c r="BX10" s="15"/>
      <c r="BY10" s="15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>
        <f t="shared" si="2"/>
        <v>2</v>
      </c>
      <c r="CP10" s="15" t="s">
        <v>1839</v>
      </c>
      <c r="CQ10" s="15" t="s">
        <v>1839</v>
      </c>
      <c r="CR10" s="15"/>
      <c r="CS10" s="15"/>
      <c r="CT10" s="15"/>
      <c r="CU10" s="76"/>
      <c r="CV10" s="76"/>
      <c r="CW10" s="76"/>
      <c r="CX10" s="76">
        <v>2</v>
      </c>
      <c r="CY10" s="76"/>
      <c r="CZ10" s="76"/>
      <c r="DA10" s="76"/>
      <c r="DB10" s="76"/>
      <c r="DC10" s="76"/>
      <c r="DD10" s="76">
        <f t="shared" si="3"/>
        <v>2</v>
      </c>
      <c r="DE10" s="15" t="s">
        <v>1839</v>
      </c>
      <c r="DF10" s="15" t="s">
        <v>1839</v>
      </c>
      <c r="DG10" s="15"/>
      <c r="DH10" s="15"/>
      <c r="DI10" s="15"/>
      <c r="DJ10" s="15"/>
      <c r="DK10" s="15"/>
      <c r="DL10" s="15"/>
      <c r="DM10" s="15"/>
      <c r="DN10" s="15"/>
      <c r="DO10" s="15"/>
      <c r="DP10" s="76"/>
      <c r="DQ10" s="76"/>
      <c r="DR10" s="76"/>
      <c r="DS10" s="76"/>
      <c r="DT10" s="76"/>
      <c r="DU10" s="76"/>
      <c r="DV10" s="76"/>
      <c r="DW10" s="76"/>
      <c r="DX10" s="76"/>
      <c r="DY10" s="76">
        <f t="shared" si="4"/>
        <v>0</v>
      </c>
      <c r="DZ10" s="76">
        <v>50</v>
      </c>
      <c r="EA10" s="76">
        <f t="shared" si="5"/>
        <v>64</v>
      </c>
    </row>
    <row r="11" spans="1:131">
      <c r="A11" s="81" t="s">
        <v>1846</v>
      </c>
      <c r="B11" s="82"/>
      <c r="C11" s="83" t="s">
        <v>1847</v>
      </c>
      <c r="D11" s="15"/>
      <c r="E11" s="15"/>
      <c r="F11" s="15"/>
      <c r="G11" s="15"/>
      <c r="H11" s="15"/>
      <c r="I11" s="15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15"/>
      <c r="V11" s="15"/>
      <c r="W11" s="15"/>
      <c r="X11" s="15"/>
      <c r="Y11" s="15"/>
      <c r="Z11" s="15"/>
      <c r="AA11" s="15"/>
      <c r="AB11" s="76"/>
      <c r="AC11" s="76">
        <f t="shared" si="0"/>
        <v>0</v>
      </c>
      <c r="AD11" s="15" t="s">
        <v>1839</v>
      </c>
      <c r="AE11" s="15" t="s">
        <v>1839</v>
      </c>
      <c r="AF11" s="15"/>
      <c r="AG11" s="15"/>
      <c r="AH11" s="15"/>
      <c r="AI11" s="15"/>
      <c r="AJ11" s="15"/>
      <c r="AK11" s="15"/>
      <c r="AL11" s="76"/>
      <c r="AM11" s="76"/>
      <c r="AN11" s="76"/>
      <c r="AO11" s="76"/>
      <c r="AP11" s="76"/>
      <c r="AQ11" s="76"/>
      <c r="AR11" s="76"/>
      <c r="AS11" s="76"/>
      <c r="AT11" s="76">
        <f t="shared" si="1"/>
        <v>0</v>
      </c>
      <c r="AU11" s="15" t="s">
        <v>1839</v>
      </c>
      <c r="AV11" s="15" t="s">
        <v>1839</v>
      </c>
      <c r="AW11" s="15" t="s">
        <v>1839</v>
      </c>
      <c r="AX11" s="15" t="s">
        <v>1839</v>
      </c>
      <c r="AY11" s="15" t="s">
        <v>1839</v>
      </c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00"/>
      <c r="BT11" s="15"/>
      <c r="BU11" s="15"/>
      <c r="BV11" s="15"/>
      <c r="BW11" s="15"/>
      <c r="BX11" s="15"/>
      <c r="BY11" s="15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>
        <f t="shared" si="2"/>
        <v>0</v>
      </c>
      <c r="CP11" s="15" t="s">
        <v>1839</v>
      </c>
      <c r="CQ11" s="15" t="s">
        <v>1839</v>
      </c>
      <c r="CR11" s="15"/>
      <c r="CS11" s="15"/>
      <c r="CT11" s="15"/>
      <c r="CU11" s="76"/>
      <c r="CV11" s="76"/>
      <c r="CW11" s="76"/>
      <c r="CX11" s="76"/>
      <c r="CY11" s="76"/>
      <c r="CZ11" s="76"/>
      <c r="DA11" s="76"/>
      <c r="DB11" s="76"/>
      <c r="DC11" s="76"/>
      <c r="DD11" s="76">
        <f t="shared" si="3"/>
        <v>0</v>
      </c>
      <c r="DE11" s="15" t="s">
        <v>1839</v>
      </c>
      <c r="DF11" s="15" t="s">
        <v>1839</v>
      </c>
      <c r="DG11" s="15"/>
      <c r="DH11" s="15"/>
      <c r="DI11" s="15"/>
      <c r="DJ11" s="15"/>
      <c r="DK11" s="100"/>
      <c r="DL11" s="15"/>
      <c r="DM11" s="15"/>
      <c r="DN11" s="15"/>
      <c r="DO11" s="15"/>
      <c r="DP11" s="76"/>
      <c r="DQ11" s="76"/>
      <c r="DR11" s="76"/>
      <c r="DS11" s="76"/>
      <c r="DT11" s="76"/>
      <c r="DU11" s="76"/>
      <c r="DV11" s="76"/>
      <c r="DW11" s="76"/>
      <c r="DX11" s="76"/>
      <c r="DY11" s="76">
        <f t="shared" si="4"/>
        <v>0</v>
      </c>
      <c r="DZ11" s="76">
        <v>50</v>
      </c>
      <c r="EA11" s="76">
        <f t="shared" si="5"/>
        <v>50</v>
      </c>
    </row>
    <row r="12" spans="1:131">
      <c r="A12" s="81" t="s">
        <v>1848</v>
      </c>
      <c r="B12" s="82"/>
      <c r="C12" s="83" t="s">
        <v>1849</v>
      </c>
      <c r="D12" s="15"/>
      <c r="E12" s="15"/>
      <c r="F12" s="15"/>
      <c r="G12" s="15"/>
      <c r="H12" s="15"/>
      <c r="I12" s="15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15"/>
      <c r="V12" s="15"/>
      <c r="W12" s="15"/>
      <c r="X12" s="15"/>
      <c r="Y12" s="15"/>
      <c r="Z12" s="15"/>
      <c r="AA12" s="15"/>
      <c r="AB12" s="76"/>
      <c r="AC12" s="76">
        <f t="shared" si="0"/>
        <v>0</v>
      </c>
      <c r="AD12" s="15" t="s">
        <v>1839</v>
      </c>
      <c r="AE12" s="15" t="s">
        <v>1839</v>
      </c>
      <c r="AF12" s="15"/>
      <c r="AG12" s="15"/>
      <c r="AH12" s="15"/>
      <c r="AI12" s="15"/>
      <c r="AJ12" s="15"/>
      <c r="AK12" s="15"/>
      <c r="AL12" s="76"/>
      <c r="AM12" s="76"/>
      <c r="AN12" s="76"/>
      <c r="AO12" s="76"/>
      <c r="AP12" s="76"/>
      <c r="AQ12" s="76"/>
      <c r="AR12" s="76"/>
      <c r="AS12" s="76"/>
      <c r="AT12" s="76">
        <f t="shared" si="1"/>
        <v>0</v>
      </c>
      <c r="AU12" s="15" t="s">
        <v>1839</v>
      </c>
      <c r="AV12" s="15" t="s">
        <v>1839</v>
      </c>
      <c r="AW12" s="15" t="s">
        <v>1839</v>
      </c>
      <c r="AX12" s="15" t="s">
        <v>1839</v>
      </c>
      <c r="AY12" s="15" t="s">
        <v>1839</v>
      </c>
      <c r="AZ12" s="15"/>
      <c r="BA12" s="15"/>
      <c r="BB12" s="15"/>
      <c r="BC12" s="15">
        <v>3</v>
      </c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>
        <v>1</v>
      </c>
      <c r="BR12" s="15"/>
      <c r="BS12" s="100"/>
      <c r="BT12" s="15"/>
      <c r="BU12" s="15"/>
      <c r="BV12" s="15"/>
      <c r="BW12" s="15">
        <v>1</v>
      </c>
      <c r="BX12" s="15"/>
      <c r="BY12" s="15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>
        <f t="shared" si="2"/>
        <v>5</v>
      </c>
      <c r="CP12" s="15" t="s">
        <v>1839</v>
      </c>
      <c r="CQ12" s="15" t="s">
        <v>1839</v>
      </c>
      <c r="CR12" s="15"/>
      <c r="CS12" s="15"/>
      <c r="CT12" s="15"/>
      <c r="CU12" s="76"/>
      <c r="CV12" s="76"/>
      <c r="CW12" s="76"/>
      <c r="CX12" s="76"/>
      <c r="CY12" s="76"/>
      <c r="CZ12" s="76"/>
      <c r="DA12" s="76"/>
      <c r="DB12" s="76"/>
      <c r="DC12" s="76"/>
      <c r="DD12" s="76">
        <f t="shared" si="3"/>
        <v>0</v>
      </c>
      <c r="DE12" s="15" t="s">
        <v>1839</v>
      </c>
      <c r="DF12" s="15" t="s">
        <v>1839</v>
      </c>
      <c r="DG12" s="15"/>
      <c r="DH12" s="15"/>
      <c r="DI12" s="15"/>
      <c r="DJ12" s="15"/>
      <c r="DK12" s="100"/>
      <c r="DL12" s="15"/>
      <c r="DM12" s="15"/>
      <c r="DN12" s="15"/>
      <c r="DO12" s="15"/>
      <c r="DP12" s="76"/>
      <c r="DQ12" s="76"/>
      <c r="DR12" s="76"/>
      <c r="DS12" s="76"/>
      <c r="DT12" s="76"/>
      <c r="DU12" s="76"/>
      <c r="DV12" s="76"/>
      <c r="DW12" s="76"/>
      <c r="DX12" s="76"/>
      <c r="DY12" s="76">
        <f t="shared" si="4"/>
        <v>0</v>
      </c>
      <c r="DZ12" s="76">
        <v>50</v>
      </c>
      <c r="EA12" s="76">
        <f t="shared" si="5"/>
        <v>55</v>
      </c>
    </row>
    <row r="13" spans="1:131">
      <c r="A13" s="81" t="s">
        <v>1850</v>
      </c>
      <c r="B13" s="82"/>
      <c r="C13" s="83" t="s">
        <v>1851</v>
      </c>
      <c r="D13" s="15"/>
      <c r="E13" s="15"/>
      <c r="F13" s="15"/>
      <c r="G13" s="15"/>
      <c r="H13" s="15"/>
      <c r="I13" s="15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15"/>
      <c r="V13" s="15"/>
      <c r="W13" s="15"/>
      <c r="X13" s="15"/>
      <c r="Y13" s="15"/>
      <c r="Z13" s="15"/>
      <c r="AA13" s="15"/>
      <c r="AB13" s="76"/>
      <c r="AC13" s="76">
        <f t="shared" si="0"/>
        <v>0</v>
      </c>
      <c r="AD13" s="15" t="s">
        <v>1839</v>
      </c>
      <c r="AE13" s="15" t="s">
        <v>1839</v>
      </c>
      <c r="AF13" s="15"/>
      <c r="AG13" s="15"/>
      <c r="AH13" s="15"/>
      <c r="AI13" s="15"/>
      <c r="AJ13" s="15"/>
      <c r="AK13" s="15"/>
      <c r="AL13" s="76"/>
      <c r="AM13" s="76"/>
      <c r="AN13" s="76"/>
      <c r="AO13" s="76"/>
      <c r="AP13" s="76"/>
      <c r="AQ13" s="76"/>
      <c r="AR13" s="76"/>
      <c r="AS13" s="76"/>
      <c r="AT13" s="76">
        <f t="shared" si="1"/>
        <v>0</v>
      </c>
      <c r="AU13" s="15" t="s">
        <v>1839</v>
      </c>
      <c r="AV13" s="15" t="s">
        <v>1839</v>
      </c>
      <c r="AW13" s="15" t="s">
        <v>1839</v>
      </c>
      <c r="AX13" s="15" t="s">
        <v>1839</v>
      </c>
      <c r="AY13" s="15" t="s">
        <v>1839</v>
      </c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00"/>
      <c r="BT13" s="15"/>
      <c r="BU13" s="15"/>
      <c r="BV13" s="15"/>
      <c r="BW13" s="15"/>
      <c r="BX13" s="15"/>
      <c r="BY13" s="15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>
        <f t="shared" si="2"/>
        <v>0</v>
      </c>
      <c r="CP13" s="15">
        <v>2</v>
      </c>
      <c r="CQ13" s="15" t="s">
        <v>1839</v>
      </c>
      <c r="CR13" s="15"/>
      <c r="CS13" s="15"/>
      <c r="CT13" s="15"/>
      <c r="CU13" s="76"/>
      <c r="CV13" s="76"/>
      <c r="CW13" s="76"/>
      <c r="CX13" s="76"/>
      <c r="CY13" s="76"/>
      <c r="CZ13" s="76"/>
      <c r="DA13" s="76"/>
      <c r="DB13" s="76"/>
      <c r="DC13" s="76"/>
      <c r="DD13" s="76">
        <f t="shared" si="3"/>
        <v>2</v>
      </c>
      <c r="DE13" s="15" t="s">
        <v>1839</v>
      </c>
      <c r="DF13" s="15" t="s">
        <v>1839</v>
      </c>
      <c r="DG13" s="15"/>
      <c r="DH13" s="15"/>
      <c r="DI13" s="15"/>
      <c r="DJ13" s="15"/>
      <c r="DK13" s="100"/>
      <c r="DL13" s="15"/>
      <c r="DM13" s="15"/>
      <c r="DN13" s="15"/>
      <c r="DO13" s="15"/>
      <c r="DP13" s="76"/>
      <c r="DQ13" s="76"/>
      <c r="DR13" s="76"/>
      <c r="DS13" s="76"/>
      <c r="DT13" s="76"/>
      <c r="DU13" s="76"/>
      <c r="DV13" s="76"/>
      <c r="DW13" s="76"/>
      <c r="DX13" s="76"/>
      <c r="DY13" s="76">
        <f t="shared" si="4"/>
        <v>0</v>
      </c>
      <c r="DZ13" s="76">
        <v>50</v>
      </c>
      <c r="EA13" s="76">
        <f t="shared" si="5"/>
        <v>52</v>
      </c>
    </row>
    <row r="14" spans="1:131">
      <c r="A14" s="81" t="s">
        <v>1852</v>
      </c>
      <c r="B14" s="82"/>
      <c r="C14" s="83" t="s">
        <v>1853</v>
      </c>
      <c r="D14" s="15"/>
      <c r="E14" s="15"/>
      <c r="F14" s="15"/>
      <c r="G14" s="15"/>
      <c r="H14" s="15"/>
      <c r="I14" s="15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15"/>
      <c r="V14" s="15"/>
      <c r="W14" s="15"/>
      <c r="X14" s="15"/>
      <c r="Y14" s="15"/>
      <c r="Z14" s="15"/>
      <c r="AA14" s="15"/>
      <c r="AB14" s="76"/>
      <c r="AC14" s="76">
        <f t="shared" si="0"/>
        <v>0</v>
      </c>
      <c r="AD14" s="15" t="s">
        <v>1839</v>
      </c>
      <c r="AE14" s="15" t="s">
        <v>1839</v>
      </c>
      <c r="AF14" s="15"/>
      <c r="AG14" s="15"/>
      <c r="AH14" s="15"/>
      <c r="AI14" s="15"/>
      <c r="AJ14" s="15"/>
      <c r="AK14" s="15"/>
      <c r="AL14" s="76"/>
      <c r="AM14" s="76"/>
      <c r="AN14" s="76"/>
      <c r="AO14" s="76"/>
      <c r="AP14" s="76"/>
      <c r="AQ14" s="76"/>
      <c r="AR14" s="76"/>
      <c r="AS14" s="76"/>
      <c r="AT14" s="76">
        <f t="shared" si="1"/>
        <v>0</v>
      </c>
      <c r="AU14" s="15" t="s">
        <v>1839</v>
      </c>
      <c r="AV14" s="15" t="s">
        <v>1839</v>
      </c>
      <c r="AW14" s="15" t="s">
        <v>1839</v>
      </c>
      <c r="AX14" s="15" t="s">
        <v>1839</v>
      </c>
      <c r="AY14" s="15" t="s">
        <v>1839</v>
      </c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01"/>
      <c r="BT14" s="15"/>
      <c r="BU14" s="15"/>
      <c r="BV14" s="15"/>
      <c r="BW14" s="15"/>
      <c r="BX14" s="15"/>
      <c r="BY14" s="15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>
        <f t="shared" si="2"/>
        <v>0</v>
      </c>
      <c r="CP14" s="15" t="s">
        <v>1839</v>
      </c>
      <c r="CQ14" s="15" t="s">
        <v>1839</v>
      </c>
      <c r="CR14" s="15"/>
      <c r="CS14" s="15"/>
      <c r="CT14" s="15"/>
      <c r="CU14" s="76"/>
      <c r="CV14" s="76"/>
      <c r="CW14" s="76"/>
      <c r="CX14" s="76"/>
      <c r="CY14" s="76"/>
      <c r="CZ14" s="76"/>
      <c r="DA14" s="76"/>
      <c r="DB14" s="76"/>
      <c r="DC14" s="76"/>
      <c r="DD14" s="76">
        <f t="shared" si="3"/>
        <v>0</v>
      </c>
      <c r="DE14" s="15" t="s">
        <v>1839</v>
      </c>
      <c r="DF14" s="15" t="s">
        <v>1839</v>
      </c>
      <c r="DG14" s="15"/>
      <c r="DH14" s="15"/>
      <c r="DI14" s="15"/>
      <c r="DJ14" s="15"/>
      <c r="DK14" s="100"/>
      <c r="DL14" s="15"/>
      <c r="DM14" s="15"/>
      <c r="DN14" s="15"/>
      <c r="DO14" s="15"/>
      <c r="DP14" s="76"/>
      <c r="DQ14" s="76"/>
      <c r="DR14" s="76"/>
      <c r="DS14" s="76"/>
      <c r="DT14" s="76"/>
      <c r="DU14" s="76"/>
      <c r="DV14" s="76"/>
      <c r="DW14" s="76"/>
      <c r="DX14" s="76"/>
      <c r="DY14" s="76">
        <f t="shared" si="4"/>
        <v>0</v>
      </c>
      <c r="DZ14" s="76">
        <v>50</v>
      </c>
      <c r="EA14" s="76">
        <f t="shared" si="5"/>
        <v>50</v>
      </c>
    </row>
    <row r="15" spans="1:131">
      <c r="A15" s="81" t="s">
        <v>1854</v>
      </c>
      <c r="B15" s="82"/>
      <c r="C15" s="83" t="s">
        <v>1855</v>
      </c>
      <c r="D15" s="15"/>
      <c r="E15" s="15"/>
      <c r="F15" s="15"/>
      <c r="G15" s="15"/>
      <c r="H15" s="15"/>
      <c r="I15" s="15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15"/>
      <c r="V15" s="15"/>
      <c r="W15" s="15"/>
      <c r="X15" s="15"/>
      <c r="Y15" s="15"/>
      <c r="Z15" s="15"/>
      <c r="AA15" s="15"/>
      <c r="AB15" s="76"/>
      <c r="AC15" s="76">
        <f t="shared" si="0"/>
        <v>0</v>
      </c>
      <c r="AD15" s="15" t="s">
        <v>1839</v>
      </c>
      <c r="AE15" s="15" t="s">
        <v>1839</v>
      </c>
      <c r="AF15" s="15"/>
      <c r="AG15" s="15"/>
      <c r="AH15" s="15"/>
      <c r="AI15" s="15"/>
      <c r="AJ15" s="15"/>
      <c r="AK15" s="15"/>
      <c r="AL15" s="76"/>
      <c r="AM15" s="76">
        <v>1</v>
      </c>
      <c r="AN15" s="76"/>
      <c r="AO15" s="76"/>
      <c r="AP15" s="76"/>
      <c r="AQ15" s="76"/>
      <c r="AR15" s="76"/>
      <c r="AS15" s="76"/>
      <c r="AT15" s="76">
        <f t="shared" si="1"/>
        <v>1</v>
      </c>
      <c r="AU15" s="15" t="s">
        <v>1839</v>
      </c>
      <c r="AV15" s="15" t="s">
        <v>1839</v>
      </c>
      <c r="AW15" s="15" t="s">
        <v>1839</v>
      </c>
      <c r="AX15" s="15" t="s">
        <v>1839</v>
      </c>
      <c r="AY15" s="15" t="s">
        <v>1839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>
        <v>1</v>
      </c>
      <c r="BS15" s="15"/>
      <c r="BT15" s="15"/>
      <c r="BU15" s="15"/>
      <c r="BV15" s="15"/>
      <c r="BW15" s="15"/>
      <c r="BX15" s="15">
        <v>1</v>
      </c>
      <c r="BY15" s="15">
        <v>3</v>
      </c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>
        <f t="shared" si="2"/>
        <v>5</v>
      </c>
      <c r="CP15" s="15" t="s">
        <v>1839</v>
      </c>
      <c r="CQ15" s="15" t="s">
        <v>1839</v>
      </c>
      <c r="CR15" s="15"/>
      <c r="CS15" s="15"/>
      <c r="CT15" s="15"/>
      <c r="CU15" s="76"/>
      <c r="CV15" s="76"/>
      <c r="CW15" s="76"/>
      <c r="CX15" s="76"/>
      <c r="CY15" s="76"/>
      <c r="CZ15" s="76"/>
      <c r="DA15" s="76"/>
      <c r="DB15" s="76"/>
      <c r="DC15" s="76"/>
      <c r="DD15" s="76">
        <f t="shared" si="3"/>
        <v>0</v>
      </c>
      <c r="DE15" s="15" t="s">
        <v>1839</v>
      </c>
      <c r="DF15" s="15" t="s">
        <v>1839</v>
      </c>
      <c r="DG15" s="15"/>
      <c r="DH15" s="15"/>
      <c r="DI15" s="15"/>
      <c r="DJ15" s="15"/>
      <c r="DK15" s="101"/>
      <c r="DL15" s="15"/>
      <c r="DM15" s="15"/>
      <c r="DN15" s="15"/>
      <c r="DO15" s="15"/>
      <c r="DP15" s="76"/>
      <c r="DQ15" s="76"/>
      <c r="DR15" s="76"/>
      <c r="DS15" s="76"/>
      <c r="DT15" s="76"/>
      <c r="DU15" s="76"/>
      <c r="DV15" s="76"/>
      <c r="DW15" s="76"/>
      <c r="DX15" s="76"/>
      <c r="DY15" s="76">
        <f t="shared" si="4"/>
        <v>0</v>
      </c>
      <c r="DZ15" s="76">
        <v>50</v>
      </c>
      <c r="EA15" s="76">
        <f t="shared" si="5"/>
        <v>56</v>
      </c>
    </row>
    <row r="16" spans="1:131">
      <c r="A16" s="81" t="s">
        <v>1856</v>
      </c>
      <c r="B16" s="82"/>
      <c r="C16" s="83" t="s">
        <v>1857</v>
      </c>
      <c r="D16" s="15"/>
      <c r="E16" s="15"/>
      <c r="F16" s="15"/>
      <c r="G16" s="15"/>
      <c r="H16" s="15"/>
      <c r="I16" s="15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15"/>
      <c r="V16" s="15"/>
      <c r="W16" s="15"/>
      <c r="X16" s="15"/>
      <c r="Y16" s="15"/>
      <c r="Z16" s="15"/>
      <c r="AA16" s="15"/>
      <c r="AB16" s="76"/>
      <c r="AC16" s="76">
        <f t="shared" si="0"/>
        <v>0</v>
      </c>
      <c r="AD16" s="15" t="s">
        <v>1839</v>
      </c>
      <c r="AE16" s="15" t="s">
        <v>1839</v>
      </c>
      <c r="AF16" s="15"/>
      <c r="AG16" s="15"/>
      <c r="AH16" s="15"/>
      <c r="AI16" s="15"/>
      <c r="AJ16" s="15"/>
      <c r="AK16" s="15"/>
      <c r="AL16" s="76"/>
      <c r="AM16" s="76"/>
      <c r="AN16" s="76"/>
      <c r="AO16" s="76"/>
      <c r="AP16" s="76"/>
      <c r="AQ16" s="76"/>
      <c r="AR16" s="76"/>
      <c r="AS16" s="76"/>
      <c r="AT16" s="76">
        <f t="shared" si="1"/>
        <v>0</v>
      </c>
      <c r="AU16" s="15" t="s">
        <v>1839</v>
      </c>
      <c r="AV16" s="15" t="s">
        <v>1839</v>
      </c>
      <c r="AW16" s="15" t="s">
        <v>1839</v>
      </c>
      <c r="AX16" s="15" t="s">
        <v>1839</v>
      </c>
      <c r="AY16" s="15" t="s">
        <v>1839</v>
      </c>
      <c r="AZ16" s="15">
        <v>2</v>
      </c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76"/>
      <c r="CA16" s="76">
        <v>2</v>
      </c>
      <c r="CB16" s="76"/>
      <c r="CC16" s="76"/>
      <c r="CD16" s="76"/>
      <c r="CE16" s="76"/>
      <c r="CF16" s="76">
        <v>3</v>
      </c>
      <c r="CG16" s="76"/>
      <c r="CH16" s="76"/>
      <c r="CI16" s="76"/>
      <c r="CJ16" s="76"/>
      <c r="CK16" s="76"/>
      <c r="CL16" s="76">
        <v>3</v>
      </c>
      <c r="CM16" s="76">
        <v>3</v>
      </c>
      <c r="CN16" s="76"/>
      <c r="CO16" s="76">
        <f t="shared" si="2"/>
        <v>13</v>
      </c>
      <c r="CP16" s="15" t="s">
        <v>1839</v>
      </c>
      <c r="CQ16" s="15" t="s">
        <v>1839</v>
      </c>
      <c r="CR16" s="15"/>
      <c r="CS16" s="15"/>
      <c r="CT16" s="15"/>
      <c r="CU16" s="76"/>
      <c r="CV16" s="76"/>
      <c r="CW16" s="76"/>
      <c r="CX16" s="76"/>
      <c r="CY16" s="76"/>
      <c r="CZ16" s="76"/>
      <c r="DA16" s="76"/>
      <c r="DB16" s="76"/>
      <c r="DC16" s="76"/>
      <c r="DD16" s="76">
        <f t="shared" si="3"/>
        <v>0</v>
      </c>
      <c r="DE16" s="15" t="s">
        <v>1839</v>
      </c>
      <c r="DF16" s="15" t="s">
        <v>1839</v>
      </c>
      <c r="DG16" s="15"/>
      <c r="DH16" s="15"/>
      <c r="DI16" s="15"/>
      <c r="DJ16" s="15"/>
      <c r="DK16" s="15"/>
      <c r="DL16" s="15"/>
      <c r="DM16" s="15"/>
      <c r="DN16" s="15"/>
      <c r="DO16" s="15"/>
      <c r="DP16" s="76"/>
      <c r="DQ16" s="76"/>
      <c r="DR16" s="76"/>
      <c r="DS16" s="76"/>
      <c r="DT16" s="76"/>
      <c r="DU16" s="76"/>
      <c r="DV16" s="76"/>
      <c r="DW16" s="76"/>
      <c r="DX16" s="76"/>
      <c r="DY16" s="76">
        <f t="shared" si="4"/>
        <v>0</v>
      </c>
      <c r="DZ16" s="76">
        <v>50</v>
      </c>
      <c r="EA16" s="76">
        <f t="shared" si="5"/>
        <v>63</v>
      </c>
    </row>
    <row r="17" spans="1:131">
      <c r="A17" s="81" t="s">
        <v>1858</v>
      </c>
      <c r="B17" s="82"/>
      <c r="C17" s="83" t="s">
        <v>1859</v>
      </c>
      <c r="D17" s="15">
        <v>1</v>
      </c>
      <c r="E17" s="15">
        <v>2</v>
      </c>
      <c r="F17" s="15">
        <v>2</v>
      </c>
      <c r="G17" s="15">
        <v>1</v>
      </c>
      <c r="H17" s="15">
        <v>2</v>
      </c>
      <c r="I17" s="15">
        <v>2</v>
      </c>
      <c r="J17" s="76">
        <v>2</v>
      </c>
      <c r="K17" s="76">
        <v>2</v>
      </c>
      <c r="L17" s="76">
        <v>2</v>
      </c>
      <c r="M17" s="76"/>
      <c r="N17" s="76">
        <v>2</v>
      </c>
      <c r="O17" s="76">
        <v>1</v>
      </c>
      <c r="P17" s="76">
        <v>1</v>
      </c>
      <c r="Q17" s="76">
        <v>2</v>
      </c>
      <c r="R17" s="76">
        <v>2</v>
      </c>
      <c r="S17" s="76">
        <v>2</v>
      </c>
      <c r="T17" s="76">
        <v>2</v>
      </c>
      <c r="U17" s="15"/>
      <c r="V17" s="15"/>
      <c r="W17" s="15"/>
      <c r="X17" s="15"/>
      <c r="Y17" s="15"/>
      <c r="Z17" s="15"/>
      <c r="AA17" s="15"/>
      <c r="AB17" s="76"/>
      <c r="AC17" s="76" t="str">
        <f t="shared" si="0"/>
        <v>5</v>
      </c>
      <c r="AD17" s="15">
        <v>2</v>
      </c>
      <c r="AE17" s="15">
        <v>2</v>
      </c>
      <c r="AF17" s="15">
        <v>2</v>
      </c>
      <c r="AG17" s="15">
        <v>2</v>
      </c>
      <c r="AH17" s="15">
        <v>2</v>
      </c>
      <c r="AI17" s="15"/>
      <c r="AJ17" s="15">
        <v>2</v>
      </c>
      <c r="AK17" s="15"/>
      <c r="AL17" s="76">
        <v>3</v>
      </c>
      <c r="AM17" s="76"/>
      <c r="AN17" s="76">
        <v>3</v>
      </c>
      <c r="AO17" s="76"/>
      <c r="AP17" s="76">
        <v>3</v>
      </c>
      <c r="AQ17" s="76"/>
      <c r="AR17" s="76"/>
      <c r="AS17" s="76"/>
      <c r="AT17" s="76" t="str">
        <f t="shared" si="1"/>
        <v>10</v>
      </c>
      <c r="AU17" s="15" t="s">
        <v>1839</v>
      </c>
      <c r="AV17" s="15" t="s">
        <v>1839</v>
      </c>
      <c r="AW17" s="15" t="s">
        <v>1839</v>
      </c>
      <c r="AX17" s="15" t="s">
        <v>1839</v>
      </c>
      <c r="AY17" s="15" t="s">
        <v>1839</v>
      </c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>
        <v>50</v>
      </c>
      <c r="BM17" s="15">
        <v>85</v>
      </c>
      <c r="BN17" s="15"/>
      <c r="BO17" s="15"/>
      <c r="BP17" s="15"/>
      <c r="BQ17" s="15"/>
      <c r="BR17" s="15">
        <v>1</v>
      </c>
      <c r="BS17" s="15"/>
      <c r="BT17" s="15"/>
      <c r="BU17" s="15"/>
      <c r="BV17" s="15"/>
      <c r="BW17" s="15"/>
      <c r="BX17" s="15">
        <v>1</v>
      </c>
      <c r="BY17" s="15"/>
      <c r="BZ17" s="76">
        <v>3</v>
      </c>
      <c r="CA17" s="76">
        <v>2</v>
      </c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 t="str">
        <f t="shared" si="2"/>
        <v>20</v>
      </c>
      <c r="CP17" s="15">
        <v>2</v>
      </c>
      <c r="CQ17" s="15" t="s">
        <v>1839</v>
      </c>
      <c r="CR17" s="15"/>
      <c r="CS17" s="15">
        <v>2</v>
      </c>
      <c r="CT17" s="15">
        <v>2</v>
      </c>
      <c r="CU17" s="76">
        <v>2</v>
      </c>
      <c r="CV17" s="76"/>
      <c r="CW17" s="76"/>
      <c r="CX17" s="76">
        <v>2</v>
      </c>
      <c r="CY17" s="76">
        <v>1</v>
      </c>
      <c r="CZ17" s="76">
        <v>2</v>
      </c>
      <c r="DA17" s="76">
        <v>2</v>
      </c>
      <c r="DB17" s="76"/>
      <c r="DC17" s="76"/>
      <c r="DD17" s="76" t="str">
        <f t="shared" si="3"/>
        <v>5</v>
      </c>
      <c r="DE17" s="15" t="s">
        <v>1839</v>
      </c>
      <c r="DF17" s="15">
        <v>1</v>
      </c>
      <c r="DG17" s="15">
        <v>2</v>
      </c>
      <c r="DH17" s="15">
        <v>3</v>
      </c>
      <c r="DI17" s="15">
        <v>3</v>
      </c>
      <c r="DJ17" s="15">
        <v>3</v>
      </c>
      <c r="DK17" s="15"/>
      <c r="DL17" s="15">
        <v>3</v>
      </c>
      <c r="DM17" s="15">
        <v>3</v>
      </c>
      <c r="DN17" s="15">
        <v>3</v>
      </c>
      <c r="DO17" s="15"/>
      <c r="DP17" s="76">
        <v>3</v>
      </c>
      <c r="DQ17" s="76">
        <v>2</v>
      </c>
      <c r="DR17" s="76"/>
      <c r="DS17" s="76">
        <v>3</v>
      </c>
      <c r="DT17" s="76">
        <v>1</v>
      </c>
      <c r="DU17" s="76">
        <v>3</v>
      </c>
      <c r="DV17" s="76"/>
      <c r="DW17" s="76"/>
      <c r="DX17" s="76"/>
      <c r="DY17" s="76" t="str">
        <f t="shared" si="4"/>
        <v>10</v>
      </c>
      <c r="DZ17" s="76">
        <v>50</v>
      </c>
      <c r="EA17" s="76">
        <f t="shared" si="5"/>
        <v>100</v>
      </c>
    </row>
    <row r="18" spans="1:131">
      <c r="A18" s="81" t="s">
        <v>1860</v>
      </c>
      <c r="B18" s="82"/>
      <c r="C18" s="83" t="s">
        <v>1861</v>
      </c>
      <c r="D18" s="15"/>
      <c r="E18" s="15"/>
      <c r="F18" s="15"/>
      <c r="G18" s="15"/>
      <c r="H18" s="15"/>
      <c r="I18" s="15"/>
      <c r="J18" s="76"/>
      <c r="K18" s="76"/>
      <c r="L18" s="76"/>
      <c r="M18" s="76"/>
      <c r="N18" s="76"/>
      <c r="O18" s="76"/>
      <c r="P18" s="76"/>
      <c r="Q18" s="76"/>
      <c r="R18" s="76"/>
      <c r="S18" s="76">
        <v>2</v>
      </c>
      <c r="T18" s="76"/>
      <c r="U18" s="15"/>
      <c r="V18" s="15"/>
      <c r="W18" s="15"/>
      <c r="X18" s="15"/>
      <c r="Y18" s="15"/>
      <c r="Z18" s="15"/>
      <c r="AA18" s="15"/>
      <c r="AB18" s="76"/>
      <c r="AC18" s="76">
        <f t="shared" si="0"/>
        <v>2</v>
      </c>
      <c r="AD18" s="15" t="s">
        <v>1839</v>
      </c>
      <c r="AE18" s="15" t="s">
        <v>1839</v>
      </c>
      <c r="AF18" s="15"/>
      <c r="AG18" s="15"/>
      <c r="AH18" s="15"/>
      <c r="AI18" s="15"/>
      <c r="AJ18" s="15"/>
      <c r="AK18" s="15"/>
      <c r="AL18" s="76"/>
      <c r="AM18" s="76"/>
      <c r="AN18" s="76"/>
      <c r="AO18" s="76"/>
      <c r="AP18" s="76"/>
      <c r="AQ18" s="76"/>
      <c r="AR18" s="76"/>
      <c r="AS18" s="76"/>
      <c r="AT18" s="76">
        <f t="shared" si="1"/>
        <v>0</v>
      </c>
      <c r="AU18" s="15" t="s">
        <v>1839</v>
      </c>
      <c r="AV18" s="15" t="s">
        <v>1839</v>
      </c>
      <c r="AW18" s="15" t="s">
        <v>1839</v>
      </c>
      <c r="AX18" s="15" t="s">
        <v>1839</v>
      </c>
      <c r="AY18" s="15" t="s">
        <v>1839</v>
      </c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>
        <v>3</v>
      </c>
      <c r="CM18" s="76"/>
      <c r="CN18" s="76"/>
      <c r="CO18" s="76">
        <f t="shared" si="2"/>
        <v>3</v>
      </c>
      <c r="CP18" s="15" t="s">
        <v>1839</v>
      </c>
      <c r="CQ18" s="15" t="s">
        <v>1839</v>
      </c>
      <c r="CR18" s="15"/>
      <c r="CS18" s="15"/>
      <c r="CT18" s="15"/>
      <c r="CU18" s="76"/>
      <c r="CV18" s="76"/>
      <c r="CW18" s="76"/>
      <c r="CX18" s="76"/>
      <c r="CY18" s="76"/>
      <c r="CZ18" s="76"/>
      <c r="DA18" s="76"/>
      <c r="DB18" s="76"/>
      <c r="DC18" s="76"/>
      <c r="DD18" s="76">
        <f t="shared" si="3"/>
        <v>0</v>
      </c>
      <c r="DE18" s="15">
        <v>2</v>
      </c>
      <c r="DF18" s="15" t="s">
        <v>1839</v>
      </c>
      <c r="DG18" s="15"/>
      <c r="DH18" s="15"/>
      <c r="DI18" s="15"/>
      <c r="DJ18" s="15"/>
      <c r="DK18" s="15"/>
      <c r="DL18" s="15"/>
      <c r="DM18" s="15"/>
      <c r="DN18" s="15"/>
      <c r="DO18" s="15"/>
      <c r="DP18" s="76"/>
      <c r="DQ18" s="76"/>
      <c r="DR18" s="76"/>
      <c r="DS18" s="76"/>
      <c r="DT18" s="76"/>
      <c r="DU18" s="76"/>
      <c r="DV18" s="76"/>
      <c r="DW18" s="76"/>
      <c r="DX18" s="76"/>
      <c r="DY18" s="76">
        <f t="shared" si="4"/>
        <v>2</v>
      </c>
      <c r="DZ18" s="76">
        <v>50</v>
      </c>
      <c r="EA18" s="76">
        <f t="shared" si="5"/>
        <v>57</v>
      </c>
    </row>
    <row r="19" spans="1:131">
      <c r="A19" s="81" t="s">
        <v>1862</v>
      </c>
      <c r="B19" s="82"/>
      <c r="C19" s="83" t="s">
        <v>1863</v>
      </c>
      <c r="D19" s="15"/>
      <c r="E19" s="15"/>
      <c r="F19" s="15">
        <v>2</v>
      </c>
      <c r="G19" s="15"/>
      <c r="H19" s="15"/>
      <c r="I19" s="15">
        <v>2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15"/>
      <c r="V19" s="15"/>
      <c r="W19" s="15"/>
      <c r="X19" s="15"/>
      <c r="Y19" s="15"/>
      <c r="Z19" s="15"/>
      <c r="AA19" s="15"/>
      <c r="AB19" s="76"/>
      <c r="AC19" s="76">
        <f t="shared" si="0"/>
        <v>4</v>
      </c>
      <c r="AD19" s="15" t="s">
        <v>1839</v>
      </c>
      <c r="AE19" s="15" t="s">
        <v>1839</v>
      </c>
      <c r="AF19" s="15"/>
      <c r="AG19" s="15"/>
      <c r="AH19" s="15"/>
      <c r="AI19" s="15"/>
      <c r="AJ19" s="15"/>
      <c r="AK19" s="15"/>
      <c r="AL19" s="76"/>
      <c r="AM19" s="76"/>
      <c r="AN19" s="76"/>
      <c r="AO19" s="76"/>
      <c r="AP19" s="76">
        <v>3</v>
      </c>
      <c r="AQ19" s="76"/>
      <c r="AR19" s="76"/>
      <c r="AS19" s="76"/>
      <c r="AT19" s="76">
        <f t="shared" si="1"/>
        <v>3</v>
      </c>
      <c r="AU19" s="15">
        <v>1</v>
      </c>
      <c r="AV19" s="15">
        <v>4</v>
      </c>
      <c r="AW19" s="15" t="s">
        <v>1839</v>
      </c>
      <c r="AX19" s="15">
        <v>3</v>
      </c>
      <c r="AY19" s="15">
        <v>5</v>
      </c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76">
        <v>3</v>
      </c>
      <c r="CA19" s="76">
        <v>2</v>
      </c>
      <c r="CB19" s="76"/>
      <c r="CC19" s="76">
        <v>3</v>
      </c>
      <c r="CD19" s="76">
        <v>3</v>
      </c>
      <c r="CE19" s="76"/>
      <c r="CF19" s="76">
        <v>3</v>
      </c>
      <c r="CG19" s="76"/>
      <c r="CH19" s="76"/>
      <c r="CI19" s="76"/>
      <c r="CJ19" s="76"/>
      <c r="CK19" s="76"/>
      <c r="CL19" s="76"/>
      <c r="CM19" s="76"/>
      <c r="CN19" s="76"/>
      <c r="CO19" s="76" t="str">
        <f t="shared" si="2"/>
        <v>20</v>
      </c>
      <c r="CP19" s="15" t="s">
        <v>1839</v>
      </c>
      <c r="CQ19" s="15" t="s">
        <v>1839</v>
      </c>
      <c r="CR19" s="15"/>
      <c r="CS19" s="15"/>
      <c r="CT19" s="15"/>
      <c r="CU19" s="76"/>
      <c r="CV19" s="76"/>
      <c r="CW19" s="76"/>
      <c r="CX19" s="76">
        <v>2</v>
      </c>
      <c r="CY19" s="76"/>
      <c r="CZ19" s="76"/>
      <c r="DA19" s="76"/>
      <c r="DB19" s="76"/>
      <c r="DC19" s="76"/>
      <c r="DD19" s="76">
        <f t="shared" si="3"/>
        <v>2</v>
      </c>
      <c r="DE19" s="15" t="s">
        <v>1839</v>
      </c>
      <c r="DF19" s="15" t="s">
        <v>1839</v>
      </c>
      <c r="DG19" s="15">
        <v>2</v>
      </c>
      <c r="DH19" s="15"/>
      <c r="DI19" s="15"/>
      <c r="DJ19" s="15"/>
      <c r="DK19" s="15"/>
      <c r="DL19" s="15"/>
      <c r="DM19" s="15"/>
      <c r="DN19" s="15"/>
      <c r="DO19" s="15"/>
      <c r="DP19" s="76"/>
      <c r="DQ19" s="76"/>
      <c r="DR19" s="76"/>
      <c r="DS19" s="76"/>
      <c r="DT19" s="76"/>
      <c r="DU19" s="76">
        <v>3</v>
      </c>
      <c r="DV19" s="76"/>
      <c r="DW19" s="76"/>
      <c r="DX19" s="76"/>
      <c r="DY19" s="76">
        <f t="shared" si="4"/>
        <v>5</v>
      </c>
      <c r="DZ19" s="76">
        <v>50</v>
      </c>
      <c r="EA19" s="76">
        <f t="shared" si="5"/>
        <v>84</v>
      </c>
    </row>
    <row r="20" spans="1:131">
      <c r="A20" s="81" t="s">
        <v>1864</v>
      </c>
      <c r="B20" s="82"/>
      <c r="C20" s="83" t="s">
        <v>1865</v>
      </c>
      <c r="D20" s="15"/>
      <c r="E20" s="15"/>
      <c r="F20" s="15"/>
      <c r="G20" s="15"/>
      <c r="H20" s="15"/>
      <c r="I20" s="15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15"/>
      <c r="V20" s="15"/>
      <c r="W20" s="15"/>
      <c r="X20" s="15"/>
      <c r="Y20" s="15"/>
      <c r="Z20" s="15"/>
      <c r="AA20" s="15"/>
      <c r="AB20" s="76"/>
      <c r="AC20" s="76">
        <f t="shared" si="0"/>
        <v>0</v>
      </c>
      <c r="AD20" s="15" t="s">
        <v>1839</v>
      </c>
      <c r="AE20" s="15" t="s">
        <v>1839</v>
      </c>
      <c r="AF20" s="15"/>
      <c r="AG20" s="15"/>
      <c r="AH20" s="15"/>
      <c r="AI20" s="15"/>
      <c r="AJ20" s="15"/>
      <c r="AK20" s="15"/>
      <c r="AL20" s="76"/>
      <c r="AM20" s="76"/>
      <c r="AN20" s="76"/>
      <c r="AO20" s="76"/>
      <c r="AP20" s="76"/>
      <c r="AQ20" s="76"/>
      <c r="AR20" s="76"/>
      <c r="AS20" s="76"/>
      <c r="AT20" s="76">
        <f t="shared" si="1"/>
        <v>0</v>
      </c>
      <c r="AU20" s="15" t="s">
        <v>1839</v>
      </c>
      <c r="AV20" s="15" t="s">
        <v>1839</v>
      </c>
      <c r="AW20" s="15" t="s">
        <v>1839</v>
      </c>
      <c r="AX20" s="15" t="s">
        <v>1839</v>
      </c>
      <c r="AY20" s="15" t="s">
        <v>1839</v>
      </c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>
        <v>1</v>
      </c>
      <c r="BS20" s="15"/>
      <c r="BT20" s="15"/>
      <c r="BU20" s="15"/>
      <c r="BV20" s="15"/>
      <c r="BW20" s="15"/>
      <c r="BX20" s="15">
        <v>1</v>
      </c>
      <c r="BY20" s="15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>
        <v>3</v>
      </c>
      <c r="CN20" s="76"/>
      <c r="CO20" s="76">
        <f t="shared" si="2"/>
        <v>5</v>
      </c>
      <c r="CP20" s="15">
        <v>2</v>
      </c>
      <c r="CQ20" s="15" t="s">
        <v>1839</v>
      </c>
      <c r="CR20" s="15"/>
      <c r="CS20" s="15"/>
      <c r="CT20" s="15"/>
      <c r="CU20" s="76"/>
      <c r="CV20" s="76"/>
      <c r="CW20" s="76"/>
      <c r="CX20" s="76"/>
      <c r="CY20" s="76"/>
      <c r="CZ20" s="76"/>
      <c r="DA20" s="76"/>
      <c r="DB20" s="76"/>
      <c r="DC20" s="76"/>
      <c r="DD20" s="76">
        <f t="shared" si="3"/>
        <v>2</v>
      </c>
      <c r="DE20" s="15" t="s">
        <v>1839</v>
      </c>
      <c r="DF20" s="15" t="s">
        <v>1839</v>
      </c>
      <c r="DG20" s="15"/>
      <c r="DH20" s="15"/>
      <c r="DI20" s="15"/>
      <c r="DJ20" s="15"/>
      <c r="DK20" s="15"/>
      <c r="DL20" s="15"/>
      <c r="DM20" s="15"/>
      <c r="DN20" s="15"/>
      <c r="DO20" s="15"/>
      <c r="DP20" s="76"/>
      <c r="DQ20" s="76"/>
      <c r="DR20" s="76"/>
      <c r="DS20" s="76"/>
      <c r="DT20" s="76"/>
      <c r="DU20" s="76"/>
      <c r="DV20" s="76"/>
      <c r="DW20" s="76"/>
      <c r="DX20" s="76"/>
      <c r="DY20" s="76">
        <f t="shared" si="4"/>
        <v>0</v>
      </c>
      <c r="DZ20" s="76">
        <v>50</v>
      </c>
      <c r="EA20" s="76">
        <f t="shared" si="5"/>
        <v>57</v>
      </c>
    </row>
    <row r="21" spans="1:131">
      <c r="A21" s="81" t="s">
        <v>1866</v>
      </c>
      <c r="B21" s="82"/>
      <c r="C21" s="83" t="s">
        <v>1867</v>
      </c>
      <c r="D21" s="15"/>
      <c r="E21" s="15"/>
      <c r="F21" s="15"/>
      <c r="G21" s="15"/>
      <c r="H21" s="15"/>
      <c r="I21" s="15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15"/>
      <c r="V21" s="15"/>
      <c r="W21" s="15"/>
      <c r="X21" s="15"/>
      <c r="Y21" s="15"/>
      <c r="Z21" s="15"/>
      <c r="AA21" s="15"/>
      <c r="AB21" s="76"/>
      <c r="AC21" s="76">
        <f t="shared" si="0"/>
        <v>0</v>
      </c>
      <c r="AD21" s="15" t="s">
        <v>1839</v>
      </c>
      <c r="AE21" s="15" t="s">
        <v>1839</v>
      </c>
      <c r="AF21" s="15"/>
      <c r="AG21" s="15"/>
      <c r="AH21" s="15"/>
      <c r="AI21" s="15"/>
      <c r="AJ21" s="15"/>
      <c r="AK21" s="15"/>
      <c r="AL21" s="76"/>
      <c r="AM21" s="76"/>
      <c r="AN21" s="76"/>
      <c r="AO21" s="76"/>
      <c r="AP21" s="76">
        <v>3</v>
      </c>
      <c r="AQ21" s="76"/>
      <c r="AR21" s="76"/>
      <c r="AS21" s="76"/>
      <c r="AT21" s="76">
        <f t="shared" si="1"/>
        <v>3</v>
      </c>
      <c r="AU21" s="15" t="s">
        <v>1839</v>
      </c>
      <c r="AV21" s="15">
        <v>4</v>
      </c>
      <c r="AW21" s="15" t="s">
        <v>1839</v>
      </c>
      <c r="AX21" s="15" t="s">
        <v>1839</v>
      </c>
      <c r="AY21" s="15" t="s">
        <v>1839</v>
      </c>
      <c r="AZ21" s="15"/>
      <c r="BA21" s="15"/>
      <c r="BB21" s="15"/>
      <c r="BC21" s="15">
        <v>3</v>
      </c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>
        <v>3</v>
      </c>
      <c r="CN21" s="76"/>
      <c r="CO21" s="76">
        <f t="shared" si="2"/>
        <v>10</v>
      </c>
      <c r="CP21" s="15">
        <v>2</v>
      </c>
      <c r="CQ21" s="15" t="s">
        <v>1839</v>
      </c>
      <c r="CR21" s="15"/>
      <c r="CS21" s="15"/>
      <c r="CT21" s="15"/>
      <c r="CU21" s="76"/>
      <c r="CV21" s="76"/>
      <c r="CW21" s="76"/>
      <c r="CX21" s="76"/>
      <c r="CY21" s="76"/>
      <c r="CZ21" s="76"/>
      <c r="DA21" s="76"/>
      <c r="DB21" s="76"/>
      <c r="DC21" s="76"/>
      <c r="DD21" s="76">
        <f t="shared" si="3"/>
        <v>2</v>
      </c>
      <c r="DE21" s="15" t="s">
        <v>1839</v>
      </c>
      <c r="DF21" s="15" t="s">
        <v>1839</v>
      </c>
      <c r="DG21" s="15"/>
      <c r="DH21" s="15"/>
      <c r="DI21" s="15"/>
      <c r="DJ21" s="15"/>
      <c r="DK21" s="15"/>
      <c r="DL21" s="15"/>
      <c r="DM21" s="15"/>
      <c r="DN21" s="15"/>
      <c r="DO21" s="15"/>
      <c r="DP21" s="76"/>
      <c r="DQ21" s="76"/>
      <c r="DR21" s="76"/>
      <c r="DS21" s="76"/>
      <c r="DT21" s="76"/>
      <c r="DU21" s="76">
        <v>3</v>
      </c>
      <c r="DV21" s="76"/>
      <c r="DW21" s="76"/>
      <c r="DX21" s="76"/>
      <c r="DY21" s="76">
        <f t="shared" si="4"/>
        <v>3</v>
      </c>
      <c r="DZ21" s="76">
        <v>50</v>
      </c>
      <c r="EA21" s="76">
        <f t="shared" si="5"/>
        <v>68</v>
      </c>
    </row>
    <row r="22" spans="1:131">
      <c r="A22" s="81" t="s">
        <v>1868</v>
      </c>
      <c r="B22" s="82"/>
      <c r="C22" s="83" t="s">
        <v>1869</v>
      </c>
      <c r="D22" s="15"/>
      <c r="E22" s="15"/>
      <c r="F22" s="15"/>
      <c r="G22" s="15"/>
      <c r="H22" s="15"/>
      <c r="I22" s="15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15"/>
      <c r="V22" s="15"/>
      <c r="W22" s="15"/>
      <c r="X22" s="15"/>
      <c r="Y22" s="15"/>
      <c r="Z22" s="15"/>
      <c r="AA22" s="15"/>
      <c r="AB22" s="76"/>
      <c r="AC22" s="76">
        <f t="shared" si="0"/>
        <v>0</v>
      </c>
      <c r="AD22" s="15" t="s">
        <v>1839</v>
      </c>
      <c r="AE22" s="15" t="s">
        <v>1839</v>
      </c>
      <c r="AF22" s="15"/>
      <c r="AG22" s="15"/>
      <c r="AH22" s="15"/>
      <c r="AI22" s="15"/>
      <c r="AJ22" s="15"/>
      <c r="AK22" s="15"/>
      <c r="AL22" s="76"/>
      <c r="AM22" s="76"/>
      <c r="AN22" s="76"/>
      <c r="AO22" s="76"/>
      <c r="AP22" s="76"/>
      <c r="AQ22" s="76"/>
      <c r="AR22" s="76"/>
      <c r="AS22" s="76"/>
      <c r="AT22" s="76">
        <f t="shared" si="1"/>
        <v>0</v>
      </c>
      <c r="AU22" s="15" t="s">
        <v>1839</v>
      </c>
      <c r="AV22" s="15" t="s">
        <v>1839</v>
      </c>
      <c r="AW22" s="15" t="s">
        <v>1839</v>
      </c>
      <c r="AX22" s="15" t="s">
        <v>1839</v>
      </c>
      <c r="AY22" s="15" t="s">
        <v>1839</v>
      </c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76"/>
      <c r="CA22" s="76"/>
      <c r="CB22" s="76"/>
      <c r="CC22" s="76"/>
      <c r="CD22" s="76"/>
      <c r="CE22" s="76"/>
      <c r="CF22" s="76"/>
      <c r="CG22" s="76"/>
      <c r="CH22" s="76">
        <v>3</v>
      </c>
      <c r="CI22" s="76"/>
      <c r="CJ22" s="76"/>
      <c r="CK22" s="76"/>
      <c r="CL22" s="76"/>
      <c r="CM22" s="76"/>
      <c r="CN22" s="76"/>
      <c r="CO22" s="76">
        <f t="shared" si="2"/>
        <v>3</v>
      </c>
      <c r="CP22" s="15" t="s">
        <v>1839</v>
      </c>
      <c r="CQ22" s="15">
        <v>2</v>
      </c>
      <c r="CR22" s="15"/>
      <c r="CS22" s="15"/>
      <c r="CT22" s="15"/>
      <c r="CU22" s="76"/>
      <c r="CV22" s="76"/>
      <c r="CW22" s="76"/>
      <c r="CX22" s="76"/>
      <c r="CY22" s="76"/>
      <c r="CZ22" s="76"/>
      <c r="DA22" s="76"/>
      <c r="DB22" s="76"/>
      <c r="DC22" s="76"/>
      <c r="DD22" s="76">
        <f t="shared" si="3"/>
        <v>2</v>
      </c>
      <c r="DE22" s="15">
        <v>2</v>
      </c>
      <c r="DF22" s="15" t="s">
        <v>1839</v>
      </c>
      <c r="DG22" s="15"/>
      <c r="DH22" s="15"/>
      <c r="DI22" s="15"/>
      <c r="DJ22" s="15"/>
      <c r="DK22" s="15"/>
      <c r="DL22" s="15"/>
      <c r="DM22" s="15"/>
      <c r="DN22" s="15"/>
      <c r="DO22" s="15"/>
      <c r="DP22" s="76"/>
      <c r="DQ22" s="76"/>
      <c r="DR22" s="76">
        <v>2</v>
      </c>
      <c r="DS22" s="76"/>
      <c r="DT22" s="76"/>
      <c r="DU22" s="76"/>
      <c r="DV22" s="76"/>
      <c r="DW22" s="76"/>
      <c r="DX22" s="76"/>
      <c r="DY22" s="76">
        <f t="shared" si="4"/>
        <v>4</v>
      </c>
      <c r="DZ22" s="76">
        <v>50</v>
      </c>
      <c r="EA22" s="76">
        <f t="shared" si="5"/>
        <v>59</v>
      </c>
    </row>
    <row r="23" spans="1:131">
      <c r="A23" s="81" t="s">
        <v>1870</v>
      </c>
      <c r="B23" s="82"/>
      <c r="C23" s="83" t="s">
        <v>1871</v>
      </c>
      <c r="D23" s="15"/>
      <c r="E23" s="15"/>
      <c r="F23" s="15">
        <v>2</v>
      </c>
      <c r="G23" s="15"/>
      <c r="H23" s="15"/>
      <c r="I23" s="15">
        <v>2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15"/>
      <c r="V23" s="15"/>
      <c r="W23" s="15"/>
      <c r="X23" s="15"/>
      <c r="Y23" s="15"/>
      <c r="Z23" s="15"/>
      <c r="AA23" s="15"/>
      <c r="AB23" s="76"/>
      <c r="AC23" s="76">
        <f t="shared" si="0"/>
        <v>4</v>
      </c>
      <c r="AD23" s="15">
        <v>2</v>
      </c>
      <c r="AE23" s="15" t="s">
        <v>1839</v>
      </c>
      <c r="AF23" s="15">
        <v>2</v>
      </c>
      <c r="AG23" s="15"/>
      <c r="AH23" s="15"/>
      <c r="AI23" s="15"/>
      <c r="AJ23" s="15"/>
      <c r="AK23" s="15"/>
      <c r="AL23" s="76"/>
      <c r="AM23" s="76"/>
      <c r="AN23" s="76"/>
      <c r="AO23" s="76"/>
      <c r="AP23" s="76"/>
      <c r="AQ23" s="76"/>
      <c r="AR23" s="76"/>
      <c r="AS23" s="76"/>
      <c r="AT23" s="76">
        <f t="shared" si="1"/>
        <v>4</v>
      </c>
      <c r="AU23" s="15" t="s">
        <v>1839</v>
      </c>
      <c r="AV23" s="15" t="s">
        <v>1839</v>
      </c>
      <c r="AW23" s="15" t="s">
        <v>1839</v>
      </c>
      <c r="AX23" s="15" t="s">
        <v>1839</v>
      </c>
      <c r="AY23" s="15" t="s">
        <v>1839</v>
      </c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>
        <f t="shared" si="2"/>
        <v>0</v>
      </c>
      <c r="CP23" s="15" t="s">
        <v>1839</v>
      </c>
      <c r="CQ23" s="15" t="s">
        <v>1839</v>
      </c>
      <c r="CR23" s="15"/>
      <c r="CS23" s="15"/>
      <c r="CT23" s="15"/>
      <c r="CU23" s="76"/>
      <c r="CV23" s="76"/>
      <c r="CW23" s="76"/>
      <c r="CX23" s="76"/>
      <c r="CY23" s="76"/>
      <c r="CZ23" s="76">
        <v>2</v>
      </c>
      <c r="DA23" s="76">
        <v>2</v>
      </c>
      <c r="DB23" s="76"/>
      <c r="DC23" s="76"/>
      <c r="DD23" s="76">
        <f t="shared" si="3"/>
        <v>4</v>
      </c>
      <c r="DE23" s="15" t="s">
        <v>1839</v>
      </c>
      <c r="DF23" s="15" t="s">
        <v>1839</v>
      </c>
      <c r="DG23" s="15"/>
      <c r="DH23" s="15"/>
      <c r="DI23" s="15"/>
      <c r="DJ23" s="15"/>
      <c r="DK23" s="15"/>
      <c r="DL23" s="15"/>
      <c r="DM23" s="15"/>
      <c r="DN23" s="15"/>
      <c r="DO23" s="15"/>
      <c r="DP23" s="76"/>
      <c r="DQ23" s="76"/>
      <c r="DR23" s="76"/>
      <c r="DS23" s="76"/>
      <c r="DT23" s="76"/>
      <c r="DU23" s="76"/>
      <c r="DV23" s="76"/>
      <c r="DW23" s="76"/>
      <c r="DX23" s="76"/>
      <c r="DY23" s="76">
        <f t="shared" si="4"/>
        <v>0</v>
      </c>
      <c r="DZ23" s="76">
        <v>50</v>
      </c>
      <c r="EA23" s="76">
        <f t="shared" si="5"/>
        <v>62</v>
      </c>
    </row>
    <row r="24" spans="1:131">
      <c r="A24" s="81" t="s">
        <v>1872</v>
      </c>
      <c r="B24" s="82"/>
      <c r="C24" s="83" t="s">
        <v>1873</v>
      </c>
      <c r="D24" s="15"/>
      <c r="E24" s="15"/>
      <c r="F24" s="15"/>
      <c r="G24" s="15"/>
      <c r="H24" s="15"/>
      <c r="I24" s="15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15"/>
      <c r="V24" s="15"/>
      <c r="W24" s="15"/>
      <c r="X24" s="15"/>
      <c r="Y24" s="15"/>
      <c r="Z24" s="15"/>
      <c r="AA24" s="15"/>
      <c r="AB24" s="76"/>
      <c r="AC24" s="76">
        <f t="shared" si="0"/>
        <v>0</v>
      </c>
      <c r="AD24" s="15" t="s">
        <v>1839</v>
      </c>
      <c r="AE24" s="15" t="s">
        <v>1839</v>
      </c>
      <c r="AF24" s="15"/>
      <c r="AG24" s="15"/>
      <c r="AH24" s="15"/>
      <c r="AI24" s="15"/>
      <c r="AJ24" s="15"/>
      <c r="AK24" s="15"/>
      <c r="AL24" s="76"/>
      <c r="AM24" s="76"/>
      <c r="AN24" s="76"/>
      <c r="AO24" s="76"/>
      <c r="AP24" s="76"/>
      <c r="AQ24" s="76"/>
      <c r="AR24" s="76"/>
      <c r="AS24" s="76"/>
      <c r="AT24" s="76">
        <f t="shared" si="1"/>
        <v>0</v>
      </c>
      <c r="AU24" s="15" t="s">
        <v>1839</v>
      </c>
      <c r="AV24" s="15">
        <v>4</v>
      </c>
      <c r="AW24" s="15" t="s">
        <v>1839</v>
      </c>
      <c r="AX24" s="15" t="s">
        <v>1839</v>
      </c>
      <c r="AY24" s="15" t="s">
        <v>1839</v>
      </c>
      <c r="AZ24" s="15"/>
      <c r="BA24" s="15"/>
      <c r="BB24" s="15"/>
      <c r="BC24" s="15"/>
      <c r="BD24" s="15">
        <v>3</v>
      </c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>
        <v>5</v>
      </c>
      <c r="BP24" s="15"/>
      <c r="BQ24" s="15"/>
      <c r="BR24" s="15"/>
      <c r="BS24" s="15"/>
      <c r="BT24" s="15"/>
      <c r="BU24" s="15">
        <v>5</v>
      </c>
      <c r="BV24" s="15"/>
      <c r="BW24" s="15"/>
      <c r="BX24" s="15"/>
      <c r="BY24" s="15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>
        <f t="shared" si="2"/>
        <v>17</v>
      </c>
      <c r="CP24" s="15" t="s">
        <v>1839</v>
      </c>
      <c r="CQ24" s="15" t="s">
        <v>1839</v>
      </c>
      <c r="CR24" s="15"/>
      <c r="CS24" s="15"/>
      <c r="CT24" s="15"/>
      <c r="CU24" s="76"/>
      <c r="CV24" s="76"/>
      <c r="CW24" s="76"/>
      <c r="CX24" s="76"/>
      <c r="CY24" s="76"/>
      <c r="CZ24" s="76"/>
      <c r="DA24" s="76"/>
      <c r="DB24" s="76"/>
      <c r="DC24" s="76"/>
      <c r="DD24" s="76">
        <f t="shared" si="3"/>
        <v>0</v>
      </c>
      <c r="DE24" s="15" t="s">
        <v>1839</v>
      </c>
      <c r="DF24" s="15" t="s">
        <v>1839</v>
      </c>
      <c r="DG24" s="15"/>
      <c r="DH24" s="15"/>
      <c r="DI24" s="15"/>
      <c r="DJ24" s="15"/>
      <c r="DK24" s="15"/>
      <c r="DL24" s="15"/>
      <c r="DM24" s="15"/>
      <c r="DN24" s="15"/>
      <c r="DO24" s="15"/>
      <c r="DP24" s="76"/>
      <c r="DQ24" s="76"/>
      <c r="DR24" s="76"/>
      <c r="DS24" s="76"/>
      <c r="DT24" s="76"/>
      <c r="DU24" s="76"/>
      <c r="DV24" s="76"/>
      <c r="DW24" s="76"/>
      <c r="DX24" s="76"/>
      <c r="DY24" s="76">
        <f t="shared" si="4"/>
        <v>0</v>
      </c>
      <c r="DZ24" s="76">
        <v>50</v>
      </c>
      <c r="EA24" s="76">
        <f t="shared" si="5"/>
        <v>67</v>
      </c>
    </row>
    <row r="25" spans="1:131">
      <c r="A25" s="81" t="s">
        <v>1874</v>
      </c>
      <c r="B25" s="82"/>
      <c r="C25" s="83" t="s">
        <v>1875</v>
      </c>
      <c r="D25" s="15"/>
      <c r="E25" s="15"/>
      <c r="F25" s="15"/>
      <c r="G25" s="15"/>
      <c r="H25" s="15"/>
      <c r="I25" s="15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15"/>
      <c r="V25" s="15"/>
      <c r="W25" s="15"/>
      <c r="X25" s="15"/>
      <c r="Y25" s="15"/>
      <c r="Z25" s="15"/>
      <c r="AA25" s="15"/>
      <c r="AB25" s="76"/>
      <c r="AC25" s="76">
        <f t="shared" si="0"/>
        <v>0</v>
      </c>
      <c r="AD25" s="15" t="s">
        <v>1839</v>
      </c>
      <c r="AE25" s="15" t="s">
        <v>1839</v>
      </c>
      <c r="AF25" s="15">
        <v>3</v>
      </c>
      <c r="AG25" s="15"/>
      <c r="AH25" s="15"/>
      <c r="AI25" s="15"/>
      <c r="AJ25" s="15"/>
      <c r="AK25" s="15"/>
      <c r="AL25" s="76"/>
      <c r="AM25" s="76"/>
      <c r="AN25" s="76"/>
      <c r="AO25" s="76"/>
      <c r="AP25" s="76"/>
      <c r="AQ25" s="76"/>
      <c r="AR25" s="76"/>
      <c r="AS25" s="76"/>
      <c r="AT25" s="76">
        <f t="shared" si="1"/>
        <v>3</v>
      </c>
      <c r="AU25" s="15" t="s">
        <v>1839</v>
      </c>
      <c r="AV25" s="15" t="s">
        <v>1839</v>
      </c>
      <c r="AW25" s="15" t="s">
        <v>1839</v>
      </c>
      <c r="AX25" s="15" t="s">
        <v>1839</v>
      </c>
      <c r="AY25" s="15" t="s">
        <v>1839</v>
      </c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>
        <f t="shared" si="2"/>
        <v>0</v>
      </c>
      <c r="CP25" s="15" t="s">
        <v>1839</v>
      </c>
      <c r="CQ25" s="15" t="s">
        <v>1839</v>
      </c>
      <c r="CR25" s="15"/>
      <c r="CS25" s="15"/>
      <c r="CT25" s="15"/>
      <c r="CU25" s="76"/>
      <c r="CV25" s="76"/>
      <c r="CW25" s="76"/>
      <c r="CX25" s="76"/>
      <c r="CY25" s="76"/>
      <c r="CZ25" s="76"/>
      <c r="DA25" s="76">
        <v>2</v>
      </c>
      <c r="DB25" s="76"/>
      <c r="DC25" s="76"/>
      <c r="DD25" s="76">
        <f t="shared" si="3"/>
        <v>2</v>
      </c>
      <c r="DE25" s="15" t="s">
        <v>1839</v>
      </c>
      <c r="DF25" s="15" t="s">
        <v>1839</v>
      </c>
      <c r="DG25" s="15"/>
      <c r="DH25" s="15"/>
      <c r="DI25" s="15"/>
      <c r="DJ25" s="15"/>
      <c r="DK25" s="15"/>
      <c r="DL25" s="15"/>
      <c r="DM25" s="15"/>
      <c r="DN25" s="15"/>
      <c r="DO25" s="15"/>
      <c r="DP25" s="76"/>
      <c r="DQ25" s="76"/>
      <c r="DR25" s="76"/>
      <c r="DS25" s="76"/>
      <c r="DT25" s="76"/>
      <c r="DU25" s="76"/>
      <c r="DV25" s="76"/>
      <c r="DW25" s="76"/>
      <c r="DX25" s="76"/>
      <c r="DY25" s="76">
        <f t="shared" si="4"/>
        <v>0</v>
      </c>
      <c r="DZ25" s="76">
        <v>50</v>
      </c>
      <c r="EA25" s="76">
        <f t="shared" si="5"/>
        <v>55</v>
      </c>
    </row>
    <row r="26" spans="1:131">
      <c r="A26" s="81" t="s">
        <v>1876</v>
      </c>
      <c r="B26" s="82"/>
      <c r="C26" s="83" t="s">
        <v>1877</v>
      </c>
      <c r="D26" s="15"/>
      <c r="E26" s="15"/>
      <c r="F26" s="15"/>
      <c r="G26" s="15"/>
      <c r="H26" s="15"/>
      <c r="I26" s="15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15"/>
      <c r="V26" s="15"/>
      <c r="W26" s="15"/>
      <c r="X26" s="15"/>
      <c r="Y26" s="15"/>
      <c r="Z26" s="15"/>
      <c r="AA26" s="15"/>
      <c r="AB26" s="76"/>
      <c r="AC26" s="76">
        <f t="shared" si="0"/>
        <v>0</v>
      </c>
      <c r="AD26" s="15" t="s">
        <v>1839</v>
      </c>
      <c r="AE26" s="15" t="s">
        <v>1839</v>
      </c>
      <c r="AF26" s="15"/>
      <c r="AG26" s="15"/>
      <c r="AH26" s="15"/>
      <c r="AI26" s="15"/>
      <c r="AJ26" s="15"/>
      <c r="AK26" s="15"/>
      <c r="AL26" s="76"/>
      <c r="AM26" s="76"/>
      <c r="AN26" s="76"/>
      <c r="AO26" s="76"/>
      <c r="AP26" s="76">
        <v>3</v>
      </c>
      <c r="AQ26" s="76"/>
      <c r="AR26" s="76"/>
      <c r="AS26" s="76"/>
      <c r="AT26" s="76">
        <f t="shared" si="1"/>
        <v>3</v>
      </c>
      <c r="AU26" s="15" t="s">
        <v>1839</v>
      </c>
      <c r="AV26" s="15" t="s">
        <v>1839</v>
      </c>
      <c r="AW26" s="15" t="s">
        <v>1839</v>
      </c>
      <c r="AX26" s="15" t="s">
        <v>1839</v>
      </c>
      <c r="AY26" s="15" t="s">
        <v>1839</v>
      </c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>
        <f t="shared" si="2"/>
        <v>0</v>
      </c>
      <c r="CP26" s="15">
        <v>2</v>
      </c>
      <c r="CQ26" s="15" t="s">
        <v>1839</v>
      </c>
      <c r="CR26" s="15"/>
      <c r="CS26" s="15"/>
      <c r="CT26" s="15"/>
      <c r="CU26" s="76"/>
      <c r="CV26" s="76"/>
      <c r="CW26" s="76"/>
      <c r="CX26" s="76">
        <v>2</v>
      </c>
      <c r="CY26" s="76"/>
      <c r="CZ26" s="76"/>
      <c r="DA26" s="76"/>
      <c r="DB26" s="76"/>
      <c r="DC26" s="76"/>
      <c r="DD26" s="76">
        <f t="shared" si="3"/>
        <v>4</v>
      </c>
      <c r="DE26" s="15" t="s">
        <v>1839</v>
      </c>
      <c r="DF26" s="15" t="s">
        <v>1839</v>
      </c>
      <c r="DG26" s="15"/>
      <c r="DH26" s="15"/>
      <c r="DI26" s="15"/>
      <c r="DJ26" s="15"/>
      <c r="DK26" s="15"/>
      <c r="DL26" s="15"/>
      <c r="DM26" s="15"/>
      <c r="DN26" s="15"/>
      <c r="DO26" s="15"/>
      <c r="DP26" s="76"/>
      <c r="DQ26" s="76"/>
      <c r="DR26" s="76"/>
      <c r="DS26" s="76"/>
      <c r="DT26" s="76"/>
      <c r="DU26" s="76">
        <v>3</v>
      </c>
      <c r="DV26" s="76"/>
      <c r="DW26" s="76"/>
      <c r="DX26" s="76"/>
      <c r="DY26" s="76">
        <f t="shared" si="4"/>
        <v>3</v>
      </c>
      <c r="DZ26" s="76">
        <v>50</v>
      </c>
      <c r="EA26" s="76">
        <f t="shared" si="5"/>
        <v>60</v>
      </c>
    </row>
    <row r="27" spans="1:131">
      <c r="A27" s="81" t="s">
        <v>1878</v>
      </c>
      <c r="B27" s="82"/>
      <c r="C27" s="83" t="s">
        <v>1879</v>
      </c>
      <c r="D27" s="15"/>
      <c r="E27" s="15"/>
      <c r="F27" s="15"/>
      <c r="G27" s="15"/>
      <c r="H27" s="15"/>
      <c r="I27" s="15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15"/>
      <c r="V27" s="15"/>
      <c r="W27" s="15"/>
      <c r="X27" s="15"/>
      <c r="Y27" s="15"/>
      <c r="Z27" s="15"/>
      <c r="AA27" s="15"/>
      <c r="AB27" s="76"/>
      <c r="AC27" s="76">
        <f t="shared" si="0"/>
        <v>0</v>
      </c>
      <c r="AD27" s="15" t="s">
        <v>1839</v>
      </c>
      <c r="AE27" s="15" t="s">
        <v>1839</v>
      </c>
      <c r="AF27" s="15"/>
      <c r="AG27" s="15"/>
      <c r="AH27" s="15"/>
      <c r="AI27" s="15"/>
      <c r="AJ27" s="15"/>
      <c r="AK27" s="15"/>
      <c r="AL27" s="76"/>
      <c r="AM27" s="76"/>
      <c r="AN27" s="76"/>
      <c r="AO27" s="76"/>
      <c r="AP27" s="76"/>
      <c r="AQ27" s="76"/>
      <c r="AR27" s="76"/>
      <c r="AS27" s="76"/>
      <c r="AT27" s="76">
        <f t="shared" si="1"/>
        <v>0</v>
      </c>
      <c r="AU27" s="15" t="s">
        <v>1839</v>
      </c>
      <c r="AV27" s="15">
        <v>4</v>
      </c>
      <c r="AW27" s="15" t="s">
        <v>1839</v>
      </c>
      <c r="AX27" s="15" t="s">
        <v>1839</v>
      </c>
      <c r="AY27" s="15" t="s">
        <v>1839</v>
      </c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>
        <v>3</v>
      </c>
      <c r="CN27" s="76"/>
      <c r="CO27" s="76">
        <f t="shared" si="2"/>
        <v>7</v>
      </c>
      <c r="CP27" s="15" t="s">
        <v>1839</v>
      </c>
      <c r="CQ27" s="15" t="s">
        <v>1839</v>
      </c>
      <c r="CR27" s="15"/>
      <c r="CS27" s="15"/>
      <c r="CT27" s="15"/>
      <c r="CU27" s="76"/>
      <c r="CV27" s="76"/>
      <c r="CW27" s="76"/>
      <c r="CX27" s="76"/>
      <c r="CY27" s="76"/>
      <c r="CZ27" s="76"/>
      <c r="DA27" s="76"/>
      <c r="DB27" s="76"/>
      <c r="DC27" s="76"/>
      <c r="DD27" s="76">
        <f t="shared" si="3"/>
        <v>0</v>
      </c>
      <c r="DE27" s="15" t="s">
        <v>1839</v>
      </c>
      <c r="DF27" s="15" t="s">
        <v>1839</v>
      </c>
      <c r="DG27" s="15"/>
      <c r="DH27" s="15"/>
      <c r="DI27" s="15"/>
      <c r="DJ27" s="15"/>
      <c r="DK27" s="15"/>
      <c r="DL27" s="15"/>
      <c r="DM27" s="15"/>
      <c r="DN27" s="15"/>
      <c r="DO27" s="15"/>
      <c r="DP27" s="76"/>
      <c r="DQ27" s="76"/>
      <c r="DR27" s="76"/>
      <c r="DS27" s="76"/>
      <c r="DT27" s="76"/>
      <c r="DU27" s="76"/>
      <c r="DV27" s="76"/>
      <c r="DW27" s="76"/>
      <c r="DX27" s="76"/>
      <c r="DY27" s="76">
        <f t="shared" si="4"/>
        <v>0</v>
      </c>
      <c r="DZ27" s="76">
        <v>50</v>
      </c>
      <c r="EA27" s="76">
        <f t="shared" si="5"/>
        <v>57</v>
      </c>
    </row>
    <row r="28" spans="1:131">
      <c r="A28" s="81" t="s">
        <v>1880</v>
      </c>
      <c r="B28" s="82"/>
      <c r="C28" s="83" t="s">
        <v>1881</v>
      </c>
      <c r="D28" s="15"/>
      <c r="E28" s="15"/>
      <c r="F28" s="15"/>
      <c r="G28" s="15"/>
      <c r="H28" s="15"/>
      <c r="I28" s="15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15"/>
      <c r="V28" s="15"/>
      <c r="W28" s="15"/>
      <c r="X28" s="15"/>
      <c r="Y28" s="15"/>
      <c r="Z28" s="15"/>
      <c r="AA28" s="15"/>
      <c r="AB28" s="76"/>
      <c r="AC28" s="76">
        <f t="shared" si="0"/>
        <v>0</v>
      </c>
      <c r="AD28" s="15" t="s">
        <v>1839</v>
      </c>
      <c r="AE28" s="15" t="s">
        <v>1839</v>
      </c>
      <c r="AF28" s="15"/>
      <c r="AG28" s="15"/>
      <c r="AH28" s="15"/>
      <c r="AI28" s="15"/>
      <c r="AJ28" s="15"/>
      <c r="AK28" s="15"/>
      <c r="AL28" s="76"/>
      <c r="AM28" s="76">
        <v>1</v>
      </c>
      <c r="AN28" s="76"/>
      <c r="AO28" s="76"/>
      <c r="AP28" s="76"/>
      <c r="AQ28" s="76"/>
      <c r="AR28" s="76"/>
      <c r="AS28" s="76"/>
      <c r="AT28" s="76">
        <f t="shared" si="1"/>
        <v>1</v>
      </c>
      <c r="AU28" s="15" t="s">
        <v>1839</v>
      </c>
      <c r="AV28" s="15" t="s">
        <v>1839</v>
      </c>
      <c r="AW28" s="15" t="s">
        <v>1839</v>
      </c>
      <c r="AX28" s="15" t="s">
        <v>1839</v>
      </c>
      <c r="AY28" s="15">
        <v>5</v>
      </c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>
        <v>1</v>
      </c>
      <c r="BS28" s="15"/>
      <c r="BT28" s="15"/>
      <c r="BU28" s="15"/>
      <c r="BV28" s="15"/>
      <c r="BW28" s="15"/>
      <c r="BX28" s="15">
        <v>1</v>
      </c>
      <c r="BY28" s="15">
        <v>1</v>
      </c>
      <c r="BZ28" s="76">
        <v>3</v>
      </c>
      <c r="CA28" s="76">
        <v>2</v>
      </c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>
        <f t="shared" si="2"/>
        <v>13</v>
      </c>
      <c r="CP28" s="15" t="s">
        <v>1839</v>
      </c>
      <c r="CQ28" s="15" t="s">
        <v>1839</v>
      </c>
      <c r="CR28" s="15"/>
      <c r="CS28" s="15"/>
      <c r="CT28" s="15"/>
      <c r="CU28" s="76"/>
      <c r="CV28" s="76"/>
      <c r="CW28" s="76"/>
      <c r="CX28" s="76"/>
      <c r="CY28" s="76"/>
      <c r="CZ28" s="76"/>
      <c r="DA28" s="76"/>
      <c r="DB28" s="76"/>
      <c r="DC28" s="76"/>
      <c r="DD28" s="76">
        <f t="shared" si="3"/>
        <v>0</v>
      </c>
      <c r="DE28" s="15" t="s">
        <v>1839</v>
      </c>
      <c r="DF28" s="15" t="s">
        <v>1839</v>
      </c>
      <c r="DG28" s="15"/>
      <c r="DH28" s="15"/>
      <c r="DI28" s="15"/>
      <c r="DJ28" s="15"/>
      <c r="DK28" s="15"/>
      <c r="DL28" s="15"/>
      <c r="DM28" s="15"/>
      <c r="DN28" s="15"/>
      <c r="DO28" s="15"/>
      <c r="DP28" s="76"/>
      <c r="DQ28" s="76"/>
      <c r="DR28" s="76"/>
      <c r="DS28" s="76"/>
      <c r="DT28" s="76"/>
      <c r="DU28" s="76"/>
      <c r="DV28" s="76"/>
      <c r="DW28" s="76"/>
      <c r="DX28" s="76"/>
      <c r="DY28" s="76">
        <f t="shared" si="4"/>
        <v>0</v>
      </c>
      <c r="DZ28" s="76">
        <v>50</v>
      </c>
      <c r="EA28" s="76">
        <f t="shared" si="5"/>
        <v>64</v>
      </c>
    </row>
    <row r="29" spans="1:131">
      <c r="A29" s="81" t="s">
        <v>1882</v>
      </c>
      <c r="B29" s="82"/>
      <c r="C29" s="83" t="s">
        <v>1883</v>
      </c>
      <c r="D29" s="15"/>
      <c r="E29" s="15"/>
      <c r="F29" s="15"/>
      <c r="G29" s="15"/>
      <c r="H29" s="15"/>
      <c r="I29" s="15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1"/>
      <c r="V29" s="1"/>
      <c r="W29" s="1"/>
      <c r="X29" s="1"/>
      <c r="Y29" s="1"/>
      <c r="Z29" s="1"/>
      <c r="AA29" s="1"/>
      <c r="AB29" s="76"/>
      <c r="AC29" s="76">
        <f t="shared" si="0"/>
        <v>0</v>
      </c>
      <c r="AD29" s="1" t="s">
        <v>1839</v>
      </c>
      <c r="AE29" s="15" t="s">
        <v>1839</v>
      </c>
      <c r="AF29" s="1"/>
      <c r="AG29" s="15"/>
      <c r="AH29" s="15"/>
      <c r="AI29" s="15"/>
      <c r="AJ29" s="15"/>
      <c r="AK29" s="15"/>
      <c r="AL29" s="87"/>
      <c r="AM29" s="87"/>
      <c r="AN29" s="87"/>
      <c r="AO29" s="87"/>
      <c r="AP29" s="87"/>
      <c r="AQ29" s="87"/>
      <c r="AR29" s="76"/>
      <c r="AS29" s="76"/>
      <c r="AT29" s="76">
        <f t="shared" si="1"/>
        <v>0</v>
      </c>
      <c r="AU29" s="15" t="s">
        <v>1839</v>
      </c>
      <c r="AV29" s="15" t="s">
        <v>1839</v>
      </c>
      <c r="AW29" s="15" t="s">
        <v>1839</v>
      </c>
      <c r="AX29" s="15" t="s">
        <v>1839</v>
      </c>
      <c r="AY29" s="15">
        <v>5</v>
      </c>
      <c r="AZ29" s="15"/>
      <c r="BA29" s="15"/>
      <c r="BB29" s="15"/>
      <c r="BC29" s="15"/>
      <c r="BD29" s="15"/>
      <c r="BE29" s="15"/>
      <c r="BF29" s="15"/>
      <c r="BG29" s="15">
        <v>30</v>
      </c>
      <c r="BH29" s="15"/>
      <c r="BI29" s="15"/>
      <c r="BJ29" s="15"/>
      <c r="BK29" s="15"/>
      <c r="BL29" s="15">
        <v>45</v>
      </c>
      <c r="BM29" s="15">
        <v>85</v>
      </c>
      <c r="BN29" s="15"/>
      <c r="BO29" s="15"/>
      <c r="BP29" s="15"/>
      <c r="BQ29" s="15">
        <v>1</v>
      </c>
      <c r="BR29" s="15"/>
      <c r="BS29" s="15"/>
      <c r="BT29" s="15"/>
      <c r="BU29" s="15"/>
      <c r="BV29" s="15"/>
      <c r="BW29" s="15">
        <v>1</v>
      </c>
      <c r="BX29" s="15"/>
      <c r="BY29" s="15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87">
        <v>3</v>
      </c>
      <c r="CM29" s="87">
        <v>3</v>
      </c>
      <c r="CN29" s="76"/>
      <c r="CO29" s="76" t="str">
        <f t="shared" si="2"/>
        <v>20</v>
      </c>
      <c r="CP29" s="15" t="s">
        <v>1839</v>
      </c>
      <c r="CQ29" s="15" t="s">
        <v>1839</v>
      </c>
      <c r="CR29" s="15"/>
      <c r="CS29" s="15"/>
      <c r="CT29" s="15"/>
      <c r="CU29" s="87"/>
      <c r="CV29" s="87"/>
      <c r="CW29" s="87"/>
      <c r="CX29" s="87"/>
      <c r="CY29" s="87"/>
      <c r="CZ29" s="87"/>
      <c r="DA29" s="87"/>
      <c r="DB29" s="87"/>
      <c r="DC29" s="76"/>
      <c r="DD29" s="76">
        <f t="shared" si="3"/>
        <v>0</v>
      </c>
      <c r="DE29" s="15" t="s">
        <v>1839</v>
      </c>
      <c r="DF29" s="15" t="s">
        <v>1839</v>
      </c>
      <c r="DG29" s="15"/>
      <c r="DH29" s="15"/>
      <c r="DI29" s="15"/>
      <c r="DJ29" s="15"/>
      <c r="DK29" s="15"/>
      <c r="DL29" s="15"/>
      <c r="DM29" s="15"/>
      <c r="DN29" s="15"/>
      <c r="DO29" s="15"/>
      <c r="DP29" s="76"/>
      <c r="DQ29" s="76"/>
      <c r="DR29" s="76"/>
      <c r="DS29" s="76"/>
      <c r="DT29" s="76"/>
      <c r="DU29" s="76"/>
      <c r="DV29" s="76"/>
      <c r="DW29" s="76"/>
      <c r="DX29" s="76"/>
      <c r="DY29" s="76">
        <f t="shared" si="4"/>
        <v>0</v>
      </c>
      <c r="DZ29" s="76">
        <v>50</v>
      </c>
      <c r="EA29" s="76">
        <f t="shared" si="5"/>
        <v>70</v>
      </c>
    </row>
    <row r="30" spans="1:131">
      <c r="A30" s="81" t="s">
        <v>1884</v>
      </c>
      <c r="B30" s="82"/>
      <c r="C30" s="83" t="s">
        <v>1885</v>
      </c>
      <c r="D30" s="15"/>
      <c r="E30" s="15"/>
      <c r="F30" s="15"/>
      <c r="G30" s="15"/>
      <c r="H30" s="15"/>
      <c r="I30" s="15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15"/>
      <c r="V30" s="15"/>
      <c r="W30" s="15"/>
      <c r="X30" s="15"/>
      <c r="Y30" s="15"/>
      <c r="Z30" s="15"/>
      <c r="AA30" s="15"/>
      <c r="AB30" s="76"/>
      <c r="AC30" s="76">
        <f t="shared" si="0"/>
        <v>0</v>
      </c>
      <c r="AD30" s="15" t="s">
        <v>1839</v>
      </c>
      <c r="AE30" s="15" t="s">
        <v>1839</v>
      </c>
      <c r="AF30" s="15">
        <v>3</v>
      </c>
      <c r="AG30" s="15"/>
      <c r="AH30" s="15"/>
      <c r="AI30" s="15"/>
      <c r="AJ30" s="15"/>
      <c r="AK30" s="15"/>
      <c r="AL30" s="76"/>
      <c r="AM30" s="76"/>
      <c r="AN30" s="76"/>
      <c r="AO30" s="76"/>
      <c r="AP30" s="76"/>
      <c r="AQ30" s="76"/>
      <c r="AR30" s="76"/>
      <c r="AS30" s="76"/>
      <c r="AT30" s="76">
        <f t="shared" si="1"/>
        <v>3</v>
      </c>
      <c r="AU30" s="15" t="s">
        <v>1839</v>
      </c>
      <c r="AV30" s="15" t="s">
        <v>1839</v>
      </c>
      <c r="AW30" s="15" t="s">
        <v>1839</v>
      </c>
      <c r="AX30" s="15" t="s">
        <v>1839</v>
      </c>
      <c r="AY30" s="15" t="s">
        <v>1839</v>
      </c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>
        <v>1</v>
      </c>
      <c r="BS30" s="15"/>
      <c r="BT30" s="15"/>
      <c r="BU30" s="15"/>
      <c r="BV30" s="15"/>
      <c r="BW30" s="15"/>
      <c r="BX30" s="15">
        <v>1</v>
      </c>
      <c r="BY30" s="15"/>
      <c r="BZ30" s="76"/>
      <c r="CA30" s="76">
        <v>2</v>
      </c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>
        <f t="shared" si="2"/>
        <v>4</v>
      </c>
      <c r="CP30" s="15" t="s">
        <v>1839</v>
      </c>
      <c r="CQ30" s="15" t="s">
        <v>1839</v>
      </c>
      <c r="CR30" s="15"/>
      <c r="CS30" s="15"/>
      <c r="CT30" s="15"/>
      <c r="CU30" s="76"/>
      <c r="CV30" s="76"/>
      <c r="CW30" s="76"/>
      <c r="CX30" s="76"/>
      <c r="CY30" s="76"/>
      <c r="CZ30" s="76"/>
      <c r="DA30" s="76"/>
      <c r="DB30" s="76"/>
      <c r="DC30" s="76"/>
      <c r="DD30" s="76">
        <f t="shared" si="3"/>
        <v>0</v>
      </c>
      <c r="DE30" s="15" t="s">
        <v>1839</v>
      </c>
      <c r="DF30" s="15" t="s">
        <v>1839</v>
      </c>
      <c r="DG30" s="15"/>
      <c r="DH30" s="15"/>
      <c r="DI30" s="15"/>
      <c r="DJ30" s="15"/>
      <c r="DK30" s="15"/>
      <c r="DL30" s="15"/>
      <c r="DM30" s="15"/>
      <c r="DN30" s="15"/>
      <c r="DO30" s="15"/>
      <c r="DP30" s="76"/>
      <c r="DQ30" s="76"/>
      <c r="DR30" s="76"/>
      <c r="DS30" s="76"/>
      <c r="DT30" s="76"/>
      <c r="DU30" s="76"/>
      <c r="DV30" s="76"/>
      <c r="DW30" s="76"/>
      <c r="DX30" s="76"/>
      <c r="DY30" s="76">
        <f t="shared" si="4"/>
        <v>0</v>
      </c>
      <c r="DZ30" s="76">
        <v>50</v>
      </c>
      <c r="EA30" s="76">
        <f t="shared" si="5"/>
        <v>57</v>
      </c>
    </row>
    <row r="31" spans="1:131">
      <c r="A31" s="81" t="s">
        <v>1886</v>
      </c>
      <c r="B31" s="82"/>
      <c r="C31" s="83" t="s">
        <v>1887</v>
      </c>
      <c r="D31" s="15"/>
      <c r="E31" s="15"/>
      <c r="F31" s="15"/>
      <c r="G31" s="15"/>
      <c r="H31" s="15"/>
      <c r="I31" s="15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15"/>
      <c r="V31" s="15"/>
      <c r="W31" s="15"/>
      <c r="X31" s="15"/>
      <c r="Y31" s="15"/>
      <c r="Z31" s="15"/>
      <c r="AA31" s="15"/>
      <c r="AB31" s="76"/>
      <c r="AC31" s="76">
        <f t="shared" si="0"/>
        <v>0</v>
      </c>
      <c r="AD31" s="15" t="s">
        <v>1839</v>
      </c>
      <c r="AE31" s="15" t="s">
        <v>1839</v>
      </c>
      <c r="AF31" s="15"/>
      <c r="AG31" s="15"/>
      <c r="AH31" s="15"/>
      <c r="AI31" s="15"/>
      <c r="AJ31" s="15"/>
      <c r="AK31" s="15"/>
      <c r="AL31" s="76"/>
      <c r="AM31" s="76"/>
      <c r="AN31" s="76"/>
      <c r="AO31" s="76"/>
      <c r="AP31" s="76"/>
      <c r="AQ31" s="76"/>
      <c r="AR31" s="76"/>
      <c r="AS31" s="76"/>
      <c r="AT31" s="76">
        <f t="shared" si="1"/>
        <v>0</v>
      </c>
      <c r="AU31" s="15" t="s">
        <v>1839</v>
      </c>
      <c r="AV31" s="15" t="s">
        <v>1839</v>
      </c>
      <c r="AW31" s="15" t="s">
        <v>1839</v>
      </c>
      <c r="AX31" s="15" t="s">
        <v>1839</v>
      </c>
      <c r="AY31" s="15" t="s">
        <v>1839</v>
      </c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>
        <v>3</v>
      </c>
      <c r="CM31" s="76">
        <v>3</v>
      </c>
      <c r="CN31" s="76"/>
      <c r="CO31" s="76">
        <f t="shared" si="2"/>
        <v>6</v>
      </c>
      <c r="CP31" s="15" t="s">
        <v>1839</v>
      </c>
      <c r="CQ31" s="15" t="s">
        <v>1839</v>
      </c>
      <c r="CR31" s="15"/>
      <c r="CS31" s="15"/>
      <c r="CT31" s="15"/>
      <c r="CU31" s="76"/>
      <c r="CV31" s="76"/>
      <c r="CW31" s="76"/>
      <c r="CX31" s="76"/>
      <c r="CY31" s="76"/>
      <c r="CZ31" s="76"/>
      <c r="DA31" s="76"/>
      <c r="DB31" s="76"/>
      <c r="DC31" s="76"/>
      <c r="DD31" s="76">
        <f t="shared" si="3"/>
        <v>0</v>
      </c>
      <c r="DE31" s="15" t="s">
        <v>1839</v>
      </c>
      <c r="DF31" s="15" t="s">
        <v>1839</v>
      </c>
      <c r="DG31" s="15"/>
      <c r="DH31" s="15"/>
      <c r="DI31" s="15"/>
      <c r="DJ31" s="15"/>
      <c r="DK31" s="15"/>
      <c r="DL31" s="15"/>
      <c r="DM31" s="15"/>
      <c r="DN31" s="15"/>
      <c r="DO31" s="15"/>
      <c r="DP31" s="76"/>
      <c r="DQ31" s="76"/>
      <c r="DR31" s="76"/>
      <c r="DS31" s="76"/>
      <c r="DT31" s="76"/>
      <c r="DU31" s="76"/>
      <c r="DV31" s="76"/>
      <c r="DW31" s="76"/>
      <c r="DX31" s="76"/>
      <c r="DY31" s="76">
        <f t="shared" si="4"/>
        <v>0</v>
      </c>
      <c r="DZ31" s="76">
        <v>50</v>
      </c>
      <c r="EA31" s="76">
        <f t="shared" si="5"/>
        <v>56</v>
      </c>
    </row>
    <row r="32" spans="1:131">
      <c r="A32" s="81" t="s">
        <v>1888</v>
      </c>
      <c r="B32" s="82"/>
      <c r="C32" s="83" t="s">
        <v>1889</v>
      </c>
      <c r="D32" s="15"/>
      <c r="E32" s="15"/>
      <c r="F32" s="15"/>
      <c r="G32" s="15"/>
      <c r="H32" s="15"/>
      <c r="I32" s="15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15"/>
      <c r="V32" s="15"/>
      <c r="W32" s="15"/>
      <c r="X32" s="15"/>
      <c r="Y32" s="15"/>
      <c r="Z32" s="15"/>
      <c r="AA32" s="15"/>
      <c r="AB32" s="76"/>
      <c r="AC32" s="76">
        <f t="shared" si="0"/>
        <v>0</v>
      </c>
      <c r="AD32" s="15" t="s">
        <v>1839</v>
      </c>
      <c r="AE32" s="15" t="s">
        <v>1839</v>
      </c>
      <c r="AF32" s="15"/>
      <c r="AG32" s="15"/>
      <c r="AH32" s="15"/>
      <c r="AI32" s="15"/>
      <c r="AJ32" s="15"/>
      <c r="AK32" s="15"/>
      <c r="AL32" s="76"/>
      <c r="AM32" s="76"/>
      <c r="AN32" s="76"/>
      <c r="AO32" s="76"/>
      <c r="AP32" s="76"/>
      <c r="AQ32" s="76"/>
      <c r="AR32" s="76"/>
      <c r="AS32" s="76"/>
      <c r="AT32" s="76">
        <f t="shared" si="1"/>
        <v>0</v>
      </c>
      <c r="AU32" s="15" t="s">
        <v>1839</v>
      </c>
      <c r="AV32" s="15" t="s">
        <v>1839</v>
      </c>
      <c r="AW32" s="15">
        <v>2</v>
      </c>
      <c r="AX32" s="15" t="s">
        <v>1839</v>
      </c>
      <c r="AY32" s="15" t="s">
        <v>1839</v>
      </c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>
        <f t="shared" si="2"/>
        <v>2</v>
      </c>
      <c r="CP32" s="15" t="s">
        <v>1839</v>
      </c>
      <c r="CQ32" s="15" t="s">
        <v>1839</v>
      </c>
      <c r="CR32" s="12"/>
      <c r="CS32" s="15"/>
      <c r="CT32" s="15"/>
      <c r="CU32" s="76"/>
      <c r="CV32" s="76"/>
      <c r="CW32" s="76"/>
      <c r="CX32" s="76"/>
      <c r="CY32" s="76"/>
      <c r="CZ32" s="76"/>
      <c r="DA32" s="76"/>
      <c r="DB32" s="76"/>
      <c r="DC32" s="76"/>
      <c r="DD32" s="76">
        <f t="shared" si="3"/>
        <v>0</v>
      </c>
      <c r="DE32" s="15" t="s">
        <v>1839</v>
      </c>
      <c r="DF32" s="15" t="s">
        <v>1839</v>
      </c>
      <c r="DG32" s="15"/>
      <c r="DH32" s="15"/>
      <c r="DI32" s="15"/>
      <c r="DJ32" s="15"/>
      <c r="DK32" s="15"/>
      <c r="DL32" s="15"/>
      <c r="DM32" s="15"/>
      <c r="DN32" s="15"/>
      <c r="DO32" s="15"/>
      <c r="DP32" s="76"/>
      <c r="DQ32" s="76"/>
      <c r="DR32" s="76"/>
      <c r="DS32" s="76"/>
      <c r="DT32" s="76"/>
      <c r="DU32" s="76"/>
      <c r="DV32" s="76"/>
      <c r="DW32" s="76"/>
      <c r="DX32" s="76"/>
      <c r="DY32" s="76">
        <f t="shared" si="4"/>
        <v>0</v>
      </c>
      <c r="DZ32" s="76">
        <v>50</v>
      </c>
      <c r="EA32" s="76">
        <f t="shared" si="5"/>
        <v>52</v>
      </c>
    </row>
    <row r="33" spans="1:131">
      <c r="A33" s="81" t="s">
        <v>1890</v>
      </c>
      <c r="B33" s="82"/>
      <c r="C33" s="83" t="s">
        <v>1891</v>
      </c>
      <c r="D33" s="15"/>
      <c r="E33" s="15"/>
      <c r="F33" s="15"/>
      <c r="G33" s="15"/>
      <c r="H33" s="15"/>
      <c r="I33" s="15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15"/>
      <c r="V33" s="15"/>
      <c r="W33" s="15"/>
      <c r="X33" s="15"/>
      <c r="Y33" s="15"/>
      <c r="Z33" s="15"/>
      <c r="AA33" s="15"/>
      <c r="AB33" s="87"/>
      <c r="AC33" s="76">
        <f t="shared" si="0"/>
        <v>0</v>
      </c>
      <c r="AD33" s="15" t="s">
        <v>1839</v>
      </c>
      <c r="AE33" s="15">
        <v>2</v>
      </c>
      <c r="AF33" s="15"/>
      <c r="AG33" s="15"/>
      <c r="AH33" s="15"/>
      <c r="AI33" s="15"/>
      <c r="AJ33" s="15"/>
      <c r="AK33" s="15"/>
      <c r="AL33" s="76"/>
      <c r="AM33" s="76"/>
      <c r="AN33" s="76"/>
      <c r="AO33" s="76"/>
      <c r="AP33" s="76"/>
      <c r="AQ33" s="76"/>
      <c r="AR33" s="76"/>
      <c r="AS33" s="76"/>
      <c r="AT33" s="76">
        <f t="shared" si="1"/>
        <v>2</v>
      </c>
      <c r="AU33" s="15" t="s">
        <v>1839</v>
      </c>
      <c r="AV33" s="15" t="s">
        <v>1839</v>
      </c>
      <c r="AW33" s="15" t="s">
        <v>1839</v>
      </c>
      <c r="AX33" s="15" t="s">
        <v>1839</v>
      </c>
      <c r="AY33" s="15" t="s">
        <v>1839</v>
      </c>
      <c r="AZ33" s="15"/>
      <c r="BA33" s="15"/>
      <c r="BB33" s="15">
        <v>3</v>
      </c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>
        <v>1</v>
      </c>
      <c r="BS33" s="15"/>
      <c r="BT33" s="15"/>
      <c r="BU33" s="15"/>
      <c r="BV33" s="15"/>
      <c r="BW33" s="15"/>
      <c r="BX33" s="15">
        <v>1</v>
      </c>
      <c r="BY33" s="15"/>
      <c r="BZ33" s="76"/>
      <c r="CA33" s="76"/>
      <c r="CB33" s="76"/>
      <c r="CC33" s="76">
        <v>3</v>
      </c>
      <c r="CD33" s="76">
        <v>3</v>
      </c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>
        <f t="shared" si="2"/>
        <v>11</v>
      </c>
      <c r="CP33" s="15">
        <v>2</v>
      </c>
      <c r="CQ33" s="15" t="s">
        <v>1839</v>
      </c>
      <c r="CR33" s="15">
        <v>2</v>
      </c>
      <c r="CS33" s="12"/>
      <c r="CT33" s="15"/>
      <c r="CU33" s="76"/>
      <c r="CV33" s="76"/>
      <c r="CW33" s="76"/>
      <c r="CX33" s="76">
        <v>2</v>
      </c>
      <c r="CY33" s="76"/>
      <c r="CZ33" s="76"/>
      <c r="DA33" s="76"/>
      <c r="DB33" s="76"/>
      <c r="DC33" s="87"/>
      <c r="DD33" s="76" t="str">
        <f t="shared" si="3"/>
        <v>5</v>
      </c>
      <c r="DE33" s="15" t="s">
        <v>1839</v>
      </c>
      <c r="DF33" s="15" t="s">
        <v>1839</v>
      </c>
      <c r="DG33" s="15"/>
      <c r="DH33" s="15"/>
      <c r="DI33" s="15"/>
      <c r="DJ33" s="15"/>
      <c r="DK33" s="15"/>
      <c r="DL33" s="15"/>
      <c r="DM33" s="15"/>
      <c r="DN33" s="15"/>
      <c r="DO33" s="15"/>
      <c r="DP33" s="76"/>
      <c r="DQ33" s="76"/>
      <c r="DR33" s="76"/>
      <c r="DS33" s="76"/>
      <c r="DT33" s="76"/>
      <c r="DU33" s="76"/>
      <c r="DV33" s="87"/>
      <c r="DW33" s="87"/>
      <c r="DX33" s="87"/>
      <c r="DY33" s="76">
        <f t="shared" si="4"/>
        <v>0</v>
      </c>
      <c r="DZ33" s="76">
        <v>50</v>
      </c>
      <c r="EA33" s="76">
        <f t="shared" si="5"/>
        <v>68</v>
      </c>
    </row>
    <row r="34" spans="1:131">
      <c r="A34" s="81" t="s">
        <v>1892</v>
      </c>
      <c r="B34" s="82"/>
      <c r="C34" s="83" t="s">
        <v>1893</v>
      </c>
      <c r="D34" s="15"/>
      <c r="E34" s="15"/>
      <c r="F34" s="15"/>
      <c r="G34" s="15"/>
      <c r="H34" s="15"/>
      <c r="I34" s="15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15"/>
      <c r="V34" s="15"/>
      <c r="W34" s="15"/>
      <c r="X34" s="15"/>
      <c r="Y34" s="15"/>
      <c r="Z34" s="15"/>
      <c r="AA34" s="15"/>
      <c r="AB34" s="76"/>
      <c r="AC34" s="76">
        <f t="shared" si="0"/>
        <v>0</v>
      </c>
      <c r="AD34" s="15" t="s">
        <v>1839</v>
      </c>
      <c r="AE34" s="15" t="s">
        <v>1839</v>
      </c>
      <c r="AF34" s="15"/>
      <c r="AG34" s="15"/>
      <c r="AH34" s="15"/>
      <c r="AI34" s="15"/>
      <c r="AJ34" s="15"/>
      <c r="AK34" s="15"/>
      <c r="AL34" s="76"/>
      <c r="AM34" s="76"/>
      <c r="AN34" s="76"/>
      <c r="AO34" s="76"/>
      <c r="AP34" s="76">
        <v>3</v>
      </c>
      <c r="AQ34" s="76"/>
      <c r="AR34" s="76"/>
      <c r="AS34" s="76"/>
      <c r="AT34" s="76">
        <f t="shared" si="1"/>
        <v>3</v>
      </c>
      <c r="AU34" s="15" t="s">
        <v>1839</v>
      </c>
      <c r="AV34" s="15" t="s">
        <v>1839</v>
      </c>
      <c r="AW34" s="15">
        <v>2</v>
      </c>
      <c r="AX34" s="15" t="s">
        <v>1839</v>
      </c>
      <c r="AY34" s="15" t="s">
        <v>1839</v>
      </c>
      <c r="AZ34" s="15"/>
      <c r="BA34" s="15"/>
      <c r="BB34" s="15"/>
      <c r="BC34" s="15"/>
      <c r="BD34" s="15"/>
      <c r="BE34" s="15"/>
      <c r="BF34" s="15">
        <v>2</v>
      </c>
      <c r="BG34" s="15"/>
      <c r="BH34" s="15"/>
      <c r="BI34" s="15">
        <v>2</v>
      </c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>
        <v>2</v>
      </c>
      <c r="CK34" s="76"/>
      <c r="CL34" s="76"/>
      <c r="CM34" s="76">
        <v>3</v>
      </c>
      <c r="CN34" s="76"/>
      <c r="CO34" s="76">
        <f t="shared" si="2"/>
        <v>11</v>
      </c>
      <c r="CP34" s="15" t="s">
        <v>1839</v>
      </c>
      <c r="CQ34" s="15">
        <v>2</v>
      </c>
      <c r="CR34" s="15"/>
      <c r="CS34" s="15"/>
      <c r="CT34" s="15"/>
      <c r="CU34" s="76"/>
      <c r="CV34" s="76"/>
      <c r="CW34" s="76"/>
      <c r="CX34" s="76"/>
      <c r="CY34" s="76"/>
      <c r="CZ34" s="76"/>
      <c r="DA34" s="76"/>
      <c r="DB34" s="76"/>
      <c r="DC34" s="76"/>
      <c r="DD34" s="76">
        <f t="shared" si="3"/>
        <v>2</v>
      </c>
      <c r="DE34" s="15">
        <v>2</v>
      </c>
      <c r="DF34" s="15" t="s">
        <v>1839</v>
      </c>
      <c r="DG34" s="15"/>
      <c r="DH34" s="15"/>
      <c r="DI34" s="15"/>
      <c r="DJ34" s="15"/>
      <c r="DK34" s="15"/>
      <c r="DL34" s="15"/>
      <c r="DM34" s="15"/>
      <c r="DN34" s="15"/>
      <c r="DO34" s="15"/>
      <c r="DP34" s="76"/>
      <c r="DQ34" s="76"/>
      <c r="DR34" s="76"/>
      <c r="DS34" s="76"/>
      <c r="DT34" s="76"/>
      <c r="DU34" s="76">
        <v>3</v>
      </c>
      <c r="DV34" s="76"/>
      <c r="DW34" s="76"/>
      <c r="DX34" s="76"/>
      <c r="DY34" s="76">
        <f t="shared" si="4"/>
        <v>5</v>
      </c>
      <c r="DZ34" s="76">
        <v>50</v>
      </c>
      <c r="EA34" s="76">
        <f t="shared" si="5"/>
        <v>71</v>
      </c>
    </row>
    <row r="35" spans="1:131">
      <c r="A35" s="81" t="s">
        <v>1894</v>
      </c>
      <c r="B35" s="82"/>
      <c r="C35" s="83" t="s">
        <v>1895</v>
      </c>
      <c r="D35" s="15"/>
      <c r="E35" s="15"/>
      <c r="F35" s="15"/>
      <c r="G35" s="15"/>
      <c r="H35" s="15"/>
      <c r="I35" s="15"/>
      <c r="J35" s="76"/>
      <c r="K35" s="76"/>
      <c r="L35" s="76"/>
      <c r="M35" s="76">
        <v>2</v>
      </c>
      <c r="N35" s="76"/>
      <c r="O35" s="76"/>
      <c r="P35" s="76"/>
      <c r="Q35" s="76"/>
      <c r="R35" s="76"/>
      <c r="S35" s="76"/>
      <c r="T35" s="76"/>
      <c r="U35" s="15"/>
      <c r="V35" s="15"/>
      <c r="W35" s="15"/>
      <c r="X35" s="15"/>
      <c r="Y35" s="15"/>
      <c r="Z35" s="15"/>
      <c r="AA35" s="15"/>
      <c r="AB35" s="76"/>
      <c r="AC35" s="76">
        <f t="shared" si="0"/>
        <v>2</v>
      </c>
      <c r="AD35" s="15" t="s">
        <v>1839</v>
      </c>
      <c r="AE35" s="15" t="s">
        <v>1839</v>
      </c>
      <c r="AF35" s="15"/>
      <c r="AG35" s="15">
        <v>3</v>
      </c>
      <c r="AH35" s="15"/>
      <c r="AI35" s="15"/>
      <c r="AJ35" s="15"/>
      <c r="AK35" s="15"/>
      <c r="AL35" s="76"/>
      <c r="AM35" s="76"/>
      <c r="AN35" s="76"/>
      <c r="AO35" s="76">
        <v>3</v>
      </c>
      <c r="AP35" s="76">
        <v>3</v>
      </c>
      <c r="AQ35" s="76"/>
      <c r="AR35" s="76"/>
      <c r="AS35" s="76"/>
      <c r="AT35" s="76">
        <f t="shared" si="1"/>
        <v>9</v>
      </c>
      <c r="AU35" s="15" t="s">
        <v>1839</v>
      </c>
      <c r="AV35" s="15" t="s">
        <v>1839</v>
      </c>
      <c r="AW35" s="15" t="s">
        <v>1839</v>
      </c>
      <c r="AX35" s="15" t="s">
        <v>1839</v>
      </c>
      <c r="AY35" s="15" t="s">
        <v>1839</v>
      </c>
      <c r="AZ35" s="15"/>
      <c r="BA35" s="15"/>
      <c r="BB35" s="15"/>
      <c r="BC35" s="15"/>
      <c r="BD35" s="15"/>
      <c r="BE35" s="15"/>
      <c r="BF35" s="15"/>
      <c r="BG35" s="15">
        <v>30</v>
      </c>
      <c r="BH35" s="15"/>
      <c r="BI35" s="15"/>
      <c r="BJ35" s="15">
        <v>3</v>
      </c>
      <c r="BK35" s="15"/>
      <c r="BL35" s="15">
        <v>45</v>
      </c>
      <c r="BM35" s="15">
        <v>75</v>
      </c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76"/>
      <c r="CA35" s="76">
        <v>2</v>
      </c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 t="str">
        <f t="shared" si="2"/>
        <v>20</v>
      </c>
      <c r="CP35" s="15" t="s">
        <v>1839</v>
      </c>
      <c r="CQ35" s="15" t="s">
        <v>1839</v>
      </c>
      <c r="CR35" s="15"/>
      <c r="CS35" s="15"/>
      <c r="CT35" s="15"/>
      <c r="CU35" s="76"/>
      <c r="CV35" s="76"/>
      <c r="CW35" s="76"/>
      <c r="CX35" s="76"/>
      <c r="CY35" s="76"/>
      <c r="CZ35" s="76"/>
      <c r="DA35" s="76"/>
      <c r="DB35" s="76"/>
      <c r="DC35" s="76"/>
      <c r="DD35" s="76">
        <f t="shared" si="3"/>
        <v>0</v>
      </c>
      <c r="DE35" s="15" t="s">
        <v>1839</v>
      </c>
      <c r="DF35" s="15" t="s">
        <v>1839</v>
      </c>
      <c r="DG35" s="15"/>
      <c r="DH35" s="15"/>
      <c r="DI35" s="15"/>
      <c r="DJ35" s="15"/>
      <c r="DK35" s="15"/>
      <c r="DL35" s="15"/>
      <c r="DM35" s="15"/>
      <c r="DN35" s="15"/>
      <c r="DO35" s="15"/>
      <c r="DP35" s="76"/>
      <c r="DQ35" s="76"/>
      <c r="DR35" s="76"/>
      <c r="DS35" s="76"/>
      <c r="DT35" s="76"/>
      <c r="DU35" s="76">
        <v>3</v>
      </c>
      <c r="DV35" s="76"/>
      <c r="DW35" s="76"/>
      <c r="DX35" s="76"/>
      <c r="DY35" s="76">
        <f t="shared" si="4"/>
        <v>3</v>
      </c>
      <c r="DZ35" s="76">
        <v>50</v>
      </c>
      <c r="EA35" s="76">
        <f t="shared" si="5"/>
        <v>84</v>
      </c>
    </row>
    <row r="36" spans="1:131">
      <c r="A36" s="81" t="s">
        <v>1896</v>
      </c>
      <c r="B36" s="82"/>
      <c r="C36" s="83" t="s">
        <v>1897</v>
      </c>
      <c r="D36" s="15"/>
      <c r="E36" s="15"/>
      <c r="F36" s="15"/>
      <c r="G36" s="15"/>
      <c r="H36" s="15"/>
      <c r="I36" s="15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15"/>
      <c r="V36" s="15"/>
      <c r="W36" s="15"/>
      <c r="X36" s="15"/>
      <c r="Y36" s="15"/>
      <c r="Z36" s="15"/>
      <c r="AA36" s="15"/>
      <c r="AB36" s="76"/>
      <c r="AC36" s="76">
        <f t="shared" si="0"/>
        <v>0</v>
      </c>
      <c r="AD36" s="15" t="s">
        <v>1839</v>
      </c>
      <c r="AE36" s="15" t="s">
        <v>1839</v>
      </c>
      <c r="AF36" s="15"/>
      <c r="AG36" s="15"/>
      <c r="AH36" s="15"/>
      <c r="AI36" s="15">
        <v>2</v>
      </c>
      <c r="AJ36" s="15"/>
      <c r="AK36" s="15">
        <v>2</v>
      </c>
      <c r="AL36" s="76"/>
      <c r="AM36" s="76"/>
      <c r="AN36" s="76"/>
      <c r="AO36" s="76"/>
      <c r="AP36" s="76"/>
      <c r="AQ36" s="76"/>
      <c r="AR36" s="76"/>
      <c r="AS36" s="76"/>
      <c r="AT36" s="76">
        <f t="shared" si="1"/>
        <v>4</v>
      </c>
      <c r="AU36" s="15" t="s">
        <v>1839</v>
      </c>
      <c r="AV36" s="15" t="s">
        <v>1839</v>
      </c>
      <c r="AW36" s="15">
        <v>2</v>
      </c>
      <c r="AX36" s="15" t="s">
        <v>1839</v>
      </c>
      <c r="AY36" s="15" t="s">
        <v>1839</v>
      </c>
      <c r="AZ36" s="15"/>
      <c r="BA36" s="15">
        <v>2</v>
      </c>
      <c r="BB36" s="15"/>
      <c r="BC36" s="15"/>
      <c r="BD36" s="15"/>
      <c r="BE36" s="15">
        <v>3</v>
      </c>
      <c r="BF36" s="15"/>
      <c r="BG36" s="15"/>
      <c r="BH36" s="15">
        <v>2</v>
      </c>
      <c r="BI36" s="15"/>
      <c r="BJ36" s="15"/>
      <c r="BK36" s="15"/>
      <c r="BL36" s="15"/>
      <c r="BM36" s="15"/>
      <c r="BN36" s="15">
        <v>2</v>
      </c>
      <c r="BO36" s="15"/>
      <c r="BP36" s="15"/>
      <c r="BQ36" s="15"/>
      <c r="BR36" s="15"/>
      <c r="BS36" s="15"/>
      <c r="BT36" s="15">
        <v>2</v>
      </c>
      <c r="BU36" s="15"/>
      <c r="BV36" s="15"/>
      <c r="BW36" s="15"/>
      <c r="BX36" s="15"/>
      <c r="BY36" s="15"/>
      <c r="BZ36" s="76"/>
      <c r="CA36" s="76"/>
      <c r="CB36" s="76"/>
      <c r="CC36" s="76"/>
      <c r="CD36" s="76"/>
      <c r="CE36" s="76">
        <v>4</v>
      </c>
      <c r="CF36" s="76"/>
      <c r="CG36" s="76"/>
      <c r="CH36" s="76"/>
      <c r="CI36" s="76"/>
      <c r="CJ36" s="76"/>
      <c r="CK36" s="76"/>
      <c r="CL36" s="76"/>
      <c r="CM36" s="76"/>
      <c r="CN36" s="76"/>
      <c r="CO36" s="76">
        <f t="shared" si="2"/>
        <v>17</v>
      </c>
      <c r="CP36" s="15" t="s">
        <v>1839</v>
      </c>
      <c r="CQ36" s="15" t="s">
        <v>1839</v>
      </c>
      <c r="CR36" s="15"/>
      <c r="CS36" s="15"/>
      <c r="CT36" s="15"/>
      <c r="CU36" s="76"/>
      <c r="CV36" s="76"/>
      <c r="CW36" s="76"/>
      <c r="CX36" s="76"/>
      <c r="CY36" s="76"/>
      <c r="CZ36" s="76"/>
      <c r="DA36" s="76"/>
      <c r="DB36" s="76"/>
      <c r="DC36" s="76"/>
      <c r="DD36" s="76">
        <f t="shared" si="3"/>
        <v>0</v>
      </c>
      <c r="DE36" s="15" t="s">
        <v>1839</v>
      </c>
      <c r="DF36" s="15" t="s">
        <v>1839</v>
      </c>
      <c r="DG36" s="15"/>
      <c r="DH36" s="15"/>
      <c r="DI36" s="15"/>
      <c r="DJ36" s="15"/>
      <c r="DK36" s="15">
        <v>2</v>
      </c>
      <c r="DL36" s="15"/>
      <c r="DM36" s="15"/>
      <c r="DN36" s="15"/>
      <c r="DO36" s="15">
        <v>2</v>
      </c>
      <c r="DP36" s="76"/>
      <c r="DQ36" s="76"/>
      <c r="DR36" s="76"/>
      <c r="DS36" s="76"/>
      <c r="DT36" s="76"/>
      <c r="DU36" s="76"/>
      <c r="DV36" s="76"/>
      <c r="DW36" s="76"/>
      <c r="DX36" s="76"/>
      <c r="DY36" s="76">
        <f t="shared" si="4"/>
        <v>4</v>
      </c>
      <c r="DZ36" s="76">
        <v>50</v>
      </c>
      <c r="EA36" s="76">
        <f t="shared" si="5"/>
        <v>75</v>
      </c>
    </row>
    <row r="37" spans="1:131">
      <c r="A37" s="81" t="s">
        <v>1898</v>
      </c>
      <c r="B37" s="82"/>
      <c r="C37" s="83" t="s">
        <v>1899</v>
      </c>
      <c r="D37" s="15"/>
      <c r="E37" s="15"/>
      <c r="F37" s="15"/>
      <c r="G37" s="15"/>
      <c r="H37" s="15"/>
      <c r="I37" s="15"/>
      <c r="J37" s="76"/>
      <c r="K37" s="76"/>
      <c r="L37" s="76"/>
      <c r="M37" s="76"/>
      <c r="N37" s="76"/>
      <c r="O37" s="76">
        <v>1</v>
      </c>
      <c r="P37" s="76"/>
      <c r="Q37" s="76"/>
      <c r="R37" s="76"/>
      <c r="S37" s="76"/>
      <c r="T37" s="76"/>
      <c r="U37" s="15"/>
      <c r="V37" s="15"/>
      <c r="W37" s="15"/>
      <c r="X37" s="15"/>
      <c r="Y37" s="15"/>
      <c r="Z37" s="15"/>
      <c r="AA37" s="15"/>
      <c r="AB37" s="76"/>
      <c r="AC37" s="76">
        <f t="shared" si="0"/>
        <v>1</v>
      </c>
      <c r="AD37" s="15" t="s">
        <v>1839</v>
      </c>
      <c r="AE37" s="15" t="s">
        <v>1839</v>
      </c>
      <c r="AF37" s="15"/>
      <c r="AG37" s="15"/>
      <c r="AH37" s="15"/>
      <c r="AI37" s="15"/>
      <c r="AJ37" s="15"/>
      <c r="AK37" s="15"/>
      <c r="AL37" s="76"/>
      <c r="AM37" s="76"/>
      <c r="AN37" s="76"/>
      <c r="AO37" s="76"/>
      <c r="AP37" s="76"/>
      <c r="AQ37" s="76"/>
      <c r="AR37" s="76"/>
      <c r="AS37" s="76"/>
      <c r="AT37" s="76">
        <f t="shared" si="1"/>
        <v>0</v>
      </c>
      <c r="AU37" s="15" t="s">
        <v>1839</v>
      </c>
      <c r="AV37" s="15" t="s">
        <v>1839</v>
      </c>
      <c r="AW37" s="15" t="s">
        <v>1839</v>
      </c>
      <c r="AX37" s="15" t="s">
        <v>1839</v>
      </c>
      <c r="AY37" s="15" t="s">
        <v>1839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>
        <f t="shared" si="2"/>
        <v>0</v>
      </c>
      <c r="CP37" s="15" t="s">
        <v>1839</v>
      </c>
      <c r="CQ37" s="15" t="s">
        <v>1839</v>
      </c>
      <c r="CR37" s="15"/>
      <c r="CS37" s="15"/>
      <c r="CT37" s="15"/>
      <c r="CU37" s="76"/>
      <c r="CV37" s="76"/>
      <c r="CW37" s="76"/>
      <c r="CX37" s="76"/>
      <c r="CY37" s="76"/>
      <c r="CZ37" s="76"/>
      <c r="DA37" s="76"/>
      <c r="DB37" s="76"/>
      <c r="DC37" s="76"/>
      <c r="DD37" s="76">
        <f t="shared" si="3"/>
        <v>0</v>
      </c>
      <c r="DE37" s="15" t="s">
        <v>1839</v>
      </c>
      <c r="DF37" s="15" t="s">
        <v>1839</v>
      </c>
      <c r="DG37" s="15"/>
      <c r="DH37" s="15"/>
      <c r="DI37" s="15"/>
      <c r="DJ37" s="15"/>
      <c r="DK37" s="15"/>
      <c r="DL37" s="15"/>
      <c r="DM37" s="15"/>
      <c r="DN37" s="15"/>
      <c r="DO37" s="15"/>
      <c r="DP37" s="76"/>
      <c r="DQ37" s="76"/>
      <c r="DR37" s="76"/>
      <c r="DS37" s="76"/>
      <c r="DT37" s="76"/>
      <c r="DU37" s="76"/>
      <c r="DV37" s="76"/>
      <c r="DW37" s="76"/>
      <c r="DX37" s="76"/>
      <c r="DY37" s="76">
        <f t="shared" si="4"/>
        <v>0</v>
      </c>
      <c r="DZ37" s="76">
        <v>50</v>
      </c>
      <c r="EA37" s="76">
        <f t="shared" si="5"/>
        <v>51</v>
      </c>
    </row>
    <row r="38" spans="1:131">
      <c r="A38" s="81" t="s">
        <v>1900</v>
      </c>
      <c r="B38" s="82"/>
      <c r="C38" s="83" t="s">
        <v>1901</v>
      </c>
      <c r="D38" s="15"/>
      <c r="E38" s="15"/>
      <c r="F38" s="15"/>
      <c r="G38" s="15"/>
      <c r="H38" s="15"/>
      <c r="I38" s="15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15"/>
      <c r="V38" s="15"/>
      <c r="W38" s="15"/>
      <c r="X38" s="15"/>
      <c r="Y38" s="15"/>
      <c r="Z38" s="15"/>
      <c r="AA38" s="15"/>
      <c r="AB38" s="76"/>
      <c r="AC38" s="76">
        <f t="shared" si="0"/>
        <v>0</v>
      </c>
      <c r="AD38" s="15" t="s">
        <v>1839</v>
      </c>
      <c r="AE38" s="15" t="s">
        <v>1839</v>
      </c>
      <c r="AF38" s="15"/>
      <c r="AG38" s="15"/>
      <c r="AH38" s="15"/>
      <c r="AI38" s="15"/>
      <c r="AJ38" s="15"/>
      <c r="AK38" s="15"/>
      <c r="AL38" s="76"/>
      <c r="AM38" s="76"/>
      <c r="AN38" s="76"/>
      <c r="AO38" s="76"/>
      <c r="AP38" s="76"/>
      <c r="AQ38" s="76"/>
      <c r="AR38" s="76"/>
      <c r="AS38" s="76"/>
      <c r="AT38" s="76">
        <f t="shared" si="1"/>
        <v>0</v>
      </c>
      <c r="AU38" s="15" t="s">
        <v>1839</v>
      </c>
      <c r="AV38" s="15">
        <v>4</v>
      </c>
      <c r="AW38" s="15" t="s">
        <v>1839</v>
      </c>
      <c r="AX38" s="15" t="s">
        <v>1839</v>
      </c>
      <c r="AY38" s="15" t="s">
        <v>1839</v>
      </c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>
        <f t="shared" si="2"/>
        <v>4</v>
      </c>
      <c r="CP38" s="15" t="s">
        <v>1839</v>
      </c>
      <c r="CQ38" s="15" t="s">
        <v>1839</v>
      </c>
      <c r="CR38" s="15"/>
      <c r="CS38" s="15"/>
      <c r="CT38" s="15"/>
      <c r="CU38" s="76"/>
      <c r="CV38" s="76"/>
      <c r="CW38" s="76"/>
      <c r="CX38" s="76"/>
      <c r="CY38" s="76"/>
      <c r="CZ38" s="76"/>
      <c r="DA38" s="76"/>
      <c r="DB38" s="76"/>
      <c r="DC38" s="76"/>
      <c r="DD38" s="76">
        <f t="shared" si="3"/>
        <v>0</v>
      </c>
      <c r="DE38" s="15" t="s">
        <v>1839</v>
      </c>
      <c r="DF38" s="15" t="s">
        <v>1839</v>
      </c>
      <c r="DG38" s="15"/>
      <c r="DH38" s="15"/>
      <c r="DI38" s="15"/>
      <c r="DJ38" s="15"/>
      <c r="DK38" s="15"/>
      <c r="DL38" s="15"/>
      <c r="DM38" s="15"/>
      <c r="DN38" s="15"/>
      <c r="DO38" s="15"/>
      <c r="DP38" s="76"/>
      <c r="DQ38" s="76"/>
      <c r="DR38" s="76"/>
      <c r="DS38" s="76"/>
      <c r="DT38" s="76"/>
      <c r="DU38" s="76"/>
      <c r="DV38" s="76"/>
      <c r="DW38" s="76"/>
      <c r="DX38" s="76"/>
      <c r="DY38" s="76">
        <f t="shared" si="4"/>
        <v>0</v>
      </c>
      <c r="DZ38" s="76">
        <v>50</v>
      </c>
      <c r="EA38" s="76">
        <f t="shared" si="5"/>
        <v>54</v>
      </c>
    </row>
    <row r="39" spans="1:131">
      <c r="A39" s="81" t="s">
        <v>1902</v>
      </c>
      <c r="B39" s="82"/>
      <c r="C39" s="83" t="s">
        <v>1903</v>
      </c>
      <c r="D39" s="15"/>
      <c r="E39" s="15"/>
      <c r="F39" s="15"/>
      <c r="G39" s="15"/>
      <c r="H39" s="15"/>
      <c r="I39" s="15"/>
      <c r="J39" s="76"/>
      <c r="K39" s="76"/>
      <c r="L39" s="76"/>
      <c r="M39" s="76"/>
      <c r="N39" s="76"/>
      <c r="O39" s="76"/>
      <c r="P39" s="76"/>
      <c r="Q39" s="76"/>
      <c r="R39" s="76">
        <v>2</v>
      </c>
      <c r="S39" s="76">
        <v>2</v>
      </c>
      <c r="T39" s="76">
        <v>2</v>
      </c>
      <c r="U39" s="15"/>
      <c r="V39" s="15"/>
      <c r="W39" s="15"/>
      <c r="X39" s="15"/>
      <c r="Y39" s="15"/>
      <c r="Z39" s="15"/>
      <c r="AA39" s="15"/>
      <c r="AB39" s="76"/>
      <c r="AC39" s="76" t="str">
        <f t="shared" si="0"/>
        <v>5</v>
      </c>
      <c r="AD39" s="15" t="s">
        <v>1839</v>
      </c>
      <c r="AE39" s="15" t="s">
        <v>1839</v>
      </c>
      <c r="AF39" s="15"/>
      <c r="AG39" s="15"/>
      <c r="AH39" s="15">
        <v>2</v>
      </c>
      <c r="AI39" s="15"/>
      <c r="AJ39" s="15">
        <v>2</v>
      </c>
      <c r="AK39" s="15"/>
      <c r="AL39" s="76"/>
      <c r="AM39" s="76"/>
      <c r="AN39" s="76"/>
      <c r="AO39" s="76"/>
      <c r="AP39" s="76">
        <v>3</v>
      </c>
      <c r="AQ39" s="76"/>
      <c r="AR39" s="76"/>
      <c r="AS39" s="76"/>
      <c r="AT39" s="76">
        <f t="shared" si="1"/>
        <v>7</v>
      </c>
      <c r="AU39" s="15" t="s">
        <v>1839</v>
      </c>
      <c r="AV39" s="15">
        <v>4</v>
      </c>
      <c r="AW39" s="15" t="s">
        <v>1839</v>
      </c>
      <c r="AX39" s="15" t="s">
        <v>1839</v>
      </c>
      <c r="AY39" s="15" t="s">
        <v>1839</v>
      </c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76"/>
      <c r="CA39" s="76"/>
      <c r="CB39" s="76"/>
      <c r="CC39" s="76"/>
      <c r="CD39" s="76"/>
      <c r="CE39" s="76"/>
      <c r="CF39" s="76">
        <v>3</v>
      </c>
      <c r="CG39" s="76"/>
      <c r="CH39" s="76"/>
      <c r="CI39" s="76"/>
      <c r="CJ39" s="76"/>
      <c r="CK39" s="76"/>
      <c r="CL39" s="76"/>
      <c r="CM39" s="76"/>
      <c r="CN39" s="76">
        <v>2</v>
      </c>
      <c r="CO39" s="76">
        <f t="shared" si="2"/>
        <v>9</v>
      </c>
      <c r="CP39" s="15" t="s">
        <v>1839</v>
      </c>
      <c r="CQ39" s="15" t="s">
        <v>1839</v>
      </c>
      <c r="CR39" s="15"/>
      <c r="CS39" s="15"/>
      <c r="CT39" s="15"/>
      <c r="CU39" s="76"/>
      <c r="CV39" s="76">
        <v>1</v>
      </c>
      <c r="CW39" s="76"/>
      <c r="CX39" s="76">
        <v>2</v>
      </c>
      <c r="CY39" s="76">
        <v>1</v>
      </c>
      <c r="CZ39" s="76"/>
      <c r="DA39" s="76"/>
      <c r="DB39" s="76"/>
      <c r="DC39" s="76"/>
      <c r="DD39" s="76">
        <f t="shared" si="3"/>
        <v>4</v>
      </c>
      <c r="DE39" s="15" t="s">
        <v>1839</v>
      </c>
      <c r="DF39" s="15" t="s">
        <v>1839</v>
      </c>
      <c r="DG39" s="15"/>
      <c r="DH39" s="15"/>
      <c r="DI39" s="15"/>
      <c r="DJ39" s="15"/>
      <c r="DK39" s="15"/>
      <c r="DL39" s="15"/>
      <c r="DM39" s="15"/>
      <c r="DN39" s="15"/>
      <c r="DO39" s="15"/>
      <c r="DP39" s="76"/>
      <c r="DQ39" s="76"/>
      <c r="DR39" s="76"/>
      <c r="DS39" s="76"/>
      <c r="DT39" s="76"/>
      <c r="DU39" s="76">
        <v>3</v>
      </c>
      <c r="DV39" s="76"/>
      <c r="DW39" s="76"/>
      <c r="DX39" s="76"/>
      <c r="DY39" s="76">
        <f t="shared" si="4"/>
        <v>3</v>
      </c>
      <c r="DZ39" s="76">
        <v>50</v>
      </c>
      <c r="EA39" s="76">
        <f t="shared" si="5"/>
        <v>78</v>
      </c>
    </row>
    <row r="40" spans="1:131">
      <c r="A40" s="81" t="s">
        <v>1904</v>
      </c>
      <c r="B40" s="82"/>
      <c r="C40" s="83" t="s">
        <v>1905</v>
      </c>
      <c r="D40" s="15"/>
      <c r="E40" s="15"/>
      <c r="F40" s="15"/>
      <c r="G40" s="15"/>
      <c r="H40" s="15"/>
      <c r="I40" s="15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15"/>
      <c r="V40" s="15"/>
      <c r="W40" s="15"/>
      <c r="X40" s="15"/>
      <c r="Y40" s="15"/>
      <c r="Z40" s="15"/>
      <c r="AA40" s="15"/>
      <c r="AB40" s="76"/>
      <c r="AC40" s="76">
        <f t="shared" si="0"/>
        <v>0</v>
      </c>
      <c r="AD40" s="15" t="s">
        <v>1839</v>
      </c>
      <c r="AE40" s="15" t="s">
        <v>1839</v>
      </c>
      <c r="AF40" s="15"/>
      <c r="AG40" s="15"/>
      <c r="AH40" s="15"/>
      <c r="AI40" s="15"/>
      <c r="AJ40" s="15"/>
      <c r="AK40" s="15"/>
      <c r="AL40" s="76"/>
      <c r="AM40" s="76"/>
      <c r="AN40" s="76"/>
      <c r="AO40" s="76"/>
      <c r="AP40" s="76">
        <v>3</v>
      </c>
      <c r="AQ40" s="76"/>
      <c r="AR40" s="76"/>
      <c r="AS40" s="76"/>
      <c r="AT40" s="76">
        <f t="shared" si="1"/>
        <v>3</v>
      </c>
      <c r="AU40" s="15" t="s">
        <v>1839</v>
      </c>
      <c r="AV40" s="15" t="s">
        <v>1839</v>
      </c>
      <c r="AW40" s="15" t="s">
        <v>1839</v>
      </c>
      <c r="AX40" s="15" t="s">
        <v>1839</v>
      </c>
      <c r="AY40" s="15">
        <v>5</v>
      </c>
      <c r="AZ40" s="15"/>
      <c r="BA40" s="15"/>
      <c r="BB40" s="15"/>
      <c r="BC40" s="15">
        <v>3</v>
      </c>
      <c r="BD40" s="15"/>
      <c r="BE40" s="15"/>
      <c r="BF40" s="15"/>
      <c r="BG40" s="15">
        <v>30</v>
      </c>
      <c r="BH40" s="15"/>
      <c r="BI40" s="15"/>
      <c r="BJ40" s="15"/>
      <c r="BK40" s="15">
        <v>1</v>
      </c>
      <c r="BL40" s="15">
        <v>50</v>
      </c>
      <c r="BM40" s="15">
        <v>85</v>
      </c>
      <c r="BN40" s="15"/>
      <c r="BO40" s="15"/>
      <c r="BP40" s="15">
        <v>8</v>
      </c>
      <c r="BQ40" s="15"/>
      <c r="BR40" s="15"/>
      <c r="BS40" s="15"/>
      <c r="BT40" s="15"/>
      <c r="BU40" s="15"/>
      <c r="BV40" s="15">
        <v>8</v>
      </c>
      <c r="BW40" s="15"/>
      <c r="BX40" s="15"/>
      <c r="BY40" s="15"/>
      <c r="BZ40" s="76"/>
      <c r="CA40" s="76"/>
      <c r="CB40" s="76">
        <v>3</v>
      </c>
      <c r="CC40" s="76"/>
      <c r="CD40" s="76"/>
      <c r="CE40" s="76"/>
      <c r="CF40" s="76">
        <v>3</v>
      </c>
      <c r="CG40" s="76">
        <v>3</v>
      </c>
      <c r="CH40" s="76"/>
      <c r="CI40" s="76">
        <v>2</v>
      </c>
      <c r="CJ40" s="76"/>
      <c r="CK40" s="76"/>
      <c r="CL40" s="76"/>
      <c r="CM40" s="76">
        <v>3</v>
      </c>
      <c r="CN40" s="76"/>
      <c r="CO40" s="76" t="str">
        <f t="shared" si="2"/>
        <v>20</v>
      </c>
      <c r="CP40" s="15" t="s">
        <v>1839</v>
      </c>
      <c r="CQ40" s="15" t="s">
        <v>1839</v>
      </c>
      <c r="CR40" s="15"/>
      <c r="CS40" s="15"/>
      <c r="CT40" s="15"/>
      <c r="CU40" s="76"/>
      <c r="CV40" s="76"/>
      <c r="CW40" s="76">
        <v>2</v>
      </c>
      <c r="CX40" s="76"/>
      <c r="CY40" s="76"/>
      <c r="CZ40" s="76"/>
      <c r="DA40" s="76"/>
      <c r="DB40" s="76">
        <v>2</v>
      </c>
      <c r="DC40" s="76"/>
      <c r="DD40" s="76">
        <f t="shared" si="3"/>
        <v>4</v>
      </c>
      <c r="DE40" s="15" t="s">
        <v>1839</v>
      </c>
      <c r="DF40" s="15">
        <v>1</v>
      </c>
      <c r="DG40" s="15"/>
      <c r="DH40" s="15"/>
      <c r="DI40" s="15"/>
      <c r="DJ40" s="15"/>
      <c r="DK40" s="15"/>
      <c r="DL40" s="15"/>
      <c r="DM40" s="15"/>
      <c r="DN40" s="15"/>
      <c r="DO40" s="15"/>
      <c r="DP40" s="76"/>
      <c r="DQ40" s="76"/>
      <c r="DR40" s="76"/>
      <c r="DS40" s="76"/>
      <c r="DT40" s="76"/>
      <c r="DU40" s="76">
        <v>3</v>
      </c>
      <c r="DV40" s="76"/>
      <c r="DW40" s="76"/>
      <c r="DX40" s="76"/>
      <c r="DY40" s="76">
        <f t="shared" si="4"/>
        <v>4</v>
      </c>
      <c r="DZ40" s="76">
        <v>50</v>
      </c>
      <c r="EA40" s="76">
        <f t="shared" si="5"/>
        <v>81</v>
      </c>
    </row>
    <row r="41" spans="1:131">
      <c r="A41" s="81" t="s">
        <v>1906</v>
      </c>
      <c r="B41" s="82"/>
      <c r="C41" s="83" t="s">
        <v>1907</v>
      </c>
      <c r="D41" s="15"/>
      <c r="E41" s="15"/>
      <c r="F41" s="15">
        <v>3</v>
      </c>
      <c r="G41" s="15"/>
      <c r="H41" s="15"/>
      <c r="I41" s="15">
        <v>3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15"/>
      <c r="V41" s="15"/>
      <c r="W41" s="15"/>
      <c r="X41" s="15"/>
      <c r="Y41" s="15"/>
      <c r="Z41" s="15"/>
      <c r="AA41" s="15"/>
      <c r="AB41" s="76"/>
      <c r="AC41" s="76" t="str">
        <f t="shared" si="0"/>
        <v>5</v>
      </c>
      <c r="AD41" s="15" t="s">
        <v>1839</v>
      </c>
      <c r="AE41" s="15" t="s">
        <v>1839</v>
      </c>
      <c r="AF41" s="15">
        <v>2</v>
      </c>
      <c r="AG41" s="15"/>
      <c r="AH41" s="15"/>
      <c r="AI41" s="15"/>
      <c r="AJ41" s="15"/>
      <c r="AK41" s="15"/>
      <c r="AL41" s="76"/>
      <c r="AM41" s="76"/>
      <c r="AN41" s="76"/>
      <c r="AO41" s="76">
        <v>3</v>
      </c>
      <c r="AP41" s="76"/>
      <c r="AQ41" s="76"/>
      <c r="AR41" s="76"/>
      <c r="AS41" s="76"/>
      <c r="AT41" s="76">
        <f t="shared" si="1"/>
        <v>5</v>
      </c>
      <c r="AU41" s="15" t="s">
        <v>1839</v>
      </c>
      <c r="AV41" s="15" t="s">
        <v>1839</v>
      </c>
      <c r="AW41" s="15" t="s">
        <v>1839</v>
      </c>
      <c r="AX41" s="15" t="s">
        <v>1839</v>
      </c>
      <c r="AY41" s="15" t="s">
        <v>1839</v>
      </c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>
        <f t="shared" si="2"/>
        <v>0</v>
      </c>
      <c r="CP41" s="15" t="s">
        <v>1839</v>
      </c>
      <c r="CQ41" s="15" t="s">
        <v>1839</v>
      </c>
      <c r="CR41" s="15"/>
      <c r="CS41" s="15"/>
      <c r="CT41" s="15"/>
      <c r="CU41" s="76"/>
      <c r="CV41" s="76"/>
      <c r="CW41" s="76"/>
      <c r="CX41" s="76"/>
      <c r="CY41" s="76"/>
      <c r="CZ41" s="76"/>
      <c r="DA41" s="76"/>
      <c r="DB41" s="76"/>
      <c r="DC41" s="76"/>
      <c r="DD41" s="76">
        <f t="shared" si="3"/>
        <v>0</v>
      </c>
      <c r="DE41" s="15" t="s">
        <v>1839</v>
      </c>
      <c r="DF41" s="15" t="s">
        <v>1839</v>
      </c>
      <c r="DG41" s="15"/>
      <c r="DH41" s="15"/>
      <c r="DI41" s="15"/>
      <c r="DJ41" s="15"/>
      <c r="DK41" s="15"/>
      <c r="DL41" s="15"/>
      <c r="DM41" s="15"/>
      <c r="DN41" s="15"/>
      <c r="DO41" s="15"/>
      <c r="DP41" s="76"/>
      <c r="DQ41" s="76"/>
      <c r="DR41" s="76"/>
      <c r="DS41" s="76"/>
      <c r="DT41" s="76"/>
      <c r="DU41" s="76"/>
      <c r="DV41" s="76"/>
      <c r="DW41" s="76"/>
      <c r="DX41" s="76"/>
      <c r="DY41" s="76">
        <f t="shared" si="4"/>
        <v>0</v>
      </c>
      <c r="DZ41" s="76">
        <v>50</v>
      </c>
      <c r="EA41" s="76">
        <f t="shared" si="5"/>
        <v>60</v>
      </c>
    </row>
    <row r="42" spans="1:131">
      <c r="A42" s="81" t="s">
        <v>1908</v>
      </c>
      <c r="B42" s="82"/>
      <c r="C42" s="83" t="s">
        <v>1909</v>
      </c>
      <c r="D42" s="15"/>
      <c r="E42" s="15"/>
      <c r="F42" s="15"/>
      <c r="G42" s="15"/>
      <c r="H42" s="15"/>
      <c r="I42" s="15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15"/>
      <c r="V42" s="15"/>
      <c r="W42" s="15"/>
      <c r="X42" s="15"/>
      <c r="Y42" s="15"/>
      <c r="Z42" s="15"/>
      <c r="AA42" s="15"/>
      <c r="AC42" s="76">
        <f t="shared" si="0"/>
        <v>0</v>
      </c>
      <c r="AD42" s="15" t="s">
        <v>1839</v>
      </c>
      <c r="AE42" s="15" t="s">
        <v>1839</v>
      </c>
      <c r="AF42" s="15"/>
      <c r="AG42" s="15"/>
      <c r="AH42" s="15"/>
      <c r="AI42" s="15"/>
      <c r="AJ42" s="15"/>
      <c r="AK42" s="15"/>
      <c r="AL42" s="76"/>
      <c r="AM42" s="76"/>
      <c r="AN42" s="76"/>
      <c r="AO42" s="76"/>
      <c r="AP42" s="76"/>
      <c r="AQ42" s="76"/>
      <c r="AT42" s="76">
        <f t="shared" si="1"/>
        <v>0</v>
      </c>
      <c r="AU42" s="15" t="s">
        <v>1839</v>
      </c>
      <c r="AV42" s="15" t="s">
        <v>1839</v>
      </c>
      <c r="AW42" s="15" t="s">
        <v>1839</v>
      </c>
      <c r="AX42" s="15" t="s">
        <v>1839</v>
      </c>
      <c r="AY42" s="15" t="s">
        <v>1839</v>
      </c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>
        <f t="shared" si="2"/>
        <v>0</v>
      </c>
      <c r="CP42" s="15" t="s">
        <v>1839</v>
      </c>
      <c r="CQ42" s="15" t="s">
        <v>1839</v>
      </c>
      <c r="CR42" s="15"/>
      <c r="CS42" s="15"/>
      <c r="CT42" s="15"/>
      <c r="CU42" s="76"/>
      <c r="CV42" s="76"/>
      <c r="CW42" s="76"/>
      <c r="CX42" s="76"/>
      <c r="CY42" s="76"/>
      <c r="CZ42" s="76"/>
      <c r="DA42" s="76"/>
      <c r="DB42" s="76"/>
      <c r="DD42" s="76">
        <f t="shared" si="3"/>
        <v>0</v>
      </c>
      <c r="DE42" s="15" t="s">
        <v>1839</v>
      </c>
      <c r="DF42" s="15" t="s">
        <v>1839</v>
      </c>
      <c r="DG42" s="15"/>
      <c r="DH42" s="15"/>
      <c r="DI42" s="15"/>
      <c r="DJ42" s="15"/>
      <c r="DK42" s="15"/>
      <c r="DL42" s="15"/>
      <c r="DM42" s="15"/>
      <c r="DN42" s="15"/>
      <c r="DO42" s="15"/>
      <c r="DP42" s="76"/>
      <c r="DQ42" s="76"/>
      <c r="DR42" s="76"/>
      <c r="DS42" s="76"/>
      <c r="DT42" s="76"/>
      <c r="DU42" s="76"/>
      <c r="DY42" s="76">
        <f t="shared" si="4"/>
        <v>0</v>
      </c>
      <c r="DZ42" s="76">
        <v>50</v>
      </c>
      <c r="EA42" s="76">
        <f t="shared" si="5"/>
        <v>50</v>
      </c>
    </row>
    <row r="43" spans="1:131">
      <c r="A43" s="81" t="s">
        <v>1910</v>
      </c>
      <c r="B43" s="82"/>
      <c r="C43" s="83" t="s">
        <v>1911</v>
      </c>
      <c r="D43" s="15"/>
      <c r="E43" s="15"/>
      <c r="F43" s="15"/>
      <c r="G43" s="15"/>
      <c r="H43" s="15"/>
      <c r="I43" s="15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15"/>
      <c r="V43" s="15"/>
      <c r="W43" s="15"/>
      <c r="X43" s="15"/>
      <c r="Y43" s="15"/>
      <c r="Z43" s="15"/>
      <c r="AA43" s="15"/>
      <c r="AC43" s="76">
        <f t="shared" si="0"/>
        <v>0</v>
      </c>
      <c r="AD43" s="15" t="s">
        <v>1839</v>
      </c>
      <c r="AE43" s="15" t="s">
        <v>1839</v>
      </c>
      <c r="AF43" s="15"/>
      <c r="AG43" s="15"/>
      <c r="AH43" s="15"/>
      <c r="AI43" s="15"/>
      <c r="AJ43" s="15"/>
      <c r="AK43" s="15"/>
      <c r="AL43" s="76"/>
      <c r="AM43" s="76"/>
      <c r="AN43" s="76"/>
      <c r="AO43" s="76"/>
      <c r="AP43" s="76"/>
      <c r="AQ43" s="76"/>
      <c r="AT43" s="76">
        <f t="shared" si="1"/>
        <v>0</v>
      </c>
      <c r="AU43" s="15" t="s">
        <v>1839</v>
      </c>
      <c r="AV43" s="15" t="s">
        <v>1839</v>
      </c>
      <c r="AW43" s="15" t="s">
        <v>1839</v>
      </c>
      <c r="AX43" s="15" t="s">
        <v>1839</v>
      </c>
      <c r="AY43" s="15" t="s">
        <v>1839</v>
      </c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>
        <f t="shared" si="2"/>
        <v>0</v>
      </c>
      <c r="CP43" s="15" t="s">
        <v>1839</v>
      </c>
      <c r="CQ43" s="15" t="s">
        <v>1839</v>
      </c>
      <c r="CR43" s="15"/>
      <c r="CS43" s="15"/>
      <c r="CT43" s="15"/>
      <c r="CU43" s="76"/>
      <c r="CV43" s="76"/>
      <c r="CW43" s="76"/>
      <c r="CX43" s="76"/>
      <c r="CY43" s="76"/>
      <c r="CZ43" s="76"/>
      <c r="DA43" s="76"/>
      <c r="DB43" s="76"/>
      <c r="DD43" s="76">
        <f t="shared" si="3"/>
        <v>0</v>
      </c>
      <c r="DE43" s="15" t="s">
        <v>1839</v>
      </c>
      <c r="DF43" s="15" t="s">
        <v>1839</v>
      </c>
      <c r="DG43" s="15"/>
      <c r="DH43" s="15"/>
      <c r="DI43" s="15"/>
      <c r="DJ43" s="15"/>
      <c r="DK43" s="15"/>
      <c r="DL43" s="15"/>
      <c r="DM43" s="15"/>
      <c r="DN43" s="15"/>
      <c r="DO43" s="15"/>
      <c r="DP43" s="76"/>
      <c r="DQ43" s="76"/>
      <c r="DR43" s="76"/>
      <c r="DS43" s="76"/>
      <c r="DT43" s="76"/>
      <c r="DU43" s="76"/>
      <c r="DY43" s="76">
        <f t="shared" si="4"/>
        <v>0</v>
      </c>
      <c r="DZ43" s="76">
        <v>50</v>
      </c>
      <c r="EA43" s="76">
        <f t="shared" si="5"/>
        <v>50</v>
      </c>
    </row>
    <row r="44" spans="4:131">
      <c r="D44" s="15"/>
      <c r="E44" s="15"/>
      <c r="F44" s="15"/>
      <c r="U44" s="15"/>
      <c r="V44" s="15"/>
      <c r="W44" s="15"/>
      <c r="X44" s="15"/>
      <c r="Y44" s="15"/>
      <c r="Z44" s="15"/>
      <c r="AA44" s="15"/>
      <c r="AC44" s="76">
        <f t="shared" si="0"/>
        <v>0</v>
      </c>
      <c r="AD44" s="15" t="s">
        <v>1839</v>
      </c>
      <c r="AE44" s="15" t="s">
        <v>1839</v>
      </c>
      <c r="AF44" s="15"/>
      <c r="AG44" s="15"/>
      <c r="AH44" s="15"/>
      <c r="AI44" s="15"/>
      <c r="AT44" s="76">
        <f t="shared" si="1"/>
        <v>0</v>
      </c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CO44" s="76">
        <f t="shared" si="2"/>
        <v>0</v>
      </c>
      <c r="CP44" s="15"/>
      <c r="CQ44" s="15"/>
      <c r="CR44" s="15"/>
      <c r="CS44" s="15"/>
      <c r="DD44" s="76">
        <f t="shared" si="3"/>
        <v>0</v>
      </c>
      <c r="DE44" s="15"/>
      <c r="DF44" s="15"/>
      <c r="DG44" s="15"/>
      <c r="DH44" s="15"/>
      <c r="DI44" s="15"/>
      <c r="DJ44" s="15"/>
      <c r="DK44" s="15"/>
      <c r="DY44" s="76">
        <f t="shared" si="4"/>
        <v>0</v>
      </c>
      <c r="DZ44" s="76">
        <v>50</v>
      </c>
      <c r="EA44" s="76">
        <f t="shared" si="5"/>
        <v>50</v>
      </c>
    </row>
    <row r="45" spans="4:131">
      <c r="D45" s="15"/>
      <c r="E45" s="15"/>
      <c r="F45" s="15"/>
      <c r="U45" s="15"/>
      <c r="V45" s="15"/>
      <c r="W45" s="15"/>
      <c r="X45" s="15"/>
      <c r="Y45" s="15"/>
      <c r="Z45" s="15"/>
      <c r="AA45" s="15"/>
      <c r="AC45" s="76">
        <f t="shared" si="0"/>
        <v>0</v>
      </c>
      <c r="AD45" s="15"/>
      <c r="AE45" s="15"/>
      <c r="AF45" s="15"/>
      <c r="AG45" s="15"/>
      <c r="AH45" s="15"/>
      <c r="AI45" s="15"/>
      <c r="AT45" s="76">
        <f t="shared" si="1"/>
        <v>0</v>
      </c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CO45" s="76">
        <f t="shared" si="2"/>
        <v>0</v>
      </c>
      <c r="CP45" s="1"/>
      <c r="CQ45" s="1"/>
      <c r="CR45" s="1"/>
      <c r="CS45" s="15"/>
      <c r="DD45" s="76">
        <f t="shared" si="3"/>
        <v>0</v>
      </c>
      <c r="DE45" s="15"/>
      <c r="DF45" s="15"/>
      <c r="DG45" s="15"/>
      <c r="DH45" s="15"/>
      <c r="DI45" s="15"/>
      <c r="DJ45" s="15"/>
      <c r="DK45" s="15"/>
      <c r="DY45" s="76">
        <f t="shared" si="4"/>
        <v>0</v>
      </c>
      <c r="DZ45" s="76">
        <v>50</v>
      </c>
      <c r="EA45" s="76">
        <f t="shared" si="5"/>
        <v>50</v>
      </c>
    </row>
    <row r="46" spans="4:131">
      <c r="D46" s="1"/>
      <c r="E46" s="1"/>
      <c r="F46" s="1"/>
      <c r="U46" s="1"/>
      <c r="V46" s="1"/>
      <c r="W46" s="1"/>
      <c r="X46" s="1"/>
      <c r="Y46" s="1"/>
      <c r="Z46" s="1"/>
      <c r="AA46" s="1"/>
      <c r="AC46" s="76">
        <f t="shared" si="0"/>
        <v>0</v>
      </c>
      <c r="AD46" s="1"/>
      <c r="AE46" s="1"/>
      <c r="AF46" s="1"/>
      <c r="AG46" s="1"/>
      <c r="AH46" s="1"/>
      <c r="AI46" s="1"/>
      <c r="AR46" s="93"/>
      <c r="AS46" s="93"/>
      <c r="AT46" s="76">
        <f t="shared" si="1"/>
        <v>0</v>
      </c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CO46" s="76">
        <f t="shared" si="2"/>
        <v>0</v>
      </c>
      <c r="CP46" s="1"/>
      <c r="CQ46" s="1"/>
      <c r="CR46" s="1"/>
      <c r="CS46" s="1"/>
      <c r="DC46" s="93"/>
      <c r="DD46" s="76">
        <f t="shared" si="3"/>
        <v>0</v>
      </c>
      <c r="DE46" s="1"/>
      <c r="DF46" s="1"/>
      <c r="DG46" s="1"/>
      <c r="DH46" s="1"/>
      <c r="DI46" s="1"/>
      <c r="DJ46" s="1"/>
      <c r="DK46" s="1"/>
      <c r="DY46" s="76">
        <f t="shared" si="4"/>
        <v>0</v>
      </c>
      <c r="DZ46" s="76">
        <v>50</v>
      </c>
      <c r="EA46" s="76">
        <f t="shared" si="5"/>
        <v>50</v>
      </c>
    </row>
    <row r="47" spans="4:131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C47" s="76">
        <f t="shared" si="0"/>
        <v>0</v>
      </c>
      <c r="AT47" s="76">
        <f t="shared" si="1"/>
        <v>0</v>
      </c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CO47" s="76">
        <f t="shared" si="2"/>
        <v>0</v>
      </c>
      <c r="CP47" s="1"/>
      <c r="CQ47" s="1"/>
      <c r="CR47" s="1"/>
      <c r="CS47" s="1"/>
      <c r="DC47" s="93"/>
      <c r="DD47" s="76">
        <f t="shared" si="3"/>
        <v>0</v>
      </c>
      <c r="DE47" s="1"/>
      <c r="DF47" s="1"/>
      <c r="DG47" s="1"/>
      <c r="DH47" s="1"/>
      <c r="DI47" s="1"/>
      <c r="DJ47" s="1"/>
      <c r="DK47" s="1"/>
      <c r="DY47" s="76">
        <f t="shared" si="4"/>
        <v>0</v>
      </c>
      <c r="DZ47" s="76">
        <v>50</v>
      </c>
      <c r="EA47" s="76">
        <f t="shared" si="5"/>
        <v>50</v>
      </c>
    </row>
    <row r="48" spans="29:131">
      <c r="AC48" s="76">
        <f t="shared" si="0"/>
        <v>0</v>
      </c>
      <c r="AT48" s="76">
        <f t="shared" si="1"/>
        <v>0</v>
      </c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CO48" s="76">
        <f t="shared" si="2"/>
        <v>0</v>
      </c>
      <c r="CP48" s="1"/>
      <c r="CQ48" s="1"/>
      <c r="CR48" s="1"/>
      <c r="CS48" s="1"/>
      <c r="DC48" s="93"/>
      <c r="DD48" s="76">
        <f t="shared" si="3"/>
        <v>0</v>
      </c>
      <c r="DE48" s="1"/>
      <c r="DF48" s="1"/>
      <c r="DG48" s="1"/>
      <c r="DH48" s="1"/>
      <c r="DI48" s="1"/>
      <c r="DJ48" s="1"/>
      <c r="DK48" s="1"/>
      <c r="DY48" s="76">
        <f t="shared" si="4"/>
        <v>0</v>
      </c>
      <c r="DZ48" s="76">
        <v>50</v>
      </c>
      <c r="EA48" s="76">
        <f t="shared" si="5"/>
        <v>50</v>
      </c>
    </row>
    <row r="49" spans="29:131">
      <c r="AC49" s="76">
        <f t="shared" si="0"/>
        <v>0</v>
      </c>
      <c r="AT49" s="76">
        <f t="shared" si="1"/>
        <v>0</v>
      </c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CO49" s="76">
        <f t="shared" si="2"/>
        <v>0</v>
      </c>
      <c r="CP49" s="1"/>
      <c r="CQ49" s="1"/>
      <c r="CR49" s="1"/>
      <c r="CS49" s="1"/>
      <c r="DC49" s="93"/>
      <c r="DD49" s="76">
        <f t="shared" si="3"/>
        <v>0</v>
      </c>
      <c r="DE49" s="1"/>
      <c r="DF49" s="1"/>
      <c r="DG49" s="1"/>
      <c r="DH49" s="1"/>
      <c r="DI49" s="1"/>
      <c r="DJ49" s="1"/>
      <c r="DK49" s="1"/>
      <c r="EA49" s="76">
        <f t="shared" si="5"/>
        <v>0</v>
      </c>
    </row>
    <row r="50" spans="29:131">
      <c r="AC50" s="76">
        <f t="shared" si="0"/>
        <v>0</v>
      </c>
      <c r="AT50" s="76">
        <f t="shared" si="1"/>
        <v>0</v>
      </c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CO50" s="76">
        <f t="shared" si="2"/>
        <v>0</v>
      </c>
      <c r="CP50" s="1"/>
      <c r="CQ50" s="1"/>
      <c r="CR50" s="1"/>
      <c r="CS50" s="1"/>
      <c r="DC50" s="93"/>
      <c r="DD50" s="76">
        <f t="shared" si="3"/>
        <v>0</v>
      </c>
      <c r="DE50" s="1"/>
      <c r="DF50" s="1"/>
      <c r="DG50" s="1"/>
      <c r="DH50" s="1"/>
      <c r="DI50" s="1"/>
      <c r="DJ50" s="1"/>
      <c r="DK50" s="1"/>
      <c r="EA50" s="76">
        <f t="shared" si="5"/>
        <v>0</v>
      </c>
    </row>
    <row r="51" spans="29:131">
      <c r="AC51" s="76">
        <f t="shared" si="0"/>
        <v>0</v>
      </c>
      <c r="AT51" s="76">
        <f t="shared" si="1"/>
        <v>0</v>
      </c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CO51" s="76">
        <f t="shared" si="2"/>
        <v>0</v>
      </c>
      <c r="CP51" s="1"/>
      <c r="CQ51" s="1"/>
      <c r="CR51" s="1"/>
      <c r="CS51" s="1"/>
      <c r="DC51" s="93"/>
      <c r="DD51" s="76">
        <f t="shared" si="3"/>
        <v>0</v>
      </c>
      <c r="DE51" s="1"/>
      <c r="DF51" s="1"/>
      <c r="DG51" s="1"/>
      <c r="DH51" s="1"/>
      <c r="DI51" s="1"/>
      <c r="DJ51" s="1"/>
      <c r="DK51" s="1"/>
      <c r="EA51" s="76">
        <f t="shared" si="5"/>
        <v>0</v>
      </c>
    </row>
    <row r="52" spans="29:115">
      <c r="AC52" s="76">
        <f t="shared" si="0"/>
        <v>0</v>
      </c>
      <c r="AT52" s="76">
        <f t="shared" si="1"/>
        <v>0</v>
      </c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CO52" s="76">
        <f t="shared" si="2"/>
        <v>0</v>
      </c>
      <c r="CP52" s="1"/>
      <c r="CQ52" s="1"/>
      <c r="CR52" s="1"/>
      <c r="CS52" s="1"/>
      <c r="DC52" s="93"/>
      <c r="DD52" s="76">
        <f t="shared" si="3"/>
        <v>0</v>
      </c>
      <c r="DE52" s="1"/>
      <c r="DF52" s="1"/>
      <c r="DG52" s="1"/>
      <c r="DH52" s="1"/>
      <c r="DI52" s="1"/>
      <c r="DJ52" s="1"/>
      <c r="DK52" s="1"/>
    </row>
    <row r="53" spans="29:125">
      <c r="AC53" s="76">
        <f t="shared" si="0"/>
        <v>0</v>
      </c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CP53" s="1"/>
      <c r="CQ53" s="1"/>
      <c r="CR53" s="1"/>
      <c r="CS53" s="1"/>
      <c r="DC53" s="93"/>
      <c r="DD53" s="76">
        <f t="shared" si="3"/>
        <v>0</v>
      </c>
      <c r="DE53" s="1"/>
      <c r="DF53" s="1"/>
      <c r="DG53" s="1"/>
      <c r="DH53" s="1"/>
      <c r="DI53" s="1"/>
      <c r="DJ53" s="1"/>
      <c r="DK53" s="1"/>
      <c r="DL53" s="93"/>
      <c r="DM53" s="93"/>
      <c r="DN53" s="93"/>
      <c r="DO53" s="93"/>
      <c r="DP53" s="93"/>
      <c r="DQ53" s="93"/>
      <c r="DR53" s="93"/>
      <c r="DS53" s="93"/>
      <c r="DT53" s="93"/>
      <c r="DU53" s="93"/>
    </row>
    <row r="54" spans="29:125">
      <c r="AC54" s="76">
        <f t="shared" si="0"/>
        <v>0</v>
      </c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CP54" s="1"/>
      <c r="CQ54" s="1"/>
      <c r="CR54" s="1"/>
      <c r="CS54" s="1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E54" s="1"/>
      <c r="DF54" s="1"/>
      <c r="DG54" s="1"/>
      <c r="DH54" s="1"/>
      <c r="DI54" s="1"/>
      <c r="DJ54" s="1"/>
      <c r="DK54" s="1"/>
      <c r="DL54" s="93"/>
      <c r="DM54" s="93"/>
      <c r="DN54" s="93"/>
      <c r="DO54" s="93"/>
      <c r="DP54" s="93"/>
      <c r="DQ54" s="93"/>
      <c r="DR54" s="93"/>
      <c r="DS54" s="93"/>
      <c r="DT54" s="93"/>
      <c r="DU54" s="93"/>
    </row>
    <row r="55" spans="29:125">
      <c r="AC55" s="76">
        <f t="shared" si="0"/>
        <v>0</v>
      </c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CP55" s="1"/>
      <c r="CQ55" s="1"/>
      <c r="CR55" s="1"/>
      <c r="CS55" s="1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E55" s="1"/>
      <c r="DF55" s="1"/>
      <c r="DG55" s="1"/>
      <c r="DH55" s="1"/>
      <c r="DI55" s="1"/>
      <c r="DJ55" s="1"/>
      <c r="DK55" s="1"/>
      <c r="DL55" s="93"/>
      <c r="DM55" s="93"/>
      <c r="DN55" s="93"/>
      <c r="DO55" s="93"/>
      <c r="DP55" s="93"/>
      <c r="DQ55" s="93"/>
      <c r="DR55" s="93"/>
      <c r="DS55" s="93"/>
      <c r="DT55" s="93"/>
      <c r="DU55" s="93"/>
    </row>
    <row r="56" spans="29:125">
      <c r="AC56" s="76">
        <f t="shared" si="0"/>
        <v>0</v>
      </c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CP56" s="1"/>
      <c r="CQ56" s="1"/>
      <c r="CR56" s="1"/>
      <c r="CS56" s="1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E56" s="1"/>
      <c r="DF56" s="1"/>
      <c r="DG56" s="1"/>
      <c r="DH56" s="1"/>
      <c r="DI56" s="1"/>
      <c r="DJ56" s="1"/>
      <c r="DK56" s="1"/>
      <c r="DL56" s="93"/>
      <c r="DM56" s="93"/>
      <c r="DN56" s="93"/>
      <c r="DO56" s="93"/>
      <c r="DP56" s="93"/>
      <c r="DQ56" s="93"/>
      <c r="DR56" s="93"/>
      <c r="DS56" s="93"/>
      <c r="DT56" s="93"/>
      <c r="DU56" s="93"/>
    </row>
    <row r="57" spans="47:125"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CP57" s="1"/>
      <c r="CQ57" s="1"/>
      <c r="CR57" s="1"/>
      <c r="CS57" s="1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E57" s="1"/>
      <c r="DF57" s="1"/>
      <c r="DG57" s="1"/>
      <c r="DH57" s="1"/>
      <c r="DI57" s="1"/>
      <c r="DJ57" s="1"/>
      <c r="DK57" s="1"/>
      <c r="DL57" s="93"/>
      <c r="DM57" s="93"/>
      <c r="DN57" s="93"/>
      <c r="DO57" s="93"/>
      <c r="DP57" s="93"/>
      <c r="DQ57" s="93"/>
      <c r="DR57" s="93"/>
      <c r="DS57" s="93"/>
      <c r="DT57" s="93"/>
      <c r="DU57" s="93"/>
    </row>
    <row r="58" spans="47:125"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DE58" s="1"/>
      <c r="DF58" s="1"/>
      <c r="DG58" s="1"/>
      <c r="DH58" s="1"/>
      <c r="DI58" s="1"/>
      <c r="DJ58" s="1"/>
      <c r="DK58" s="1"/>
      <c r="DL58" s="93"/>
      <c r="DM58" s="93"/>
      <c r="DN58" s="93"/>
      <c r="DO58" s="93"/>
      <c r="DP58" s="93"/>
      <c r="DQ58" s="93"/>
      <c r="DR58" s="93"/>
      <c r="DS58" s="93"/>
      <c r="DT58" s="93"/>
      <c r="DU58" s="93"/>
    </row>
    <row r="59" spans="109:125">
      <c r="DE59" s="1"/>
      <c r="DF59" s="1"/>
      <c r="DG59" s="1"/>
      <c r="DH59" s="1"/>
      <c r="DI59" s="1"/>
      <c r="DJ59" s="1"/>
      <c r="DK59" s="1"/>
      <c r="DL59" s="93"/>
      <c r="DM59" s="93"/>
      <c r="DN59" s="93"/>
      <c r="DO59" s="93"/>
      <c r="DP59" s="93"/>
      <c r="DQ59" s="93"/>
      <c r="DR59" s="93"/>
      <c r="DS59" s="93"/>
      <c r="DT59" s="93"/>
      <c r="DU59" s="93"/>
    </row>
    <row r="60" spans="109:125">
      <c r="DE60" s="1"/>
      <c r="DF60" s="1"/>
      <c r="DG60" s="1"/>
      <c r="DH60" s="1"/>
      <c r="DI60" s="1"/>
      <c r="DJ60" s="1"/>
      <c r="DK60" s="1"/>
      <c r="DL60" s="93"/>
      <c r="DM60" s="93"/>
      <c r="DN60" s="93"/>
      <c r="DO60" s="93"/>
      <c r="DP60" s="93"/>
      <c r="DQ60" s="93"/>
      <c r="DR60" s="93"/>
      <c r="DS60" s="93"/>
      <c r="DT60" s="93"/>
      <c r="DU60" s="93"/>
    </row>
    <row r="61" spans="109:125">
      <c r="DE61" s="1"/>
      <c r="DF61" s="1"/>
      <c r="DG61" s="1"/>
      <c r="DH61" s="1"/>
      <c r="DI61" s="1"/>
      <c r="DJ61" s="1"/>
      <c r="DK61" s="1"/>
      <c r="DL61" s="93"/>
      <c r="DM61" s="93"/>
      <c r="DN61" s="93"/>
      <c r="DO61" s="93"/>
      <c r="DP61" s="93"/>
      <c r="DQ61" s="93"/>
      <c r="DR61" s="93"/>
      <c r="DS61" s="93"/>
      <c r="DT61" s="93"/>
      <c r="DU61" s="93"/>
    </row>
  </sheetData>
  <mergeCells count="126">
    <mergeCell ref="D1:EA1"/>
    <mergeCell ref="D2:AC2"/>
    <mergeCell ref="AD2:AT2"/>
    <mergeCell ref="AU2:CN2"/>
    <mergeCell ref="CP2:CS2"/>
    <mergeCell ref="DE2:DX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H5:H6"/>
    <mergeCell ref="I5:I6"/>
    <mergeCell ref="AA5:AA6"/>
    <mergeCell ref="AB5:AB6"/>
    <mergeCell ref="AC3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T3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CL5:CL6"/>
    <mergeCell ref="CM5:CM6"/>
    <mergeCell ref="CO3:CO6"/>
    <mergeCell ref="CP5:CP6"/>
    <mergeCell ref="CQ5:CQ6"/>
    <mergeCell ref="CR5:CR6"/>
    <mergeCell ref="CS5:CS6"/>
    <mergeCell ref="CT5:CT6"/>
    <mergeCell ref="CU5:CU6"/>
    <mergeCell ref="DD3:DD6"/>
    <mergeCell ref="DE5:DE6"/>
    <mergeCell ref="DF5:DF6"/>
    <mergeCell ref="DG5:DG6"/>
    <mergeCell ref="DH5:DH6"/>
    <mergeCell ref="DI5:DI6"/>
    <mergeCell ref="DJ5:DJ6"/>
    <mergeCell ref="DK5:DK6"/>
    <mergeCell ref="DL5:DL6"/>
    <mergeCell ref="DM5:DM6"/>
    <mergeCell ref="DN5:DN6"/>
    <mergeCell ref="DO5:DO6"/>
    <mergeCell ref="DV5:DV6"/>
    <mergeCell ref="DW5:DW6"/>
    <mergeCell ref="DX5:DX6"/>
    <mergeCell ref="DY3:DY6"/>
    <mergeCell ref="DZ2:DZ6"/>
    <mergeCell ref="EA2:EA6"/>
    <mergeCell ref="A1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46"/>
  <sheetViews>
    <sheetView zoomScale="90" zoomScaleNormal="90" topLeftCell="BH3" workbookViewId="0">
      <selection activeCell="A1" sqref="A1:BX6"/>
    </sheetView>
  </sheetViews>
  <sheetFormatPr defaultColWidth="9" defaultRowHeight="14"/>
  <cols>
    <col min="1" max="2" width="10.8" style="1" customWidth="1"/>
    <col min="3" max="3" width="12" style="1" customWidth="1"/>
    <col min="4" max="10" width="15.8" style="1" customWidth="1"/>
    <col min="11" max="11" width="9" style="1"/>
    <col min="12" max="16" width="15.8" style="1" customWidth="1"/>
    <col min="17" max="17" width="9" style="1"/>
    <col min="18" max="19" width="15.8" style="1" customWidth="1"/>
    <col min="20" max="53" width="15.7272727272727" style="1" customWidth="1"/>
    <col min="54" max="54" width="15.8" style="1" customWidth="1"/>
    <col min="55" max="55" width="9" style="1"/>
    <col min="56" max="59" width="15.8" style="1" customWidth="1"/>
    <col min="60" max="60" width="9" style="1"/>
    <col min="61" max="73" width="15.8" style="1" customWidth="1"/>
    <col min="74" max="16384" width="9" style="1"/>
  </cols>
  <sheetData>
    <row r="1" ht="35.25" customHeight="1" spans="1:76">
      <c r="A1" s="2" t="s">
        <v>1912</v>
      </c>
      <c r="B1" s="2"/>
      <c r="C1" s="2"/>
      <c r="D1" s="3" t="s">
        <v>1913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</row>
    <row r="2" ht="14.25" customHeight="1" spans="1:76">
      <c r="A2" s="2"/>
      <c r="B2" s="2"/>
      <c r="C2" s="2"/>
      <c r="D2" s="4" t="s">
        <v>2</v>
      </c>
      <c r="E2" s="4"/>
      <c r="F2" s="4"/>
      <c r="G2" s="4"/>
      <c r="H2" s="4"/>
      <c r="I2" s="4"/>
      <c r="J2" s="4"/>
      <c r="K2" s="4"/>
      <c r="L2" s="4" t="s">
        <v>3</v>
      </c>
      <c r="M2" s="4"/>
      <c r="N2" s="4"/>
      <c r="O2" s="4"/>
      <c r="P2" s="4"/>
      <c r="Q2" s="4"/>
      <c r="R2" s="4" t="s">
        <v>4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 t="s">
        <v>5</v>
      </c>
      <c r="BE2" s="4"/>
      <c r="BF2" s="4"/>
      <c r="BG2" s="4"/>
      <c r="BH2" s="4"/>
      <c r="BI2" s="4" t="s">
        <v>6</v>
      </c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26" t="s">
        <v>7</v>
      </c>
      <c r="BX2" s="4" t="s">
        <v>8</v>
      </c>
    </row>
    <row r="3" ht="15" spans="1:76">
      <c r="A3" s="4" t="s">
        <v>9</v>
      </c>
      <c r="B3" s="4"/>
      <c r="C3" s="4"/>
      <c r="D3" s="5" t="s">
        <v>1914</v>
      </c>
      <c r="E3" s="6"/>
      <c r="F3" s="6" t="s">
        <v>1915</v>
      </c>
      <c r="G3" s="6"/>
      <c r="H3" s="39">
        <v>1.26</v>
      </c>
      <c r="I3" s="46">
        <v>2.1</v>
      </c>
      <c r="J3" s="15" t="s">
        <v>1916</v>
      </c>
      <c r="K3" s="4" t="s">
        <v>10</v>
      </c>
      <c r="L3" s="6">
        <v>3.14</v>
      </c>
      <c r="M3" s="15"/>
      <c r="N3" s="15"/>
      <c r="O3" s="47">
        <v>12.2</v>
      </c>
      <c r="P3" s="5" t="s">
        <v>1917</v>
      </c>
      <c r="Q3" s="4" t="s">
        <v>12</v>
      </c>
      <c r="R3" s="6">
        <v>3.22</v>
      </c>
      <c r="S3" s="6" t="s">
        <v>1918</v>
      </c>
      <c r="T3" s="6" t="s">
        <v>1919</v>
      </c>
      <c r="U3" s="5" t="s">
        <v>1920</v>
      </c>
      <c r="V3" s="5" t="s">
        <v>1921</v>
      </c>
      <c r="W3" s="55">
        <v>4.1</v>
      </c>
      <c r="X3" s="5" t="s">
        <v>1922</v>
      </c>
      <c r="Y3" s="5" t="s">
        <v>1923</v>
      </c>
      <c r="Z3" s="15" t="s">
        <v>1924</v>
      </c>
      <c r="AA3" s="15" t="s">
        <v>1923</v>
      </c>
      <c r="AB3" s="6" t="s">
        <v>1925</v>
      </c>
      <c r="AC3" s="6" t="s">
        <v>1926</v>
      </c>
      <c r="AD3" s="6" t="s">
        <v>1927</v>
      </c>
      <c r="AE3" s="6">
        <v>7.5</v>
      </c>
      <c r="AF3" s="39">
        <v>12.26</v>
      </c>
      <c r="AG3" s="47" t="s">
        <v>1928</v>
      </c>
      <c r="AH3" s="15" t="s">
        <v>1929</v>
      </c>
      <c r="AI3" s="15" t="s">
        <v>1930</v>
      </c>
      <c r="AJ3" s="6" t="s">
        <v>1931</v>
      </c>
      <c r="AK3" s="6"/>
      <c r="AL3" s="6" t="s">
        <v>1932</v>
      </c>
      <c r="AM3" s="6" t="s">
        <v>1933</v>
      </c>
      <c r="AN3" s="6" t="s">
        <v>1934</v>
      </c>
      <c r="AO3" s="6">
        <v>12.2</v>
      </c>
      <c r="AP3" s="6"/>
      <c r="AQ3" s="6"/>
      <c r="AR3" s="6">
        <v>10.2</v>
      </c>
      <c r="AS3" s="6">
        <v>10.28</v>
      </c>
      <c r="AT3" s="6" t="s">
        <v>1935</v>
      </c>
      <c r="AU3" s="6" t="s">
        <v>1936</v>
      </c>
      <c r="AV3" s="6" t="s">
        <v>1937</v>
      </c>
      <c r="AW3" s="6">
        <v>10.28</v>
      </c>
      <c r="AX3" s="6" t="s">
        <v>1938</v>
      </c>
      <c r="AY3" s="6">
        <v>10.28</v>
      </c>
      <c r="AZ3" s="6" t="s">
        <v>1939</v>
      </c>
      <c r="BA3" s="62" t="s">
        <v>1940</v>
      </c>
      <c r="BB3" s="6">
        <v>3.7</v>
      </c>
      <c r="BC3" s="4" t="s">
        <v>13</v>
      </c>
      <c r="BD3" s="6" t="s">
        <v>1941</v>
      </c>
      <c r="BE3" s="6" t="s">
        <v>1942</v>
      </c>
      <c r="BF3" s="6">
        <v>11.2</v>
      </c>
      <c r="BG3" s="15"/>
      <c r="BH3" s="4" t="s">
        <v>14</v>
      </c>
      <c r="BI3" s="5" t="s">
        <v>1943</v>
      </c>
      <c r="BJ3" s="15" t="s">
        <v>1914</v>
      </c>
      <c r="BK3" s="15" t="s">
        <v>1944</v>
      </c>
      <c r="BL3" s="6">
        <v>1.15</v>
      </c>
      <c r="BM3" s="67" t="s">
        <v>1945</v>
      </c>
      <c r="BN3" s="68" t="s">
        <v>1946</v>
      </c>
      <c r="BO3" s="39">
        <v>2.5</v>
      </c>
      <c r="BP3" s="15" t="s">
        <v>1947</v>
      </c>
      <c r="BQ3" s="15" t="s">
        <v>1948</v>
      </c>
      <c r="BR3" s="6" t="s">
        <v>1949</v>
      </c>
      <c r="BS3" s="6" t="s">
        <v>1950</v>
      </c>
      <c r="BT3" s="6" t="s">
        <v>1951</v>
      </c>
      <c r="BU3" s="6">
        <v>1.15</v>
      </c>
      <c r="BV3" s="4" t="s">
        <v>15</v>
      </c>
      <c r="BW3" s="43"/>
      <c r="BX3" s="4"/>
    </row>
    <row r="4" ht="80" customHeight="1" spans="1:76">
      <c r="A4" s="4" t="s">
        <v>16</v>
      </c>
      <c r="B4" s="4"/>
      <c r="C4" s="4"/>
      <c r="D4" s="8" t="s">
        <v>1952</v>
      </c>
      <c r="E4" s="6" t="s">
        <v>1953</v>
      </c>
      <c r="F4" s="6" t="s">
        <v>1954</v>
      </c>
      <c r="G4" s="6" t="s">
        <v>1955</v>
      </c>
      <c r="H4" s="39" t="s">
        <v>1956</v>
      </c>
      <c r="I4" s="48" t="s">
        <v>1957</v>
      </c>
      <c r="J4" s="47" t="s">
        <v>1958</v>
      </c>
      <c r="K4" s="4"/>
      <c r="L4" s="6" t="s">
        <v>1959</v>
      </c>
      <c r="M4" s="49" t="s">
        <v>1960</v>
      </c>
      <c r="N4" s="49" t="s">
        <v>1961</v>
      </c>
      <c r="O4" s="50" t="s">
        <v>1962</v>
      </c>
      <c r="P4" s="51" t="s">
        <v>1963</v>
      </c>
      <c r="Q4" s="4"/>
      <c r="R4" s="6" t="s">
        <v>920</v>
      </c>
      <c r="S4" s="6" t="s">
        <v>1964</v>
      </c>
      <c r="T4" s="6" t="s">
        <v>1965</v>
      </c>
      <c r="U4" s="39" t="s">
        <v>1966</v>
      </c>
      <c r="V4" s="8" t="s">
        <v>1967</v>
      </c>
      <c r="W4" s="39" t="s">
        <v>1968</v>
      </c>
      <c r="X4" s="39" t="s">
        <v>1969</v>
      </c>
      <c r="Y4" s="8" t="s">
        <v>1970</v>
      </c>
      <c r="Z4" s="39" t="s">
        <v>1971</v>
      </c>
      <c r="AA4" s="8" t="s">
        <v>1972</v>
      </c>
      <c r="AB4" s="6" t="s">
        <v>1973</v>
      </c>
      <c r="AC4" s="6" t="s">
        <v>1974</v>
      </c>
      <c r="AD4" s="6" t="s">
        <v>588</v>
      </c>
      <c r="AE4" s="6" t="s">
        <v>1975</v>
      </c>
      <c r="AF4" s="50" t="s">
        <v>1976</v>
      </c>
      <c r="AG4" s="50" t="s">
        <v>1977</v>
      </c>
      <c r="AH4" s="57" t="s">
        <v>922</v>
      </c>
      <c r="AI4" s="15" t="s">
        <v>1978</v>
      </c>
      <c r="AJ4" s="15" t="s">
        <v>928</v>
      </c>
      <c r="AK4" s="15" t="s">
        <v>728</v>
      </c>
      <c r="AL4" s="6" t="s">
        <v>730</v>
      </c>
      <c r="AM4" s="15" t="s">
        <v>1979</v>
      </c>
      <c r="AN4" s="15" t="s">
        <v>1980</v>
      </c>
      <c r="AO4" s="15" t="s">
        <v>1981</v>
      </c>
      <c r="AP4" s="15" t="s">
        <v>896</v>
      </c>
      <c r="AQ4" s="15" t="s">
        <v>1982</v>
      </c>
      <c r="AR4" s="15" t="s">
        <v>1983</v>
      </c>
      <c r="AS4" s="15" t="s">
        <v>1984</v>
      </c>
      <c r="AT4" s="15" t="s">
        <v>1985</v>
      </c>
      <c r="AU4" s="15" t="s">
        <v>742</v>
      </c>
      <c r="AV4" s="15" t="s">
        <v>1986</v>
      </c>
      <c r="AW4" s="15" t="s">
        <v>1987</v>
      </c>
      <c r="AX4" s="15" t="s">
        <v>1988</v>
      </c>
      <c r="AY4" s="15" t="s">
        <v>1989</v>
      </c>
      <c r="AZ4" s="15" t="s">
        <v>1990</v>
      </c>
      <c r="BA4" s="63" t="s">
        <v>1991</v>
      </c>
      <c r="BB4" s="6" t="s">
        <v>1992</v>
      </c>
      <c r="BC4" s="4"/>
      <c r="BD4" s="6" t="s">
        <v>1993</v>
      </c>
      <c r="BE4" s="15" t="s">
        <v>1994</v>
      </c>
      <c r="BF4" s="66" t="s">
        <v>1995</v>
      </c>
      <c r="BG4" s="37"/>
      <c r="BH4" s="4"/>
      <c r="BI4" s="39" t="s">
        <v>1996</v>
      </c>
      <c r="BJ4" s="39" t="s">
        <v>955</v>
      </c>
      <c r="BK4" s="8" t="s">
        <v>1997</v>
      </c>
      <c r="BL4" s="6" t="s">
        <v>1998</v>
      </c>
      <c r="BM4" s="50" t="s">
        <v>1999</v>
      </c>
      <c r="BN4" s="69" t="s">
        <v>2000</v>
      </c>
      <c r="BO4" s="50" t="s">
        <v>2001</v>
      </c>
      <c r="BP4" s="47" t="s">
        <v>2002</v>
      </c>
      <c r="BQ4" s="47" t="s">
        <v>2002</v>
      </c>
      <c r="BR4" s="15" t="s">
        <v>958</v>
      </c>
      <c r="BS4" s="15" t="s">
        <v>959</v>
      </c>
      <c r="BT4" s="66" t="s">
        <v>2003</v>
      </c>
      <c r="BU4" s="6" t="s">
        <v>2004</v>
      </c>
      <c r="BV4" s="4"/>
      <c r="BW4" s="43"/>
      <c r="BX4" s="4"/>
    </row>
    <row r="5" ht="15.75" customHeight="1" spans="1:76">
      <c r="A5" s="4" t="s">
        <v>115</v>
      </c>
      <c r="B5" s="4"/>
      <c r="C5" s="4"/>
      <c r="D5" s="15" t="s">
        <v>614</v>
      </c>
      <c r="E5" s="11" t="s">
        <v>614</v>
      </c>
      <c r="F5" s="11" t="s">
        <v>614</v>
      </c>
      <c r="G5" s="11" t="s">
        <v>614</v>
      </c>
      <c r="H5" s="44" t="s">
        <v>2005</v>
      </c>
      <c r="I5" s="44" t="s">
        <v>2005</v>
      </c>
      <c r="J5" s="15" t="s">
        <v>614</v>
      </c>
      <c r="K5" s="4"/>
      <c r="L5" s="11" t="s">
        <v>614</v>
      </c>
      <c r="M5" s="49" t="s">
        <v>614</v>
      </c>
      <c r="N5" s="52" t="s">
        <v>614</v>
      </c>
      <c r="O5" s="45" t="s">
        <v>2006</v>
      </c>
      <c r="P5" s="15" t="s">
        <v>614</v>
      </c>
      <c r="Q5" s="4"/>
      <c r="R5" s="11" t="s">
        <v>1679</v>
      </c>
      <c r="S5" s="11" t="s">
        <v>616</v>
      </c>
      <c r="T5" s="11" t="s">
        <v>616</v>
      </c>
      <c r="U5" s="15" t="s">
        <v>616</v>
      </c>
      <c r="V5" s="15" t="s">
        <v>2007</v>
      </c>
      <c r="W5" s="15" t="s">
        <v>965</v>
      </c>
      <c r="X5" s="15" t="s">
        <v>614</v>
      </c>
      <c r="Y5" s="15" t="s">
        <v>2008</v>
      </c>
      <c r="Z5" s="15" t="s">
        <v>1678</v>
      </c>
      <c r="AA5" s="15" t="s">
        <v>1678</v>
      </c>
      <c r="AB5" s="11" t="s">
        <v>616</v>
      </c>
      <c r="AC5" s="11" t="s">
        <v>616</v>
      </c>
      <c r="AD5" s="11" t="s">
        <v>616</v>
      </c>
      <c r="AE5" s="6" t="s">
        <v>616</v>
      </c>
      <c r="AF5" s="44" t="s">
        <v>2009</v>
      </c>
      <c r="AG5" s="45" t="s">
        <v>2010</v>
      </c>
      <c r="AH5" s="15" t="s">
        <v>616</v>
      </c>
      <c r="AI5" s="58" t="s">
        <v>622</v>
      </c>
      <c r="AJ5" s="58" t="s">
        <v>1663</v>
      </c>
      <c r="AK5" s="58" t="s">
        <v>620</v>
      </c>
      <c r="AL5" s="11" t="s">
        <v>616</v>
      </c>
      <c r="AM5" s="58" t="s">
        <v>620</v>
      </c>
      <c r="AN5" s="58" t="s">
        <v>614</v>
      </c>
      <c r="AO5" s="58" t="s">
        <v>616</v>
      </c>
      <c r="AP5" s="58"/>
      <c r="AQ5" s="58"/>
      <c r="AR5" s="58" t="s">
        <v>2011</v>
      </c>
      <c r="AS5" s="58" t="s">
        <v>620</v>
      </c>
      <c r="AT5" s="58" t="s">
        <v>614</v>
      </c>
      <c r="AU5" s="58" t="s">
        <v>1666</v>
      </c>
      <c r="AV5" s="58" t="s">
        <v>1669</v>
      </c>
      <c r="AW5" s="58" t="s">
        <v>624</v>
      </c>
      <c r="AX5" s="58" t="s">
        <v>2012</v>
      </c>
      <c r="AY5" s="58" t="s">
        <v>2013</v>
      </c>
      <c r="AZ5" s="58" t="s">
        <v>2013</v>
      </c>
      <c r="BA5" s="64" t="s">
        <v>1660</v>
      </c>
      <c r="BB5" s="11" t="s">
        <v>2014</v>
      </c>
      <c r="BC5" s="4"/>
      <c r="BD5" s="11" t="s">
        <v>1246</v>
      </c>
      <c r="BE5" s="58" t="s">
        <v>614</v>
      </c>
      <c r="BF5" s="11" t="s">
        <v>2015</v>
      </c>
      <c r="BG5" s="15"/>
      <c r="BH5" s="4"/>
      <c r="BI5" s="15" t="s">
        <v>614</v>
      </c>
      <c r="BJ5" s="15" t="s">
        <v>614</v>
      </c>
      <c r="BK5" s="15" t="s">
        <v>616</v>
      </c>
      <c r="BL5" s="11" t="s">
        <v>614</v>
      </c>
      <c r="BM5" s="70" t="s">
        <v>2016</v>
      </c>
      <c r="BN5" s="70" t="s">
        <v>2006</v>
      </c>
      <c r="BO5" s="71" t="s">
        <v>2005</v>
      </c>
      <c r="BP5" s="15" t="s">
        <v>963</v>
      </c>
      <c r="BQ5" s="15" t="s">
        <v>963</v>
      </c>
      <c r="BR5" s="58" t="s">
        <v>614</v>
      </c>
      <c r="BS5" s="58" t="s">
        <v>620</v>
      </c>
      <c r="BT5" s="11" t="s">
        <v>616</v>
      </c>
      <c r="BU5" s="11" t="s">
        <v>614</v>
      </c>
      <c r="BV5" s="4"/>
      <c r="BW5" s="43"/>
      <c r="BX5" s="4"/>
    </row>
    <row r="6" ht="15" spans="1:76">
      <c r="A6" s="4" t="s">
        <v>116</v>
      </c>
      <c r="B6" s="4"/>
      <c r="C6" s="4" t="s">
        <v>117</v>
      </c>
      <c r="D6" s="15"/>
      <c r="E6" s="13"/>
      <c r="F6" s="13"/>
      <c r="G6" s="13"/>
      <c r="H6" s="44"/>
      <c r="I6" s="44"/>
      <c r="J6" s="15"/>
      <c r="K6" s="4"/>
      <c r="L6" s="13"/>
      <c r="M6" s="49"/>
      <c r="N6" s="52"/>
      <c r="O6" s="45"/>
      <c r="P6" s="15"/>
      <c r="Q6" s="4"/>
      <c r="R6" s="13"/>
      <c r="S6" s="13"/>
      <c r="T6" s="13"/>
      <c r="U6" s="15"/>
      <c r="V6" s="15"/>
      <c r="W6" s="15"/>
      <c r="X6" s="15"/>
      <c r="Y6" s="15"/>
      <c r="Z6" s="15"/>
      <c r="AA6" s="15"/>
      <c r="AB6" s="13"/>
      <c r="AC6" s="13"/>
      <c r="AD6" s="13"/>
      <c r="AE6" s="6"/>
      <c r="AF6" s="56"/>
      <c r="AG6" s="59"/>
      <c r="AH6" s="58"/>
      <c r="AI6" s="60"/>
      <c r="AJ6" s="60"/>
      <c r="AK6" s="60"/>
      <c r="AL6" s="61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5"/>
      <c r="BB6" s="13"/>
      <c r="BC6" s="4"/>
      <c r="BD6" s="13"/>
      <c r="BE6" s="60"/>
      <c r="BF6" s="61"/>
      <c r="BG6" s="15"/>
      <c r="BH6" s="4"/>
      <c r="BI6" s="15"/>
      <c r="BJ6" s="15"/>
      <c r="BK6" s="15"/>
      <c r="BL6" s="13"/>
      <c r="BM6" s="72"/>
      <c r="BN6" s="72"/>
      <c r="BO6" s="44"/>
      <c r="BP6" s="15"/>
      <c r="BQ6" s="15"/>
      <c r="BR6" s="12"/>
      <c r="BS6" s="12"/>
      <c r="BT6" s="13"/>
      <c r="BU6" s="13"/>
      <c r="BV6" s="4"/>
      <c r="BW6" s="27"/>
      <c r="BX6" s="4"/>
    </row>
    <row r="7" spans="1:76">
      <c r="A7" s="15" t="s">
        <v>2017</v>
      </c>
      <c r="B7" s="15"/>
      <c r="C7" s="20" t="s">
        <v>2018</v>
      </c>
      <c r="D7" s="15"/>
      <c r="E7" s="15"/>
      <c r="F7" s="15"/>
      <c r="G7" s="15"/>
      <c r="H7" s="45"/>
      <c r="I7" s="53"/>
      <c r="J7" s="15"/>
      <c r="K7" s="15">
        <v>0</v>
      </c>
      <c r="L7" s="15"/>
      <c r="M7" s="54"/>
      <c r="N7" s="54"/>
      <c r="O7" s="45">
        <v>3</v>
      </c>
      <c r="P7" s="15">
        <v>3</v>
      </c>
      <c r="Q7" s="15">
        <v>0</v>
      </c>
      <c r="R7" s="15"/>
      <c r="S7" s="15">
        <v>4</v>
      </c>
      <c r="T7" s="15"/>
      <c r="U7" s="15">
        <v>2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47"/>
      <c r="AG7" s="47"/>
      <c r="AH7" s="15"/>
      <c r="AI7" s="15"/>
      <c r="AJ7" s="15"/>
      <c r="AK7" s="15"/>
      <c r="AL7" s="15"/>
      <c r="AM7" s="15"/>
      <c r="AN7" s="15"/>
      <c r="AO7" s="15"/>
      <c r="AP7" s="15"/>
      <c r="AQ7" s="15">
        <v>3</v>
      </c>
      <c r="AR7" s="15"/>
      <c r="AS7" s="15"/>
      <c r="AT7" s="15"/>
      <c r="AU7" s="15"/>
      <c r="AV7" s="15"/>
      <c r="AW7" s="15"/>
      <c r="AX7" s="15"/>
      <c r="AY7" s="15"/>
      <c r="AZ7" s="15"/>
      <c r="BA7" s="62"/>
      <c r="BB7" s="15"/>
      <c r="BC7" s="15">
        <f t="shared" ref="BC7:BC46" si="0">IF(SUM(R7:BB7)&gt;20,"20",SUM(R7:BB7))</f>
        <v>9</v>
      </c>
      <c r="BD7" s="15"/>
      <c r="BE7" s="15"/>
      <c r="BF7" s="15"/>
      <c r="BG7" s="15"/>
      <c r="BH7" s="15">
        <f t="shared" ref="BH7:BH46" si="1">IF(SUM(BD7:BG7)&gt;5,"5",SUM(BD7:BG7))</f>
        <v>0</v>
      </c>
      <c r="BI7" s="15"/>
      <c r="BJ7" s="15"/>
      <c r="BK7" s="15"/>
      <c r="BL7" s="15"/>
      <c r="BM7" s="45"/>
      <c r="BN7" s="53"/>
      <c r="BO7" s="45"/>
      <c r="BP7" s="15"/>
      <c r="BQ7" s="15"/>
      <c r="BR7" s="15"/>
      <c r="BS7" s="15"/>
      <c r="BT7" s="15"/>
      <c r="BU7" s="15"/>
      <c r="BV7" s="15">
        <f t="shared" ref="BV7:BV46" si="2">IF(SUM(BI7:BU7)&gt;10,"10",SUM(BI7:BU7))</f>
        <v>0</v>
      </c>
      <c r="BW7" s="15">
        <v>50</v>
      </c>
      <c r="BX7" s="15">
        <f t="shared" ref="BX7:BX46" si="3">SUM(BV7+BH7+BC7+Q7+K7+BW7)</f>
        <v>59</v>
      </c>
    </row>
    <row r="8" spans="1:76">
      <c r="A8" s="15" t="s">
        <v>2019</v>
      </c>
      <c r="B8" s="15"/>
      <c r="C8" s="20" t="s">
        <v>2020</v>
      </c>
      <c r="D8" s="15"/>
      <c r="E8" s="15"/>
      <c r="F8" s="15"/>
      <c r="G8" s="15"/>
      <c r="H8" s="45"/>
      <c r="I8" s="53">
        <v>2</v>
      </c>
      <c r="J8" s="15">
        <v>2</v>
      </c>
      <c r="K8" s="15">
        <f t="shared" ref="K8:K41" si="4">IF(SUM(D8:J8)&gt;5,"5",SUM(D8:J8))</f>
        <v>4</v>
      </c>
      <c r="L8" s="15"/>
      <c r="M8" s="54"/>
      <c r="N8" s="54"/>
      <c r="O8" s="45"/>
      <c r="P8" s="15"/>
      <c r="Q8" s="15">
        <f t="shared" ref="Q8:Q41" si="5">IF(SUM(L8:P8)&gt;10,"10",IF(SUM(L8:P8)&lt;0,"0",SUM(L8:P8)))</f>
        <v>0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47"/>
      <c r="AG8" s="47"/>
      <c r="AH8" s="15">
        <v>3</v>
      </c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62"/>
      <c r="BB8" s="15"/>
      <c r="BC8" s="15">
        <f t="shared" si="0"/>
        <v>3</v>
      </c>
      <c r="BD8" s="15"/>
      <c r="BE8" s="15"/>
      <c r="BF8" s="15"/>
      <c r="BG8" s="15"/>
      <c r="BH8" s="15">
        <f t="shared" si="1"/>
        <v>0</v>
      </c>
      <c r="BI8" s="15"/>
      <c r="BJ8" s="15"/>
      <c r="BK8" s="15"/>
      <c r="BL8" s="15"/>
      <c r="BM8" s="45"/>
      <c r="BN8" s="53"/>
      <c r="BO8" s="45"/>
      <c r="BP8" s="15"/>
      <c r="BQ8" s="15"/>
      <c r="BR8" s="15"/>
      <c r="BS8" s="15"/>
      <c r="BT8" s="15"/>
      <c r="BU8" s="15"/>
      <c r="BV8" s="15">
        <f t="shared" si="2"/>
        <v>0</v>
      </c>
      <c r="BW8" s="15">
        <v>50</v>
      </c>
      <c r="BX8" s="15">
        <f t="shared" si="3"/>
        <v>57</v>
      </c>
    </row>
    <row r="9" spans="1:76">
      <c r="A9" s="15" t="s">
        <v>2021</v>
      </c>
      <c r="B9" s="15"/>
      <c r="C9" s="20" t="s">
        <v>2022</v>
      </c>
      <c r="D9" s="15"/>
      <c r="E9" s="15"/>
      <c r="F9" s="15"/>
      <c r="G9" s="15"/>
      <c r="H9" s="45"/>
      <c r="I9" s="53"/>
      <c r="J9" s="15">
        <v>2</v>
      </c>
      <c r="K9" s="15">
        <f t="shared" si="4"/>
        <v>2</v>
      </c>
      <c r="L9" s="15"/>
      <c r="M9" s="54"/>
      <c r="N9" s="54"/>
      <c r="O9" s="45"/>
      <c r="P9" s="15">
        <v>3</v>
      </c>
      <c r="Q9" s="15">
        <f t="shared" si="5"/>
        <v>3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47"/>
      <c r="AG9" s="47"/>
      <c r="AH9" s="15">
        <v>3</v>
      </c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62"/>
      <c r="BB9" s="15"/>
      <c r="BC9" s="15">
        <f t="shared" si="0"/>
        <v>3</v>
      </c>
      <c r="BD9" s="15"/>
      <c r="BE9" s="15"/>
      <c r="BF9" s="15"/>
      <c r="BG9" s="15"/>
      <c r="BH9" s="15">
        <f t="shared" si="1"/>
        <v>0</v>
      </c>
      <c r="BI9" s="15"/>
      <c r="BJ9" s="15"/>
      <c r="BK9" s="15"/>
      <c r="BL9" s="15">
        <v>3</v>
      </c>
      <c r="BM9" s="45"/>
      <c r="BN9" s="53"/>
      <c r="BO9" s="45"/>
      <c r="BP9" s="15"/>
      <c r="BQ9" s="15"/>
      <c r="BR9" s="15"/>
      <c r="BS9" s="15">
        <v>1</v>
      </c>
      <c r="BT9" s="15"/>
      <c r="BU9" s="15">
        <v>3</v>
      </c>
      <c r="BV9" s="15">
        <f t="shared" si="2"/>
        <v>7</v>
      </c>
      <c r="BW9" s="15">
        <v>50</v>
      </c>
      <c r="BX9" s="15">
        <f t="shared" si="3"/>
        <v>65</v>
      </c>
    </row>
    <row r="10" spans="1:76">
      <c r="A10" s="15" t="s">
        <v>2023</v>
      </c>
      <c r="B10" s="15"/>
      <c r="C10" s="20" t="s">
        <v>2024</v>
      </c>
      <c r="D10" s="15"/>
      <c r="E10" s="15"/>
      <c r="F10" s="15"/>
      <c r="G10" s="15"/>
      <c r="H10" s="45"/>
      <c r="I10" s="53"/>
      <c r="J10" s="15"/>
      <c r="K10" s="15">
        <f t="shared" si="4"/>
        <v>0</v>
      </c>
      <c r="L10" s="15"/>
      <c r="M10" s="54"/>
      <c r="N10" s="54"/>
      <c r="O10" s="45"/>
      <c r="P10" s="15">
        <v>3</v>
      </c>
      <c r="Q10" s="15">
        <f t="shared" si="5"/>
        <v>3</v>
      </c>
      <c r="R10" s="15">
        <v>5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47">
        <v>2</v>
      </c>
      <c r="AG10" s="47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62"/>
      <c r="BB10" s="15"/>
      <c r="BC10" s="15">
        <f t="shared" si="0"/>
        <v>7</v>
      </c>
      <c r="BD10" s="15">
        <v>2</v>
      </c>
      <c r="BE10" s="15"/>
      <c r="BF10" s="15"/>
      <c r="BG10" s="15"/>
      <c r="BH10" s="15">
        <f t="shared" si="1"/>
        <v>2</v>
      </c>
      <c r="BI10" s="15"/>
      <c r="BJ10" s="15"/>
      <c r="BK10" s="15"/>
      <c r="BL10" s="15">
        <v>3</v>
      </c>
      <c r="BM10" s="45">
        <v>2</v>
      </c>
      <c r="BN10" s="53"/>
      <c r="BO10" s="45"/>
      <c r="BP10" s="15"/>
      <c r="BQ10" s="15"/>
      <c r="BR10" s="15"/>
      <c r="BS10" s="15">
        <v>1</v>
      </c>
      <c r="BT10" s="15"/>
      <c r="BU10" s="15">
        <v>3</v>
      </c>
      <c r="BV10" s="15">
        <f t="shared" si="2"/>
        <v>9</v>
      </c>
      <c r="BW10" s="15">
        <v>50</v>
      </c>
      <c r="BX10" s="15">
        <f t="shared" si="3"/>
        <v>71</v>
      </c>
    </row>
    <row r="11" spans="1:76">
      <c r="A11" s="15" t="s">
        <v>2025</v>
      </c>
      <c r="B11" s="15"/>
      <c r="C11" s="20" t="s">
        <v>2026</v>
      </c>
      <c r="D11" s="15">
        <v>2</v>
      </c>
      <c r="E11" s="15"/>
      <c r="F11" s="15"/>
      <c r="G11" s="15"/>
      <c r="H11" s="45"/>
      <c r="I11" s="53"/>
      <c r="J11" s="15"/>
      <c r="K11" s="15">
        <f t="shared" si="4"/>
        <v>2</v>
      </c>
      <c r="L11" s="15"/>
      <c r="M11" s="54"/>
      <c r="N11" s="54"/>
      <c r="O11" s="45"/>
      <c r="P11" s="15"/>
      <c r="Q11" s="15">
        <f t="shared" si="5"/>
        <v>0</v>
      </c>
      <c r="R11" s="15">
        <v>5</v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45"/>
      <c r="AG11" s="45"/>
      <c r="AH11" s="15"/>
      <c r="AI11" s="15"/>
      <c r="AJ11" s="15"/>
      <c r="AK11" s="15">
        <v>5</v>
      </c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62">
        <v>5</v>
      </c>
      <c r="BB11" s="15"/>
      <c r="BC11" s="15">
        <f t="shared" si="0"/>
        <v>15</v>
      </c>
      <c r="BD11" s="15"/>
      <c r="BE11" s="15">
        <v>2</v>
      </c>
      <c r="BF11" s="15"/>
      <c r="BG11" s="15"/>
      <c r="BH11" s="15">
        <f t="shared" si="1"/>
        <v>2</v>
      </c>
      <c r="BI11" s="15"/>
      <c r="BJ11" s="15">
        <v>3</v>
      </c>
      <c r="BK11" s="15"/>
      <c r="BL11" s="15"/>
      <c r="BM11" s="45"/>
      <c r="BN11" s="53"/>
      <c r="BO11" s="45"/>
      <c r="BP11" s="15"/>
      <c r="BQ11" s="15"/>
      <c r="BR11" s="15">
        <v>2</v>
      </c>
      <c r="BS11" s="15">
        <v>1</v>
      </c>
      <c r="BT11" s="15"/>
      <c r="BU11" s="15"/>
      <c r="BV11" s="15">
        <f t="shared" si="2"/>
        <v>6</v>
      </c>
      <c r="BW11" s="15">
        <v>50</v>
      </c>
      <c r="BX11" s="15">
        <f t="shared" si="3"/>
        <v>75</v>
      </c>
    </row>
    <row r="12" spans="1:76">
      <c r="A12" s="15" t="s">
        <v>2027</v>
      </c>
      <c r="B12" s="15"/>
      <c r="C12" s="20" t="s">
        <v>2028</v>
      </c>
      <c r="D12" s="15"/>
      <c r="E12" s="15"/>
      <c r="F12" s="15"/>
      <c r="G12" s="15"/>
      <c r="H12" s="45"/>
      <c r="I12" s="53"/>
      <c r="J12" s="15"/>
      <c r="K12" s="15">
        <f t="shared" si="4"/>
        <v>0</v>
      </c>
      <c r="L12" s="15"/>
      <c r="M12" s="54"/>
      <c r="N12" s="54"/>
      <c r="O12" s="45"/>
      <c r="P12" s="15"/>
      <c r="Q12" s="15">
        <f t="shared" si="5"/>
        <v>0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45"/>
      <c r="AG12" s="4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62"/>
      <c r="BB12" s="15"/>
      <c r="BC12" s="15">
        <f t="shared" si="0"/>
        <v>0</v>
      </c>
      <c r="BD12" s="15"/>
      <c r="BE12" s="15"/>
      <c r="BF12" s="15"/>
      <c r="BG12" s="15"/>
      <c r="BH12" s="15">
        <f t="shared" si="1"/>
        <v>0</v>
      </c>
      <c r="BI12" s="15"/>
      <c r="BJ12" s="15"/>
      <c r="BK12" s="15"/>
      <c r="BL12" s="15"/>
      <c r="BM12" s="45"/>
      <c r="BN12" s="53"/>
      <c r="BO12" s="45"/>
      <c r="BP12" s="15"/>
      <c r="BQ12" s="15"/>
      <c r="BR12" s="15"/>
      <c r="BS12" s="15">
        <v>1</v>
      </c>
      <c r="BT12" s="15"/>
      <c r="BU12" s="15"/>
      <c r="BV12" s="15">
        <f t="shared" si="2"/>
        <v>1</v>
      </c>
      <c r="BW12" s="15">
        <v>50</v>
      </c>
      <c r="BX12" s="15">
        <f t="shared" si="3"/>
        <v>51</v>
      </c>
    </row>
    <row r="13" spans="1:76">
      <c r="A13" s="15" t="s">
        <v>2029</v>
      </c>
      <c r="B13" s="15"/>
      <c r="C13" s="20" t="s">
        <v>2030</v>
      </c>
      <c r="D13" s="15">
        <v>2</v>
      </c>
      <c r="E13" s="15">
        <v>2</v>
      </c>
      <c r="F13" s="15"/>
      <c r="G13" s="15">
        <v>2</v>
      </c>
      <c r="H13" s="45"/>
      <c r="I13" s="53"/>
      <c r="J13" s="15"/>
      <c r="K13" s="15" t="str">
        <f t="shared" si="4"/>
        <v>5</v>
      </c>
      <c r="L13" s="15"/>
      <c r="M13" s="54"/>
      <c r="N13" s="54"/>
      <c r="O13" s="15"/>
      <c r="P13" s="15"/>
      <c r="Q13" s="15">
        <f t="shared" si="5"/>
        <v>0</v>
      </c>
      <c r="R13" s="15"/>
      <c r="S13" s="15"/>
      <c r="T13" s="15"/>
      <c r="U13" s="15"/>
      <c r="V13" s="15"/>
      <c r="W13" s="15"/>
      <c r="X13" s="15">
        <v>2</v>
      </c>
      <c r="Y13" s="15"/>
      <c r="Z13" s="15">
        <v>3</v>
      </c>
      <c r="AA13" s="15">
        <v>5</v>
      </c>
      <c r="AB13" s="15"/>
      <c r="AC13" s="15"/>
      <c r="AD13" s="15"/>
      <c r="AE13" s="15"/>
      <c r="AF13" s="45"/>
      <c r="AG13" s="45"/>
      <c r="AH13" s="15"/>
      <c r="AI13" s="15"/>
      <c r="AJ13" s="15">
        <v>3</v>
      </c>
      <c r="AK13" s="15"/>
      <c r="AL13" s="15"/>
      <c r="AM13" s="15"/>
      <c r="AN13" s="15">
        <v>2</v>
      </c>
      <c r="AO13" s="15">
        <v>3</v>
      </c>
      <c r="AP13" s="15"/>
      <c r="AQ13" s="15"/>
      <c r="AR13" s="15"/>
      <c r="AS13" s="15"/>
      <c r="AT13" s="15">
        <v>5</v>
      </c>
      <c r="AU13" s="15"/>
      <c r="AV13" s="15"/>
      <c r="AW13" s="15"/>
      <c r="AX13" s="15"/>
      <c r="AY13" s="15"/>
      <c r="AZ13" s="15"/>
      <c r="BA13" s="62"/>
      <c r="BB13" s="15"/>
      <c r="BC13" s="15" t="str">
        <f t="shared" si="0"/>
        <v>20</v>
      </c>
      <c r="BD13" s="15"/>
      <c r="BE13" s="15">
        <v>2</v>
      </c>
      <c r="BF13" s="15"/>
      <c r="BG13" s="15"/>
      <c r="BH13" s="15">
        <f t="shared" si="1"/>
        <v>2</v>
      </c>
      <c r="BI13" s="15"/>
      <c r="BJ13" s="15"/>
      <c r="BK13" s="15"/>
      <c r="BL13" s="15"/>
      <c r="BM13" s="45">
        <v>2</v>
      </c>
      <c r="BN13" s="53"/>
      <c r="BO13" s="45">
        <v>2</v>
      </c>
      <c r="BP13" s="15"/>
      <c r="BQ13" s="15"/>
      <c r="BR13" s="15">
        <v>2</v>
      </c>
      <c r="BS13" s="15">
        <v>1</v>
      </c>
      <c r="BT13" s="15"/>
      <c r="BU13" s="15"/>
      <c r="BV13" s="15">
        <f t="shared" si="2"/>
        <v>7</v>
      </c>
      <c r="BW13" s="15">
        <v>50</v>
      </c>
      <c r="BX13" s="15">
        <f t="shared" si="3"/>
        <v>84</v>
      </c>
    </row>
    <row r="14" spans="1:76">
      <c r="A14" s="15" t="s">
        <v>2031</v>
      </c>
      <c r="B14" s="15"/>
      <c r="C14" s="20" t="s">
        <v>2032</v>
      </c>
      <c r="D14" s="15"/>
      <c r="E14" s="15"/>
      <c r="F14" s="15"/>
      <c r="G14" s="15"/>
      <c r="H14" s="45"/>
      <c r="I14" s="53"/>
      <c r="J14" s="15"/>
      <c r="K14" s="15">
        <f t="shared" si="4"/>
        <v>0</v>
      </c>
      <c r="L14" s="15"/>
      <c r="M14" s="54"/>
      <c r="N14" s="54"/>
      <c r="O14" s="15"/>
      <c r="P14" s="15"/>
      <c r="Q14" s="15">
        <f t="shared" si="5"/>
        <v>0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45"/>
      <c r="AG14" s="4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62"/>
      <c r="BB14" s="15"/>
      <c r="BC14" s="15">
        <f t="shared" si="0"/>
        <v>0</v>
      </c>
      <c r="BD14" s="15"/>
      <c r="BE14" s="15"/>
      <c r="BF14" s="15"/>
      <c r="BG14" s="15"/>
      <c r="BH14" s="15">
        <f t="shared" si="1"/>
        <v>0</v>
      </c>
      <c r="BI14" s="15"/>
      <c r="BJ14" s="15"/>
      <c r="BK14" s="15"/>
      <c r="BL14" s="15"/>
      <c r="BM14" s="45"/>
      <c r="BN14" s="53"/>
      <c r="BO14" s="45"/>
      <c r="BP14" s="15"/>
      <c r="BQ14" s="15"/>
      <c r="BR14" s="15"/>
      <c r="BS14" s="15"/>
      <c r="BT14" s="15"/>
      <c r="BU14" s="15"/>
      <c r="BV14" s="15">
        <f t="shared" si="2"/>
        <v>0</v>
      </c>
      <c r="BW14" s="15">
        <v>50</v>
      </c>
      <c r="BX14" s="15">
        <f t="shared" si="3"/>
        <v>50</v>
      </c>
    </row>
    <row r="15" spans="1:76">
      <c r="A15" s="15" t="s">
        <v>2033</v>
      </c>
      <c r="B15" s="15"/>
      <c r="C15" s="20" t="s">
        <v>2034</v>
      </c>
      <c r="D15" s="15"/>
      <c r="E15" s="15"/>
      <c r="F15" s="15"/>
      <c r="G15" s="15"/>
      <c r="H15" s="45"/>
      <c r="I15" s="53"/>
      <c r="J15" s="15"/>
      <c r="K15" s="15">
        <f t="shared" si="4"/>
        <v>0</v>
      </c>
      <c r="L15" s="15"/>
      <c r="M15" s="54"/>
      <c r="N15" s="54"/>
      <c r="O15" s="15"/>
      <c r="P15" s="15"/>
      <c r="Q15" s="15">
        <f t="shared" si="5"/>
        <v>0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45"/>
      <c r="AG15" s="4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62"/>
      <c r="BB15" s="15"/>
      <c r="BC15" s="15">
        <f t="shared" si="0"/>
        <v>0</v>
      </c>
      <c r="BD15" s="15"/>
      <c r="BE15" s="15"/>
      <c r="BF15" s="15"/>
      <c r="BG15" s="15"/>
      <c r="BH15" s="15">
        <f t="shared" si="1"/>
        <v>0</v>
      </c>
      <c r="BI15" s="15"/>
      <c r="BJ15" s="15"/>
      <c r="BK15" s="15"/>
      <c r="BL15" s="15"/>
      <c r="BM15" s="45"/>
      <c r="BN15" s="53"/>
      <c r="BO15" s="45"/>
      <c r="BP15" s="15"/>
      <c r="BQ15" s="15"/>
      <c r="BR15" s="15"/>
      <c r="BS15" s="15"/>
      <c r="BT15" s="15"/>
      <c r="BU15" s="15"/>
      <c r="BV15" s="15">
        <f t="shared" si="2"/>
        <v>0</v>
      </c>
      <c r="BW15" s="15">
        <v>50</v>
      </c>
      <c r="BX15" s="15">
        <f t="shared" si="3"/>
        <v>50</v>
      </c>
    </row>
    <row r="16" spans="1:76">
      <c r="A16" s="15" t="s">
        <v>2035</v>
      </c>
      <c r="B16" s="15"/>
      <c r="C16" s="20" t="s">
        <v>2036</v>
      </c>
      <c r="D16" s="15"/>
      <c r="E16" s="15"/>
      <c r="F16" s="15"/>
      <c r="G16" s="15"/>
      <c r="H16" s="45">
        <v>2</v>
      </c>
      <c r="I16" s="53"/>
      <c r="J16" s="15"/>
      <c r="K16" s="15">
        <f t="shared" si="4"/>
        <v>2</v>
      </c>
      <c r="L16" s="15"/>
      <c r="M16" s="54"/>
      <c r="N16" s="54"/>
      <c r="O16" s="15"/>
      <c r="P16" s="15"/>
      <c r="Q16" s="15">
        <f t="shared" si="5"/>
        <v>0</v>
      </c>
      <c r="R16" s="15"/>
      <c r="S16" s="15"/>
      <c r="T16" s="15"/>
      <c r="U16" s="15"/>
      <c r="V16" s="15"/>
      <c r="W16" s="15"/>
      <c r="X16" s="15">
        <v>2</v>
      </c>
      <c r="Y16" s="15">
        <v>3</v>
      </c>
      <c r="Z16" s="15"/>
      <c r="AA16" s="15"/>
      <c r="AB16" s="15"/>
      <c r="AC16" s="15"/>
      <c r="AD16" s="15"/>
      <c r="AE16" s="15"/>
      <c r="AF16" s="45"/>
      <c r="AG16" s="45"/>
      <c r="AH16" s="15"/>
      <c r="AI16" s="15"/>
      <c r="AJ16" s="15"/>
      <c r="AK16" s="15"/>
      <c r="AL16" s="15">
        <v>4</v>
      </c>
      <c r="AM16" s="15"/>
      <c r="AN16" s="15"/>
      <c r="AO16" s="15"/>
      <c r="AP16" s="15"/>
      <c r="AQ16" s="15"/>
      <c r="AR16" s="15"/>
      <c r="AS16" s="15"/>
      <c r="AT16" s="15"/>
      <c r="AU16" s="15"/>
      <c r="AV16" s="15">
        <v>30</v>
      </c>
      <c r="AW16" s="15">
        <v>3</v>
      </c>
      <c r="AX16" s="15"/>
      <c r="AY16" s="15"/>
      <c r="AZ16" s="15"/>
      <c r="BA16" s="62"/>
      <c r="BB16" s="15"/>
      <c r="BC16" s="15" t="str">
        <f t="shared" si="0"/>
        <v>20</v>
      </c>
      <c r="BD16" s="15"/>
      <c r="BE16" s="15"/>
      <c r="BF16" s="15"/>
      <c r="BG16" s="15"/>
      <c r="BH16" s="15">
        <f t="shared" si="1"/>
        <v>0</v>
      </c>
      <c r="BI16" s="15"/>
      <c r="BJ16" s="15"/>
      <c r="BK16" s="15">
        <v>3</v>
      </c>
      <c r="BL16" s="15"/>
      <c r="BM16" s="45">
        <v>2</v>
      </c>
      <c r="BN16" s="53"/>
      <c r="BO16" s="45"/>
      <c r="BP16" s="15"/>
      <c r="BQ16" s="15"/>
      <c r="BR16" s="15"/>
      <c r="BS16" s="15"/>
      <c r="BT16" s="15"/>
      <c r="BU16" s="15"/>
      <c r="BV16" s="15">
        <f t="shared" si="2"/>
        <v>5</v>
      </c>
      <c r="BW16" s="15">
        <v>50</v>
      </c>
      <c r="BX16" s="15">
        <f t="shared" si="3"/>
        <v>77</v>
      </c>
    </row>
    <row r="17" spans="1:76">
      <c r="A17" s="15" t="s">
        <v>2037</v>
      </c>
      <c r="B17" s="15"/>
      <c r="C17" s="20" t="s">
        <v>2038</v>
      </c>
      <c r="D17" s="15"/>
      <c r="E17" s="15"/>
      <c r="F17" s="15">
        <v>2</v>
      </c>
      <c r="G17" s="15"/>
      <c r="H17" s="45"/>
      <c r="I17" s="53"/>
      <c r="J17" s="15"/>
      <c r="K17" s="15">
        <f t="shared" si="4"/>
        <v>2</v>
      </c>
      <c r="L17" s="15"/>
      <c r="M17" s="54"/>
      <c r="N17" s="54"/>
      <c r="O17" s="15"/>
      <c r="P17" s="15"/>
      <c r="Q17" s="15">
        <f t="shared" si="5"/>
        <v>0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>
        <v>3</v>
      </c>
      <c r="AD17" s="15"/>
      <c r="AE17" s="15">
        <v>3</v>
      </c>
      <c r="AF17" s="45"/>
      <c r="AG17" s="45"/>
      <c r="AH17" s="15"/>
      <c r="AI17" s="15"/>
      <c r="AJ17" s="15"/>
      <c r="AK17" s="15"/>
      <c r="AL17" s="15"/>
      <c r="AM17" s="15"/>
      <c r="AN17" s="15">
        <v>2</v>
      </c>
      <c r="AO17" s="15">
        <v>3</v>
      </c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62"/>
      <c r="BB17" s="15"/>
      <c r="BC17" s="15">
        <f t="shared" si="0"/>
        <v>11</v>
      </c>
      <c r="BD17" s="15"/>
      <c r="BE17" s="15">
        <v>2</v>
      </c>
      <c r="BF17" s="15"/>
      <c r="BG17" s="15"/>
      <c r="BH17" s="15">
        <f t="shared" si="1"/>
        <v>2</v>
      </c>
      <c r="BI17" s="15"/>
      <c r="BJ17" s="15"/>
      <c r="BK17" s="15"/>
      <c r="BL17" s="15"/>
      <c r="BM17" s="45"/>
      <c r="BN17" s="53"/>
      <c r="BO17" s="45"/>
      <c r="BP17" s="15"/>
      <c r="BQ17" s="15"/>
      <c r="BR17" s="15"/>
      <c r="BS17" s="15"/>
      <c r="BT17" s="15">
        <v>3</v>
      </c>
      <c r="BU17" s="15"/>
      <c r="BV17" s="15">
        <f t="shared" si="2"/>
        <v>3</v>
      </c>
      <c r="BW17" s="15">
        <v>50</v>
      </c>
      <c r="BX17" s="15">
        <f t="shared" si="3"/>
        <v>68</v>
      </c>
    </row>
    <row r="18" spans="1:76">
      <c r="A18" s="15" t="s">
        <v>2039</v>
      </c>
      <c r="B18" s="15"/>
      <c r="C18" s="20" t="s">
        <v>2040</v>
      </c>
      <c r="D18" s="15"/>
      <c r="E18" s="15"/>
      <c r="F18" s="15"/>
      <c r="G18" s="15"/>
      <c r="H18" s="45"/>
      <c r="I18" s="53"/>
      <c r="J18" s="15"/>
      <c r="K18" s="15">
        <f t="shared" si="4"/>
        <v>0</v>
      </c>
      <c r="L18" s="15"/>
      <c r="M18" s="54"/>
      <c r="N18" s="54"/>
      <c r="O18" s="15"/>
      <c r="P18" s="15"/>
      <c r="Q18" s="15">
        <f t="shared" si="5"/>
        <v>0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45"/>
      <c r="AG18" s="4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62"/>
      <c r="BB18" s="15"/>
      <c r="BC18" s="15">
        <f t="shared" si="0"/>
        <v>0</v>
      </c>
      <c r="BD18" s="15"/>
      <c r="BE18" s="15"/>
      <c r="BF18" s="15"/>
      <c r="BG18" s="15"/>
      <c r="BH18" s="15">
        <f t="shared" si="1"/>
        <v>0</v>
      </c>
      <c r="BI18" s="15"/>
      <c r="BJ18" s="15"/>
      <c r="BK18" s="15"/>
      <c r="BL18" s="15"/>
      <c r="BM18" s="45"/>
      <c r="BN18" s="53"/>
      <c r="BO18" s="45"/>
      <c r="BP18" s="15"/>
      <c r="BQ18" s="15"/>
      <c r="BR18" s="15"/>
      <c r="BS18" s="15"/>
      <c r="BT18" s="15"/>
      <c r="BU18" s="15"/>
      <c r="BV18" s="15">
        <f t="shared" si="2"/>
        <v>0</v>
      </c>
      <c r="BW18" s="15">
        <v>50</v>
      </c>
      <c r="BX18" s="15">
        <f t="shared" si="3"/>
        <v>50</v>
      </c>
    </row>
    <row r="19" spans="1:76">
      <c r="A19" s="15" t="s">
        <v>2041</v>
      </c>
      <c r="B19" s="15"/>
      <c r="C19" s="20" t="s">
        <v>2042</v>
      </c>
      <c r="D19" s="15"/>
      <c r="E19" s="15"/>
      <c r="F19" s="15"/>
      <c r="G19" s="15"/>
      <c r="H19" s="45"/>
      <c r="I19" s="53"/>
      <c r="J19" s="15"/>
      <c r="K19" s="15">
        <f t="shared" si="4"/>
        <v>0</v>
      </c>
      <c r="L19" s="15"/>
      <c r="M19" s="54"/>
      <c r="N19" s="54"/>
      <c r="O19" s="15"/>
      <c r="P19" s="15"/>
      <c r="Q19" s="15">
        <f t="shared" si="5"/>
        <v>0</v>
      </c>
      <c r="R19" s="15"/>
      <c r="S19" s="15"/>
      <c r="T19" s="15">
        <v>3</v>
      </c>
      <c r="U19" s="15"/>
      <c r="V19" s="15"/>
      <c r="W19" s="15">
        <v>3</v>
      </c>
      <c r="X19" s="15"/>
      <c r="Y19" s="15"/>
      <c r="Z19" s="15"/>
      <c r="AA19" s="15"/>
      <c r="AB19" s="15"/>
      <c r="AC19" s="15"/>
      <c r="AD19" s="15"/>
      <c r="AE19" s="15"/>
      <c r="AF19" s="45"/>
      <c r="AG19" s="4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62"/>
      <c r="BB19" s="15"/>
      <c r="BC19" s="15">
        <f t="shared" si="0"/>
        <v>6</v>
      </c>
      <c r="BD19" s="15"/>
      <c r="BE19" s="15"/>
      <c r="BF19" s="15"/>
      <c r="BG19" s="15"/>
      <c r="BH19" s="15">
        <f t="shared" si="1"/>
        <v>0</v>
      </c>
      <c r="BI19" s="15"/>
      <c r="BJ19" s="15"/>
      <c r="BK19" s="15"/>
      <c r="BL19" s="15"/>
      <c r="BM19" s="45"/>
      <c r="BN19" s="53"/>
      <c r="BO19" s="45"/>
      <c r="BP19" s="15"/>
      <c r="BQ19" s="15"/>
      <c r="BR19" s="15"/>
      <c r="BS19" s="15">
        <v>1</v>
      </c>
      <c r="BT19" s="15"/>
      <c r="BU19" s="15"/>
      <c r="BV19" s="15">
        <f t="shared" si="2"/>
        <v>1</v>
      </c>
      <c r="BW19" s="15">
        <v>50</v>
      </c>
      <c r="BX19" s="15">
        <f t="shared" si="3"/>
        <v>57</v>
      </c>
    </row>
    <row r="20" spans="1:76">
      <c r="A20" s="15" t="s">
        <v>2043</v>
      </c>
      <c r="B20" s="15"/>
      <c r="C20" s="20" t="s">
        <v>2044</v>
      </c>
      <c r="D20" s="15"/>
      <c r="E20" s="15"/>
      <c r="F20" s="15"/>
      <c r="G20" s="15"/>
      <c r="H20" s="45"/>
      <c r="I20" s="53"/>
      <c r="J20" s="15"/>
      <c r="K20" s="15">
        <f t="shared" si="4"/>
        <v>0</v>
      </c>
      <c r="L20" s="15"/>
      <c r="M20" s="54"/>
      <c r="N20" s="54"/>
      <c r="O20" s="15"/>
      <c r="P20" s="15"/>
      <c r="Q20" s="15">
        <f t="shared" si="5"/>
        <v>0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45"/>
      <c r="AG20" s="4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62"/>
      <c r="BB20" s="15"/>
      <c r="BC20" s="15">
        <f t="shared" si="0"/>
        <v>0</v>
      </c>
      <c r="BD20" s="15"/>
      <c r="BE20" s="15"/>
      <c r="BF20" s="15"/>
      <c r="BG20" s="15"/>
      <c r="BH20" s="15">
        <f t="shared" si="1"/>
        <v>0</v>
      </c>
      <c r="BI20" s="15"/>
      <c r="BJ20" s="15"/>
      <c r="BK20" s="15"/>
      <c r="BL20" s="15"/>
      <c r="BM20" s="45"/>
      <c r="BN20" s="53"/>
      <c r="BO20" s="45"/>
      <c r="BP20" s="15"/>
      <c r="BQ20" s="15"/>
      <c r="BR20" s="15"/>
      <c r="BS20" s="15"/>
      <c r="BT20" s="15"/>
      <c r="BU20" s="15"/>
      <c r="BV20" s="15">
        <f t="shared" si="2"/>
        <v>0</v>
      </c>
      <c r="BW20" s="15">
        <v>50</v>
      </c>
      <c r="BX20" s="15">
        <f t="shared" si="3"/>
        <v>50</v>
      </c>
    </row>
    <row r="21" spans="1:76">
      <c r="A21" s="15" t="s">
        <v>2045</v>
      </c>
      <c r="B21" s="15"/>
      <c r="C21" s="20" t="s">
        <v>2046</v>
      </c>
      <c r="D21" s="15">
        <v>2</v>
      </c>
      <c r="E21" s="15"/>
      <c r="F21" s="15"/>
      <c r="G21" s="15"/>
      <c r="H21" s="45"/>
      <c r="I21" s="53"/>
      <c r="J21" s="15"/>
      <c r="K21" s="15">
        <f t="shared" si="4"/>
        <v>2</v>
      </c>
      <c r="L21" s="15"/>
      <c r="M21" s="54"/>
      <c r="N21" s="54"/>
      <c r="O21" s="15"/>
      <c r="P21" s="15">
        <v>3</v>
      </c>
      <c r="Q21" s="15">
        <f t="shared" si="5"/>
        <v>3</v>
      </c>
      <c r="R21" s="15">
        <v>5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45"/>
      <c r="AG21" s="45"/>
      <c r="AH21" s="15"/>
      <c r="AI21" s="15"/>
      <c r="AJ21" s="15">
        <v>3</v>
      </c>
      <c r="AK21" s="15">
        <v>5</v>
      </c>
      <c r="AL21" s="15"/>
      <c r="AM21" s="15"/>
      <c r="AN21" s="15"/>
      <c r="AO21" s="15"/>
      <c r="AP21" s="15">
        <v>50</v>
      </c>
      <c r="AQ21" s="15"/>
      <c r="AR21" s="15">
        <v>3</v>
      </c>
      <c r="AS21" s="15"/>
      <c r="AT21" s="15"/>
      <c r="AU21" s="15"/>
      <c r="AV21" s="15">
        <v>30</v>
      </c>
      <c r="AW21" s="15"/>
      <c r="AX21" s="15">
        <v>85</v>
      </c>
      <c r="AY21" s="15"/>
      <c r="AZ21" s="15"/>
      <c r="BA21" s="62"/>
      <c r="BB21" s="15">
        <v>2</v>
      </c>
      <c r="BC21" s="15" t="str">
        <f t="shared" si="0"/>
        <v>20</v>
      </c>
      <c r="BD21" s="15"/>
      <c r="BE21" s="15">
        <v>2</v>
      </c>
      <c r="BF21" s="15">
        <v>2</v>
      </c>
      <c r="BG21" s="15"/>
      <c r="BH21" s="15">
        <f t="shared" si="1"/>
        <v>4</v>
      </c>
      <c r="BI21" s="15"/>
      <c r="BJ21" s="15">
        <v>3</v>
      </c>
      <c r="BK21" s="15"/>
      <c r="BL21" s="15"/>
      <c r="BM21" s="45"/>
      <c r="BN21" s="53"/>
      <c r="BO21" s="45"/>
      <c r="BP21" s="15"/>
      <c r="BQ21" s="15"/>
      <c r="BR21" s="15">
        <v>2</v>
      </c>
      <c r="BS21" s="15">
        <v>1</v>
      </c>
      <c r="BT21" s="15"/>
      <c r="BU21" s="15"/>
      <c r="BV21" s="15">
        <f t="shared" si="2"/>
        <v>6</v>
      </c>
      <c r="BW21" s="15">
        <v>50</v>
      </c>
      <c r="BX21" s="15">
        <f t="shared" si="3"/>
        <v>85</v>
      </c>
    </row>
    <row r="22" spans="1:76">
      <c r="A22" s="15" t="s">
        <v>2047</v>
      </c>
      <c r="B22" s="15"/>
      <c r="C22" s="20" t="s">
        <v>2048</v>
      </c>
      <c r="D22" s="15"/>
      <c r="E22" s="15"/>
      <c r="F22" s="15"/>
      <c r="G22" s="15"/>
      <c r="H22" s="45"/>
      <c r="I22" s="53"/>
      <c r="J22" s="15"/>
      <c r="K22" s="15">
        <f t="shared" si="4"/>
        <v>0</v>
      </c>
      <c r="L22" s="15"/>
      <c r="M22" s="54"/>
      <c r="N22" s="54"/>
      <c r="O22" s="15"/>
      <c r="P22" s="15"/>
      <c r="Q22" s="15">
        <f t="shared" si="5"/>
        <v>0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45"/>
      <c r="AG22" s="4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62"/>
      <c r="BB22" s="15"/>
      <c r="BC22" s="15">
        <f t="shared" si="0"/>
        <v>0</v>
      </c>
      <c r="BD22" s="15"/>
      <c r="BE22" s="15"/>
      <c r="BF22" s="15"/>
      <c r="BG22" s="15"/>
      <c r="BH22" s="15">
        <f t="shared" si="1"/>
        <v>0</v>
      </c>
      <c r="BI22" s="15"/>
      <c r="BJ22" s="15"/>
      <c r="BK22" s="15"/>
      <c r="BL22" s="15"/>
      <c r="BM22" s="45"/>
      <c r="BN22" s="53"/>
      <c r="BO22" s="45"/>
      <c r="BP22" s="15"/>
      <c r="BQ22" s="15"/>
      <c r="BR22" s="15"/>
      <c r="BS22" s="15"/>
      <c r="BT22" s="15"/>
      <c r="BU22" s="15"/>
      <c r="BV22" s="15">
        <f t="shared" si="2"/>
        <v>0</v>
      </c>
      <c r="BW22" s="15">
        <v>50</v>
      </c>
      <c r="BX22" s="15">
        <f t="shared" si="3"/>
        <v>50</v>
      </c>
    </row>
    <row r="23" spans="1:76">
      <c r="A23" s="15" t="s">
        <v>2049</v>
      </c>
      <c r="B23" s="15"/>
      <c r="C23" s="20" t="s">
        <v>2050</v>
      </c>
      <c r="D23" s="15"/>
      <c r="E23" s="15"/>
      <c r="F23" s="15"/>
      <c r="G23" s="15"/>
      <c r="H23" s="45"/>
      <c r="I23" s="53"/>
      <c r="J23" s="15"/>
      <c r="K23" s="15">
        <f t="shared" si="4"/>
        <v>0</v>
      </c>
      <c r="L23" s="15"/>
      <c r="M23" s="54"/>
      <c r="N23" s="54"/>
      <c r="O23" s="15"/>
      <c r="P23" s="15"/>
      <c r="Q23" s="15">
        <f t="shared" si="5"/>
        <v>0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45"/>
      <c r="AG23" s="4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62"/>
      <c r="BB23" s="15"/>
      <c r="BC23" s="15">
        <f t="shared" si="0"/>
        <v>0</v>
      </c>
      <c r="BD23" s="15"/>
      <c r="BE23" s="15"/>
      <c r="BF23" s="15"/>
      <c r="BG23" s="15"/>
      <c r="BH23" s="15">
        <f t="shared" si="1"/>
        <v>0</v>
      </c>
      <c r="BI23" s="15"/>
      <c r="BJ23" s="15"/>
      <c r="BK23" s="15"/>
      <c r="BL23" s="15"/>
      <c r="BM23" s="45"/>
      <c r="BN23" s="53"/>
      <c r="BO23" s="45"/>
      <c r="BP23" s="15"/>
      <c r="BQ23" s="15"/>
      <c r="BR23" s="15"/>
      <c r="BS23" s="15"/>
      <c r="BT23" s="15"/>
      <c r="BU23" s="15"/>
      <c r="BV23" s="15">
        <f t="shared" si="2"/>
        <v>0</v>
      </c>
      <c r="BW23" s="15">
        <v>50</v>
      </c>
      <c r="BX23" s="15">
        <f t="shared" si="3"/>
        <v>50</v>
      </c>
    </row>
    <row r="24" spans="1:76">
      <c r="A24" s="15" t="s">
        <v>2051</v>
      </c>
      <c r="B24" s="15"/>
      <c r="C24" s="20" t="s">
        <v>2052</v>
      </c>
      <c r="D24" s="15"/>
      <c r="E24" s="15"/>
      <c r="F24" s="15"/>
      <c r="G24" s="15"/>
      <c r="H24" s="45"/>
      <c r="I24" s="53"/>
      <c r="J24" s="15"/>
      <c r="K24" s="15">
        <f t="shared" si="4"/>
        <v>0</v>
      </c>
      <c r="L24" s="15"/>
      <c r="M24" s="54"/>
      <c r="N24" s="54"/>
      <c r="O24" s="15"/>
      <c r="P24" s="15"/>
      <c r="Q24" s="15">
        <f t="shared" si="5"/>
        <v>0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45"/>
      <c r="AG24" s="4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62"/>
      <c r="BB24" s="15"/>
      <c r="BC24" s="15">
        <f t="shared" si="0"/>
        <v>0</v>
      </c>
      <c r="BD24" s="15"/>
      <c r="BE24" s="15">
        <v>2</v>
      </c>
      <c r="BF24" s="15"/>
      <c r="BG24" s="15"/>
      <c r="BH24" s="15">
        <f t="shared" si="1"/>
        <v>2</v>
      </c>
      <c r="BI24" s="15"/>
      <c r="BJ24" s="15"/>
      <c r="BK24" s="15"/>
      <c r="BL24" s="15"/>
      <c r="BM24" s="45"/>
      <c r="BN24" s="53"/>
      <c r="BO24" s="45"/>
      <c r="BP24" s="15"/>
      <c r="BQ24" s="15"/>
      <c r="BR24" s="15"/>
      <c r="BS24" s="15"/>
      <c r="BT24" s="15"/>
      <c r="BU24" s="15"/>
      <c r="BV24" s="15">
        <f t="shared" si="2"/>
        <v>0</v>
      </c>
      <c r="BW24" s="15">
        <v>50</v>
      </c>
      <c r="BX24" s="15">
        <f t="shared" si="3"/>
        <v>52</v>
      </c>
    </row>
    <row r="25" spans="1:76">
      <c r="A25" s="15" t="s">
        <v>2053</v>
      </c>
      <c r="B25" s="15"/>
      <c r="C25" s="20" t="s">
        <v>2054</v>
      </c>
      <c r="D25" s="15"/>
      <c r="E25" s="15"/>
      <c r="F25" s="15"/>
      <c r="G25" s="15"/>
      <c r="H25" s="45"/>
      <c r="I25" s="53"/>
      <c r="J25" s="15"/>
      <c r="K25" s="15">
        <f t="shared" si="4"/>
        <v>0</v>
      </c>
      <c r="L25" s="15"/>
      <c r="M25" s="54"/>
      <c r="N25" s="54"/>
      <c r="O25" s="15"/>
      <c r="P25" s="15"/>
      <c r="Q25" s="15">
        <f t="shared" si="5"/>
        <v>0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45"/>
      <c r="AG25" s="4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62"/>
      <c r="BB25" s="15"/>
      <c r="BC25" s="15">
        <f t="shared" si="0"/>
        <v>0</v>
      </c>
      <c r="BD25" s="15"/>
      <c r="BE25" s="15"/>
      <c r="BF25" s="15"/>
      <c r="BG25" s="15"/>
      <c r="BH25" s="15">
        <f t="shared" si="1"/>
        <v>0</v>
      </c>
      <c r="BI25" s="15"/>
      <c r="BJ25" s="15"/>
      <c r="BK25" s="15"/>
      <c r="BL25" s="15"/>
      <c r="BM25" s="45"/>
      <c r="BN25" s="53"/>
      <c r="BO25" s="45"/>
      <c r="BP25" s="15"/>
      <c r="BQ25" s="15"/>
      <c r="BR25" s="15"/>
      <c r="BS25" s="15"/>
      <c r="BT25" s="15"/>
      <c r="BU25" s="15"/>
      <c r="BV25" s="15">
        <f t="shared" si="2"/>
        <v>0</v>
      </c>
      <c r="BW25" s="15">
        <v>50</v>
      </c>
      <c r="BX25" s="15">
        <f t="shared" si="3"/>
        <v>50</v>
      </c>
    </row>
    <row r="26" spans="1:76">
      <c r="A26" s="15" t="s">
        <v>2055</v>
      </c>
      <c r="B26" s="15"/>
      <c r="C26" s="20" t="s">
        <v>2056</v>
      </c>
      <c r="D26" s="15"/>
      <c r="E26" s="15"/>
      <c r="F26" s="15"/>
      <c r="G26" s="15"/>
      <c r="H26" s="45"/>
      <c r="I26" s="53"/>
      <c r="J26" s="15"/>
      <c r="K26" s="15">
        <f t="shared" si="4"/>
        <v>0</v>
      </c>
      <c r="L26" s="15"/>
      <c r="M26" s="54"/>
      <c r="N26" s="54"/>
      <c r="O26" s="15"/>
      <c r="P26" s="15"/>
      <c r="Q26" s="15">
        <f t="shared" si="5"/>
        <v>0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45"/>
      <c r="AG26" s="45"/>
      <c r="AH26" s="15"/>
      <c r="AI26" s="15">
        <v>4</v>
      </c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62"/>
      <c r="BB26" s="15"/>
      <c r="BC26" s="15">
        <f t="shared" si="0"/>
        <v>4</v>
      </c>
      <c r="BD26" s="15"/>
      <c r="BE26" s="15"/>
      <c r="BF26" s="15"/>
      <c r="BG26" s="15"/>
      <c r="BH26" s="15">
        <f t="shared" si="1"/>
        <v>0</v>
      </c>
      <c r="BI26" s="15"/>
      <c r="BJ26" s="15"/>
      <c r="BK26" s="15"/>
      <c r="BL26" s="15"/>
      <c r="BM26" s="45"/>
      <c r="BN26" s="53"/>
      <c r="BO26" s="45"/>
      <c r="BP26" s="15"/>
      <c r="BQ26" s="15"/>
      <c r="BR26" s="15"/>
      <c r="BS26" s="15"/>
      <c r="BT26" s="15"/>
      <c r="BU26" s="15"/>
      <c r="BV26" s="15">
        <f t="shared" si="2"/>
        <v>0</v>
      </c>
      <c r="BW26" s="15">
        <v>50</v>
      </c>
      <c r="BX26" s="15">
        <f t="shared" si="3"/>
        <v>54</v>
      </c>
    </row>
    <row r="27" spans="1:76">
      <c r="A27" s="15" t="s">
        <v>2057</v>
      </c>
      <c r="B27" s="15"/>
      <c r="C27" s="20" t="s">
        <v>2058</v>
      </c>
      <c r="D27" s="15"/>
      <c r="E27" s="15"/>
      <c r="F27" s="15"/>
      <c r="G27" s="15"/>
      <c r="H27" s="45"/>
      <c r="I27" s="53"/>
      <c r="J27" s="15"/>
      <c r="K27" s="15">
        <f t="shared" si="4"/>
        <v>0</v>
      </c>
      <c r="L27" s="15"/>
      <c r="M27" s="54"/>
      <c r="N27" s="54"/>
      <c r="O27" s="15"/>
      <c r="P27" s="15"/>
      <c r="Q27" s="15">
        <f t="shared" si="5"/>
        <v>0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45"/>
      <c r="AG27" s="4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62"/>
      <c r="BB27" s="15"/>
      <c r="BC27" s="15">
        <f t="shared" si="0"/>
        <v>0</v>
      </c>
      <c r="BD27" s="15"/>
      <c r="BE27" s="15"/>
      <c r="BF27" s="15"/>
      <c r="BG27" s="15"/>
      <c r="BH27" s="15">
        <f t="shared" si="1"/>
        <v>0</v>
      </c>
      <c r="BI27" s="15"/>
      <c r="BJ27" s="15"/>
      <c r="BK27" s="15"/>
      <c r="BL27" s="15"/>
      <c r="BM27" s="45"/>
      <c r="BN27" s="53"/>
      <c r="BO27" s="45"/>
      <c r="BP27" s="15"/>
      <c r="BQ27" s="15"/>
      <c r="BR27" s="15"/>
      <c r="BS27" s="15"/>
      <c r="BT27" s="15"/>
      <c r="BU27" s="15"/>
      <c r="BV27" s="15">
        <f t="shared" si="2"/>
        <v>0</v>
      </c>
      <c r="BW27" s="15">
        <v>50</v>
      </c>
      <c r="BX27" s="15">
        <f t="shared" si="3"/>
        <v>50</v>
      </c>
    </row>
    <row r="28" spans="1:76">
      <c r="A28" s="15" t="s">
        <v>2059</v>
      </c>
      <c r="B28" s="15"/>
      <c r="C28" s="20" t="s">
        <v>2060</v>
      </c>
      <c r="D28" s="15"/>
      <c r="E28" s="15"/>
      <c r="F28" s="15"/>
      <c r="G28" s="15"/>
      <c r="H28" s="45"/>
      <c r="I28" s="53"/>
      <c r="J28" s="15"/>
      <c r="K28" s="15">
        <f t="shared" si="4"/>
        <v>0</v>
      </c>
      <c r="L28" s="15"/>
      <c r="M28" s="54"/>
      <c r="N28" s="54"/>
      <c r="O28" s="15"/>
      <c r="P28" s="15"/>
      <c r="Q28" s="15">
        <f t="shared" si="5"/>
        <v>0</v>
      </c>
      <c r="R28" s="15"/>
      <c r="S28" s="15"/>
      <c r="T28" s="15"/>
      <c r="U28" s="15">
        <v>2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45"/>
      <c r="AG28" s="45"/>
      <c r="AH28" s="15"/>
      <c r="AI28" s="15"/>
      <c r="AJ28" s="15"/>
      <c r="AK28" s="15"/>
      <c r="AL28" s="15">
        <v>4</v>
      </c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62"/>
      <c r="BB28" s="15"/>
      <c r="BC28" s="15">
        <f t="shared" si="0"/>
        <v>6</v>
      </c>
      <c r="BD28" s="15"/>
      <c r="BE28" s="15"/>
      <c r="BF28" s="15"/>
      <c r="BG28" s="15"/>
      <c r="BH28" s="15">
        <f t="shared" si="1"/>
        <v>0</v>
      </c>
      <c r="BI28" s="15"/>
      <c r="BJ28" s="15"/>
      <c r="BK28" s="15"/>
      <c r="BL28" s="15"/>
      <c r="BM28" s="45"/>
      <c r="BN28" s="53"/>
      <c r="BO28" s="45"/>
      <c r="BP28" s="15"/>
      <c r="BQ28" s="15"/>
      <c r="BR28" s="15"/>
      <c r="BS28" s="15"/>
      <c r="BT28" s="15"/>
      <c r="BU28" s="15"/>
      <c r="BV28" s="15">
        <f t="shared" si="2"/>
        <v>0</v>
      </c>
      <c r="BW28" s="15">
        <v>50</v>
      </c>
      <c r="BX28" s="15">
        <f t="shared" si="3"/>
        <v>56</v>
      </c>
    </row>
    <row r="29" spans="1:76">
      <c r="A29" s="15" t="s">
        <v>2061</v>
      </c>
      <c r="B29" s="15"/>
      <c r="C29" s="20" t="s">
        <v>2062</v>
      </c>
      <c r="D29" s="15"/>
      <c r="E29" s="15"/>
      <c r="F29" s="15"/>
      <c r="G29" s="15"/>
      <c r="H29" s="45"/>
      <c r="I29" s="53"/>
      <c r="J29" s="15"/>
      <c r="K29" s="15">
        <f t="shared" si="4"/>
        <v>0</v>
      </c>
      <c r="L29" s="15"/>
      <c r="M29" s="54"/>
      <c r="N29" s="54"/>
      <c r="O29" s="15"/>
      <c r="P29" s="15"/>
      <c r="Q29" s="15">
        <f t="shared" si="5"/>
        <v>0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>
        <v>3</v>
      </c>
      <c r="AE29" s="15"/>
      <c r="AF29" s="45"/>
      <c r="AG29" s="45"/>
      <c r="AH29" s="15"/>
      <c r="AI29" s="15"/>
      <c r="AJ29" s="15"/>
      <c r="AK29" s="15"/>
      <c r="AL29" s="15"/>
      <c r="AM29" s="15">
        <v>5</v>
      </c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62"/>
      <c r="BB29" s="15"/>
      <c r="BC29" s="15">
        <f t="shared" si="0"/>
        <v>8</v>
      </c>
      <c r="BD29" s="15"/>
      <c r="BE29" s="15"/>
      <c r="BF29" s="15"/>
      <c r="BG29" s="15"/>
      <c r="BH29" s="15">
        <f t="shared" si="1"/>
        <v>0</v>
      </c>
      <c r="BI29" s="15"/>
      <c r="BJ29" s="15"/>
      <c r="BK29" s="15"/>
      <c r="BL29" s="15"/>
      <c r="BM29" s="45">
        <v>2</v>
      </c>
      <c r="BN29" s="53"/>
      <c r="BO29" s="45"/>
      <c r="BP29" s="15"/>
      <c r="BQ29" s="15"/>
      <c r="BR29" s="15"/>
      <c r="BS29" s="15">
        <v>1</v>
      </c>
      <c r="BT29" s="15"/>
      <c r="BU29" s="15"/>
      <c r="BV29" s="15">
        <f t="shared" si="2"/>
        <v>3</v>
      </c>
      <c r="BW29" s="15">
        <v>50</v>
      </c>
      <c r="BX29" s="15">
        <f t="shared" si="3"/>
        <v>61</v>
      </c>
    </row>
    <row r="30" spans="1:76">
      <c r="A30" s="15" t="s">
        <v>2063</v>
      </c>
      <c r="B30" s="15"/>
      <c r="C30" s="20" t="s">
        <v>2064</v>
      </c>
      <c r="D30" s="15"/>
      <c r="E30" s="15"/>
      <c r="F30" s="15"/>
      <c r="G30" s="15"/>
      <c r="H30" s="45"/>
      <c r="I30" s="53"/>
      <c r="J30" s="15"/>
      <c r="K30" s="15">
        <f t="shared" si="4"/>
        <v>0</v>
      </c>
      <c r="L30" s="15"/>
      <c r="M30" s="54"/>
      <c r="N30" s="54"/>
      <c r="O30" s="15"/>
      <c r="P30" s="15"/>
      <c r="Q30" s="15">
        <f t="shared" si="5"/>
        <v>0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45"/>
      <c r="AG30" s="45"/>
      <c r="AH30" s="15"/>
      <c r="AI30" s="15"/>
      <c r="AJ30" s="15"/>
      <c r="AK30" s="15"/>
      <c r="AL30" s="15">
        <v>4</v>
      </c>
      <c r="AM30" s="15"/>
      <c r="AN30" s="15"/>
      <c r="AO30" s="15">
        <v>3</v>
      </c>
      <c r="AP30" s="15">
        <v>45</v>
      </c>
      <c r="AQ30" s="15"/>
      <c r="AR30" s="15"/>
      <c r="AS30" s="15"/>
      <c r="AT30" s="15"/>
      <c r="AU30" s="15"/>
      <c r="AV30" s="15">
        <v>30</v>
      </c>
      <c r="AW30" s="15">
        <v>3</v>
      </c>
      <c r="AX30" s="15">
        <v>80</v>
      </c>
      <c r="AY30" s="15"/>
      <c r="AZ30" s="15"/>
      <c r="BA30" s="62"/>
      <c r="BB30" s="15"/>
      <c r="BC30" s="15" t="str">
        <f t="shared" si="0"/>
        <v>20</v>
      </c>
      <c r="BD30" s="15"/>
      <c r="BE30" s="15"/>
      <c r="BF30" s="15"/>
      <c r="BG30" s="15"/>
      <c r="BH30" s="15">
        <f t="shared" si="1"/>
        <v>0</v>
      </c>
      <c r="BI30" s="15"/>
      <c r="BJ30" s="15"/>
      <c r="BK30" s="15"/>
      <c r="BL30" s="15"/>
      <c r="BM30" s="45"/>
      <c r="BN30" s="53"/>
      <c r="BO30" s="45"/>
      <c r="BP30" s="15"/>
      <c r="BQ30" s="15"/>
      <c r="BR30" s="15"/>
      <c r="BS30" s="15"/>
      <c r="BT30" s="15"/>
      <c r="BU30" s="15"/>
      <c r="BV30" s="15">
        <f t="shared" si="2"/>
        <v>0</v>
      </c>
      <c r="BW30" s="15">
        <v>50</v>
      </c>
      <c r="BX30" s="15">
        <f t="shared" si="3"/>
        <v>70</v>
      </c>
    </row>
    <row r="31" spans="1:76">
      <c r="A31" s="15" t="s">
        <v>2065</v>
      </c>
      <c r="B31" s="15"/>
      <c r="C31" s="20" t="s">
        <v>2066</v>
      </c>
      <c r="D31" s="15"/>
      <c r="E31" s="15"/>
      <c r="F31" s="15"/>
      <c r="G31" s="15"/>
      <c r="H31" s="45"/>
      <c r="I31" s="53"/>
      <c r="J31" s="15"/>
      <c r="K31" s="15">
        <f t="shared" si="4"/>
        <v>0</v>
      </c>
      <c r="L31" s="15"/>
      <c r="M31" s="54"/>
      <c r="N31" s="54"/>
      <c r="O31" s="15"/>
      <c r="P31" s="15"/>
      <c r="Q31" s="15">
        <f t="shared" si="5"/>
        <v>0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45"/>
      <c r="AG31" s="4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62"/>
      <c r="BB31" s="15"/>
      <c r="BC31" s="15">
        <f t="shared" si="0"/>
        <v>0</v>
      </c>
      <c r="BD31" s="15"/>
      <c r="BE31" s="15"/>
      <c r="BF31" s="15"/>
      <c r="BG31" s="15"/>
      <c r="BH31" s="15">
        <f t="shared" si="1"/>
        <v>0</v>
      </c>
      <c r="BI31" s="15"/>
      <c r="BJ31" s="15"/>
      <c r="BK31" s="15"/>
      <c r="BL31" s="15"/>
      <c r="BM31" s="45"/>
      <c r="BN31" s="53"/>
      <c r="BO31" s="45"/>
      <c r="BP31" s="15"/>
      <c r="BQ31" s="15"/>
      <c r="BR31" s="15"/>
      <c r="BS31" s="15"/>
      <c r="BT31" s="15"/>
      <c r="BU31" s="15"/>
      <c r="BV31" s="15">
        <f t="shared" si="2"/>
        <v>0</v>
      </c>
      <c r="BW31" s="15">
        <v>50</v>
      </c>
      <c r="BX31" s="15">
        <f t="shared" si="3"/>
        <v>50</v>
      </c>
    </row>
    <row r="32" spans="1:76">
      <c r="A32" s="15" t="s">
        <v>2067</v>
      </c>
      <c r="B32" s="15"/>
      <c r="C32" s="20" t="s">
        <v>2068</v>
      </c>
      <c r="D32" s="15"/>
      <c r="E32" s="15"/>
      <c r="F32" s="15"/>
      <c r="G32" s="15"/>
      <c r="H32" s="45"/>
      <c r="I32" s="53"/>
      <c r="J32" s="15"/>
      <c r="K32" s="15">
        <f t="shared" si="4"/>
        <v>0</v>
      </c>
      <c r="L32" s="15"/>
      <c r="M32" s="54"/>
      <c r="N32" s="54"/>
      <c r="O32" s="15"/>
      <c r="P32" s="15"/>
      <c r="Q32" s="15">
        <f t="shared" si="5"/>
        <v>0</v>
      </c>
      <c r="R32" s="15"/>
      <c r="S32" s="15"/>
      <c r="T32" s="15"/>
      <c r="U32" s="15">
        <v>2</v>
      </c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45"/>
      <c r="AG32" s="4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62"/>
      <c r="BB32" s="15"/>
      <c r="BC32" s="15">
        <f t="shared" si="0"/>
        <v>2</v>
      </c>
      <c r="BD32" s="15"/>
      <c r="BE32" s="15"/>
      <c r="BF32" s="15"/>
      <c r="BG32" s="15"/>
      <c r="BH32" s="15">
        <f t="shared" si="1"/>
        <v>0</v>
      </c>
      <c r="BI32" s="15"/>
      <c r="BJ32" s="15"/>
      <c r="BK32" s="15"/>
      <c r="BL32" s="15"/>
      <c r="BM32" s="45"/>
      <c r="BN32" s="53"/>
      <c r="BO32" s="45"/>
      <c r="BP32" s="15"/>
      <c r="BQ32" s="15"/>
      <c r="BR32" s="15"/>
      <c r="BS32" s="15"/>
      <c r="BT32" s="15"/>
      <c r="BU32" s="15"/>
      <c r="BV32" s="15">
        <f t="shared" si="2"/>
        <v>0</v>
      </c>
      <c r="BW32" s="15">
        <v>50</v>
      </c>
      <c r="BX32" s="15">
        <f t="shared" si="3"/>
        <v>52</v>
      </c>
    </row>
    <row r="33" spans="1:76">
      <c r="A33" s="15" t="s">
        <v>2069</v>
      </c>
      <c r="B33" s="15"/>
      <c r="C33" s="20" t="s">
        <v>2070</v>
      </c>
      <c r="D33" s="15"/>
      <c r="E33" s="15"/>
      <c r="F33" s="15"/>
      <c r="G33" s="15"/>
      <c r="H33" s="45"/>
      <c r="I33" s="53"/>
      <c r="J33" s="15"/>
      <c r="K33" s="15">
        <f t="shared" si="4"/>
        <v>0</v>
      </c>
      <c r="L33" s="15"/>
      <c r="M33" s="54"/>
      <c r="N33" s="54"/>
      <c r="O33" s="12"/>
      <c r="P33" s="15"/>
      <c r="Q33" s="15">
        <f t="shared" si="5"/>
        <v>0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45"/>
      <c r="AG33" s="4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62"/>
      <c r="BB33" s="15"/>
      <c r="BC33" s="15">
        <f t="shared" si="0"/>
        <v>0</v>
      </c>
      <c r="BD33" s="15"/>
      <c r="BE33" s="15"/>
      <c r="BF33" s="15"/>
      <c r="BG33" s="12"/>
      <c r="BH33" s="15">
        <f t="shared" si="1"/>
        <v>0</v>
      </c>
      <c r="BI33" s="15"/>
      <c r="BJ33" s="15"/>
      <c r="BK33" s="15"/>
      <c r="BL33" s="15"/>
      <c r="BM33" s="45"/>
      <c r="BN33" s="53"/>
      <c r="BO33" s="45"/>
      <c r="BP33" s="15"/>
      <c r="BQ33" s="15"/>
      <c r="BR33" s="15"/>
      <c r="BS33" s="15"/>
      <c r="BT33" s="15"/>
      <c r="BU33" s="15"/>
      <c r="BV33" s="15">
        <f t="shared" si="2"/>
        <v>0</v>
      </c>
      <c r="BW33" s="15">
        <v>50</v>
      </c>
      <c r="BX33" s="15">
        <f t="shared" si="3"/>
        <v>50</v>
      </c>
    </row>
    <row r="34" spans="1:76">
      <c r="A34" s="15" t="s">
        <v>2071</v>
      </c>
      <c r="B34" s="15"/>
      <c r="C34" s="20" t="s">
        <v>2072</v>
      </c>
      <c r="D34" s="15"/>
      <c r="E34" s="15"/>
      <c r="F34" s="15"/>
      <c r="G34" s="15"/>
      <c r="H34" s="45"/>
      <c r="I34" s="53"/>
      <c r="J34" s="15"/>
      <c r="K34" s="15">
        <f t="shared" si="4"/>
        <v>0</v>
      </c>
      <c r="L34" s="15"/>
      <c r="M34" s="54"/>
      <c r="N34" s="54"/>
      <c r="O34" s="15"/>
      <c r="P34" s="15"/>
      <c r="Q34" s="15">
        <f t="shared" si="5"/>
        <v>0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>
        <v>3</v>
      </c>
      <c r="AE34" s="15"/>
      <c r="AF34" s="45"/>
      <c r="AG34" s="4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62"/>
      <c r="BB34" s="15"/>
      <c r="BC34" s="15">
        <f t="shared" si="0"/>
        <v>3</v>
      </c>
      <c r="BD34" s="15"/>
      <c r="BE34" s="15"/>
      <c r="BF34" s="15"/>
      <c r="BG34" s="15"/>
      <c r="BH34" s="15">
        <f t="shared" si="1"/>
        <v>0</v>
      </c>
      <c r="BI34" s="15"/>
      <c r="BJ34" s="15"/>
      <c r="BK34" s="15"/>
      <c r="BL34" s="15"/>
      <c r="BM34" s="45"/>
      <c r="BN34" s="53"/>
      <c r="BO34" s="45"/>
      <c r="BP34" s="15"/>
      <c r="BQ34" s="15"/>
      <c r="BR34" s="15"/>
      <c r="BS34" s="15"/>
      <c r="BT34" s="15"/>
      <c r="BU34" s="15"/>
      <c r="BV34" s="15">
        <f t="shared" si="2"/>
        <v>0</v>
      </c>
      <c r="BW34" s="15">
        <v>50</v>
      </c>
      <c r="BX34" s="15">
        <f t="shared" si="3"/>
        <v>53</v>
      </c>
    </row>
    <row r="35" spans="1:76">
      <c r="A35" s="15" t="s">
        <v>2073</v>
      </c>
      <c r="B35" s="15"/>
      <c r="C35" s="20" t="s">
        <v>2074</v>
      </c>
      <c r="D35" s="15">
        <v>2</v>
      </c>
      <c r="E35" s="15"/>
      <c r="F35" s="15"/>
      <c r="G35" s="15"/>
      <c r="H35" s="45"/>
      <c r="I35" s="53"/>
      <c r="J35" s="15"/>
      <c r="K35" s="15">
        <f t="shared" si="4"/>
        <v>2</v>
      </c>
      <c r="L35" s="15"/>
      <c r="M35" s="54"/>
      <c r="N35" s="54"/>
      <c r="O35" s="15"/>
      <c r="P35" s="15"/>
      <c r="Q35" s="15">
        <f t="shared" si="5"/>
        <v>0</v>
      </c>
      <c r="R35" s="15"/>
      <c r="S35" s="15"/>
      <c r="T35" s="15"/>
      <c r="U35" s="15"/>
      <c r="V35" s="15">
        <v>2</v>
      </c>
      <c r="W35" s="15"/>
      <c r="X35" s="15"/>
      <c r="Y35" s="15"/>
      <c r="Z35" s="15"/>
      <c r="AA35" s="15"/>
      <c r="AB35" s="15"/>
      <c r="AC35" s="15"/>
      <c r="AD35" s="15">
        <v>3</v>
      </c>
      <c r="AE35" s="15"/>
      <c r="AF35" s="45"/>
      <c r="AG35" s="4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62">
        <v>5</v>
      </c>
      <c r="BB35" s="15"/>
      <c r="BC35" s="15">
        <f t="shared" si="0"/>
        <v>10</v>
      </c>
      <c r="BD35" s="15"/>
      <c r="BE35" s="15">
        <v>2</v>
      </c>
      <c r="BF35" s="15"/>
      <c r="BG35" s="15"/>
      <c r="BH35" s="15">
        <f t="shared" si="1"/>
        <v>2</v>
      </c>
      <c r="BI35" s="15"/>
      <c r="BJ35" s="15">
        <v>3</v>
      </c>
      <c r="BK35" s="15"/>
      <c r="BL35" s="15"/>
      <c r="BM35" s="45"/>
      <c r="BN35" s="53"/>
      <c r="BO35" s="45"/>
      <c r="BP35" s="15"/>
      <c r="BQ35" s="15"/>
      <c r="BR35" s="15">
        <v>2</v>
      </c>
      <c r="BS35" s="15">
        <v>1</v>
      </c>
      <c r="BT35" s="15"/>
      <c r="BU35" s="15"/>
      <c r="BV35" s="15">
        <f t="shared" si="2"/>
        <v>6</v>
      </c>
      <c r="BW35" s="15">
        <v>50</v>
      </c>
      <c r="BX35" s="15">
        <f t="shared" si="3"/>
        <v>70</v>
      </c>
    </row>
    <row r="36" spans="1:76">
      <c r="A36" s="15" t="s">
        <v>2075</v>
      </c>
      <c r="B36" s="15"/>
      <c r="C36" s="20" t="s">
        <v>2076</v>
      </c>
      <c r="D36" s="15"/>
      <c r="E36" s="15"/>
      <c r="F36" s="15"/>
      <c r="G36" s="15"/>
      <c r="H36" s="45"/>
      <c r="I36" s="53"/>
      <c r="J36" s="15"/>
      <c r="K36" s="15">
        <f t="shared" si="4"/>
        <v>0</v>
      </c>
      <c r="L36" s="15"/>
      <c r="M36" s="54"/>
      <c r="N36" s="54"/>
      <c r="O36" s="15"/>
      <c r="P36" s="15"/>
      <c r="Q36" s="15">
        <f t="shared" si="5"/>
        <v>0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45"/>
      <c r="AG36" s="4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62"/>
      <c r="BB36" s="15"/>
      <c r="BC36" s="15">
        <f t="shared" si="0"/>
        <v>0</v>
      </c>
      <c r="BD36" s="15"/>
      <c r="BE36" s="15"/>
      <c r="BF36" s="15"/>
      <c r="BG36" s="15"/>
      <c r="BH36" s="15">
        <f t="shared" si="1"/>
        <v>0</v>
      </c>
      <c r="BI36" s="15"/>
      <c r="BJ36" s="15"/>
      <c r="BK36" s="15"/>
      <c r="BL36" s="15"/>
      <c r="BM36" s="45"/>
      <c r="BN36" s="53"/>
      <c r="BO36" s="45"/>
      <c r="BP36" s="15"/>
      <c r="BQ36" s="15"/>
      <c r="BR36" s="15"/>
      <c r="BS36" s="15"/>
      <c r="BT36" s="15"/>
      <c r="BU36" s="15"/>
      <c r="BV36" s="15">
        <f t="shared" si="2"/>
        <v>0</v>
      </c>
      <c r="BW36" s="15">
        <v>50</v>
      </c>
      <c r="BX36" s="15">
        <f t="shared" si="3"/>
        <v>50</v>
      </c>
    </row>
    <row r="37" spans="1:76">
      <c r="A37" s="15" t="s">
        <v>2077</v>
      </c>
      <c r="B37" s="15"/>
      <c r="C37" s="20" t="s">
        <v>2078</v>
      </c>
      <c r="D37" s="15"/>
      <c r="E37" s="15"/>
      <c r="F37" s="15"/>
      <c r="G37" s="15"/>
      <c r="H37" s="45"/>
      <c r="I37" s="53"/>
      <c r="J37" s="15"/>
      <c r="K37" s="15">
        <f t="shared" si="4"/>
        <v>0</v>
      </c>
      <c r="L37" s="15">
        <v>3</v>
      </c>
      <c r="M37" s="54"/>
      <c r="N37" s="54"/>
      <c r="O37" s="15"/>
      <c r="P37" s="15"/>
      <c r="Q37" s="15">
        <f t="shared" si="5"/>
        <v>3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45">
        <v>2</v>
      </c>
      <c r="AG37" s="45">
        <v>3</v>
      </c>
      <c r="AH37" s="15"/>
      <c r="AI37" s="15"/>
      <c r="AJ37" s="15"/>
      <c r="AK37" s="15"/>
      <c r="AL37" s="15"/>
      <c r="AM37" s="15"/>
      <c r="AN37" s="15">
        <v>2</v>
      </c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>
        <f t="shared" si="0"/>
        <v>7</v>
      </c>
      <c r="BD37" s="15"/>
      <c r="BE37" s="15"/>
      <c r="BF37" s="15"/>
      <c r="BG37" s="15"/>
      <c r="BH37" s="15">
        <f t="shared" si="1"/>
        <v>0</v>
      </c>
      <c r="BI37" s="15">
        <v>2</v>
      </c>
      <c r="BJ37" s="15"/>
      <c r="BK37" s="15"/>
      <c r="BL37" s="15"/>
      <c r="BM37" s="45"/>
      <c r="BN37" s="53">
        <v>3</v>
      </c>
      <c r="BO37" s="45"/>
      <c r="BP37" s="15"/>
      <c r="BQ37" s="15"/>
      <c r="BR37" s="15"/>
      <c r="BS37" s="15"/>
      <c r="BT37" s="15"/>
      <c r="BU37" s="15"/>
      <c r="BV37" s="15">
        <f t="shared" si="2"/>
        <v>5</v>
      </c>
      <c r="BW37" s="15">
        <v>50</v>
      </c>
      <c r="BX37" s="15">
        <f t="shared" si="3"/>
        <v>65</v>
      </c>
    </row>
    <row r="38" spans="1:76">
      <c r="A38" s="15" t="s">
        <v>2079</v>
      </c>
      <c r="B38" s="15"/>
      <c r="C38" s="20" t="s">
        <v>2080</v>
      </c>
      <c r="D38" s="15"/>
      <c r="E38" s="15"/>
      <c r="F38" s="15"/>
      <c r="G38" s="15"/>
      <c r="H38" s="45"/>
      <c r="I38" s="53"/>
      <c r="J38" s="15"/>
      <c r="K38" s="15">
        <f t="shared" si="4"/>
        <v>0</v>
      </c>
      <c r="L38" s="15"/>
      <c r="M38" s="54"/>
      <c r="N38" s="54"/>
      <c r="O38" s="15"/>
      <c r="P38" s="15"/>
      <c r="Q38" s="15">
        <f t="shared" si="5"/>
        <v>0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45"/>
      <c r="AG38" s="45"/>
      <c r="AH38" s="15"/>
      <c r="AI38" s="15"/>
      <c r="AJ38" s="15"/>
      <c r="AK38" s="15">
        <v>5</v>
      </c>
      <c r="AL38" s="15"/>
      <c r="AM38" s="15"/>
      <c r="AN38" s="15"/>
      <c r="AO38" s="15"/>
      <c r="AP38" s="15"/>
      <c r="AQ38" s="15"/>
      <c r="AR38" s="15"/>
      <c r="AS38" s="15"/>
      <c r="AT38" s="15"/>
      <c r="AU38" s="15">
        <v>2</v>
      </c>
      <c r="AV38" s="15"/>
      <c r="AW38" s="15"/>
      <c r="AX38" s="15"/>
      <c r="AY38" s="15">
        <v>3</v>
      </c>
      <c r="AZ38" s="15">
        <v>3</v>
      </c>
      <c r="BA38" s="15"/>
      <c r="BB38" s="15"/>
      <c r="BC38" s="15">
        <f t="shared" si="0"/>
        <v>13</v>
      </c>
      <c r="BD38" s="15"/>
      <c r="BE38" s="15"/>
      <c r="BF38" s="15"/>
      <c r="BG38" s="15"/>
      <c r="BH38" s="15">
        <f t="shared" si="1"/>
        <v>0</v>
      </c>
      <c r="BI38" s="15"/>
      <c r="BJ38" s="15"/>
      <c r="BK38" s="15"/>
      <c r="BL38" s="15"/>
      <c r="BM38" s="45"/>
      <c r="BN38" s="53"/>
      <c r="BO38" s="45"/>
      <c r="BP38" s="15">
        <v>3</v>
      </c>
      <c r="BQ38" s="15">
        <v>3</v>
      </c>
      <c r="BR38" s="15"/>
      <c r="BS38" s="15"/>
      <c r="BT38" s="15"/>
      <c r="BU38" s="15"/>
      <c r="BV38" s="15">
        <f t="shared" si="2"/>
        <v>6</v>
      </c>
      <c r="BW38" s="15">
        <v>50</v>
      </c>
      <c r="BX38" s="15">
        <f t="shared" si="3"/>
        <v>69</v>
      </c>
    </row>
    <row r="39" spans="1:76">
      <c r="A39" s="15" t="s">
        <v>2081</v>
      </c>
      <c r="B39" s="15"/>
      <c r="C39" s="20" t="s">
        <v>2082</v>
      </c>
      <c r="D39" s="15"/>
      <c r="E39" s="15"/>
      <c r="F39" s="15"/>
      <c r="G39" s="15"/>
      <c r="H39" s="45"/>
      <c r="I39" s="53"/>
      <c r="J39" s="15"/>
      <c r="K39" s="15">
        <f t="shared" si="4"/>
        <v>0</v>
      </c>
      <c r="L39" s="15"/>
      <c r="M39" s="54"/>
      <c r="N39" s="54"/>
      <c r="O39" s="15"/>
      <c r="P39" s="15"/>
      <c r="Q39" s="15">
        <f t="shared" si="5"/>
        <v>0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45"/>
      <c r="AG39" s="45"/>
      <c r="AH39" s="15"/>
      <c r="AI39" s="15"/>
      <c r="AJ39" s="15"/>
      <c r="AK39" s="15"/>
      <c r="AL39" s="15">
        <v>4</v>
      </c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>
        <f t="shared" si="0"/>
        <v>4</v>
      </c>
      <c r="BD39" s="15"/>
      <c r="BE39" s="15"/>
      <c r="BF39" s="15"/>
      <c r="BG39" s="15"/>
      <c r="BH39" s="15">
        <f t="shared" si="1"/>
        <v>0</v>
      </c>
      <c r="BI39" s="15"/>
      <c r="BJ39" s="15"/>
      <c r="BK39" s="15"/>
      <c r="BL39" s="15"/>
      <c r="BM39" s="45"/>
      <c r="BN39" s="53"/>
      <c r="BO39" s="45"/>
      <c r="BP39" s="15"/>
      <c r="BQ39" s="15"/>
      <c r="BR39" s="15"/>
      <c r="BS39" s="15"/>
      <c r="BT39" s="15"/>
      <c r="BU39" s="15"/>
      <c r="BV39" s="15">
        <f t="shared" si="2"/>
        <v>0</v>
      </c>
      <c r="BW39" s="15">
        <v>50</v>
      </c>
      <c r="BX39" s="15">
        <f t="shared" si="3"/>
        <v>54</v>
      </c>
    </row>
    <row r="40" spans="1:76">
      <c r="A40" s="15" t="s">
        <v>2083</v>
      </c>
      <c r="B40" s="15"/>
      <c r="C40" s="20" t="s">
        <v>2084</v>
      </c>
      <c r="D40" s="15"/>
      <c r="E40" s="15"/>
      <c r="F40" s="15"/>
      <c r="G40" s="15"/>
      <c r="H40" s="45"/>
      <c r="I40" s="53"/>
      <c r="J40" s="15"/>
      <c r="K40" s="15">
        <f t="shared" si="4"/>
        <v>0</v>
      </c>
      <c r="L40" s="15"/>
      <c r="M40" s="54"/>
      <c r="N40" s="54"/>
      <c r="O40" s="15"/>
      <c r="P40" s="15"/>
      <c r="Q40" s="15">
        <f t="shared" si="5"/>
        <v>0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45"/>
      <c r="AG40" s="4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>
        <f t="shared" si="0"/>
        <v>0</v>
      </c>
      <c r="BD40" s="15"/>
      <c r="BE40" s="15"/>
      <c r="BF40" s="15"/>
      <c r="BG40" s="15"/>
      <c r="BH40" s="15">
        <f t="shared" si="1"/>
        <v>0</v>
      </c>
      <c r="BI40" s="15"/>
      <c r="BJ40" s="15"/>
      <c r="BK40" s="15"/>
      <c r="BL40" s="15"/>
      <c r="BM40" s="45"/>
      <c r="BN40" s="53"/>
      <c r="BO40" s="45"/>
      <c r="BP40" s="15"/>
      <c r="BQ40" s="15"/>
      <c r="BR40" s="15"/>
      <c r="BS40" s="15"/>
      <c r="BT40" s="15"/>
      <c r="BU40" s="15"/>
      <c r="BV40" s="15">
        <f t="shared" si="2"/>
        <v>0</v>
      </c>
      <c r="BW40" s="15">
        <v>50</v>
      </c>
      <c r="BX40" s="15">
        <f t="shared" si="3"/>
        <v>50</v>
      </c>
    </row>
    <row r="41" spans="1:76">
      <c r="A41" s="15" t="s">
        <v>2085</v>
      </c>
      <c r="B41" s="15"/>
      <c r="C41" s="20" t="s">
        <v>2086</v>
      </c>
      <c r="D41" s="15"/>
      <c r="E41" s="15"/>
      <c r="F41" s="15"/>
      <c r="G41" s="15"/>
      <c r="H41" s="45"/>
      <c r="I41" s="53"/>
      <c r="J41" s="15"/>
      <c r="K41" s="15">
        <f t="shared" si="4"/>
        <v>0</v>
      </c>
      <c r="L41" s="15"/>
      <c r="M41" s="54"/>
      <c r="N41" s="54"/>
      <c r="O41" s="15"/>
      <c r="P41" s="15"/>
      <c r="Q41" s="15">
        <f t="shared" si="5"/>
        <v>0</v>
      </c>
      <c r="R41" s="15"/>
      <c r="S41" s="15"/>
      <c r="T41" s="15"/>
      <c r="U41" s="15"/>
      <c r="V41" s="15"/>
      <c r="W41" s="15"/>
      <c r="X41" s="15"/>
      <c r="Y41" s="15"/>
      <c r="Z41" s="15">
        <v>3</v>
      </c>
      <c r="AA41" s="15"/>
      <c r="AB41" s="15"/>
      <c r="AC41" s="15"/>
      <c r="AD41" s="15"/>
      <c r="AE41" s="15"/>
      <c r="AF41" s="45"/>
      <c r="AG41" s="45"/>
      <c r="AH41" s="15"/>
      <c r="AI41" s="15"/>
      <c r="AJ41" s="15"/>
      <c r="AK41" s="15"/>
      <c r="AL41" s="15"/>
      <c r="AM41" s="15"/>
      <c r="AN41" s="15">
        <v>2</v>
      </c>
      <c r="AO41" s="15">
        <v>3</v>
      </c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>
        <f t="shared" si="0"/>
        <v>8</v>
      </c>
      <c r="BD41" s="15"/>
      <c r="BE41" s="15"/>
      <c r="BF41" s="15"/>
      <c r="BG41" s="15"/>
      <c r="BH41" s="15">
        <f t="shared" si="1"/>
        <v>0</v>
      </c>
      <c r="BI41" s="15"/>
      <c r="BJ41" s="15"/>
      <c r="BK41" s="15"/>
      <c r="BL41" s="15"/>
      <c r="BM41" s="45"/>
      <c r="BN41" s="53"/>
      <c r="BO41" s="45"/>
      <c r="BP41" s="15"/>
      <c r="BQ41" s="15"/>
      <c r="BR41" s="15"/>
      <c r="BS41" s="15"/>
      <c r="BT41" s="15"/>
      <c r="BU41" s="15"/>
      <c r="BV41" s="15">
        <f t="shared" si="2"/>
        <v>0</v>
      </c>
      <c r="BW41" s="15">
        <v>50</v>
      </c>
      <c r="BX41" s="15">
        <f t="shared" si="3"/>
        <v>58</v>
      </c>
    </row>
    <row r="42" spans="1:76">
      <c r="A42" s="15" t="s">
        <v>2087</v>
      </c>
      <c r="B42" s="15"/>
      <c r="C42" s="20" t="s">
        <v>2088</v>
      </c>
      <c r="D42" s="15"/>
      <c r="E42" s="15"/>
      <c r="F42" s="15"/>
      <c r="G42" s="15"/>
      <c r="H42" s="45"/>
      <c r="I42" s="53"/>
      <c r="J42" s="15"/>
      <c r="K42" s="15">
        <v>1</v>
      </c>
      <c r="L42" s="15"/>
      <c r="M42" s="54"/>
      <c r="N42" s="54"/>
      <c r="O42" s="15"/>
      <c r="P42" s="15"/>
      <c r="Q42" s="15">
        <v>1</v>
      </c>
      <c r="R42" s="15"/>
      <c r="S42" s="15"/>
      <c r="T42" s="15"/>
      <c r="U42" s="15"/>
      <c r="V42" s="15"/>
      <c r="W42" s="15"/>
      <c r="X42" s="15"/>
      <c r="Y42" s="15">
        <v>3</v>
      </c>
      <c r="Z42" s="15"/>
      <c r="AA42" s="15"/>
      <c r="AB42" s="15"/>
      <c r="AC42" s="15"/>
      <c r="AD42" s="15"/>
      <c r="AE42" s="15"/>
      <c r="AF42" s="45"/>
      <c r="AG42" s="4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>
        <v>2</v>
      </c>
      <c r="AT42" s="15"/>
      <c r="AU42" s="15"/>
      <c r="AV42" s="15"/>
      <c r="AW42" s="15"/>
      <c r="AX42" s="15"/>
      <c r="AY42" s="15"/>
      <c r="AZ42" s="15"/>
      <c r="BA42" s="15"/>
      <c r="BB42" s="15"/>
      <c r="BC42" s="15">
        <f t="shared" si="0"/>
        <v>5</v>
      </c>
      <c r="BD42" s="15"/>
      <c r="BE42" s="15"/>
      <c r="BF42" s="15"/>
      <c r="BG42" s="15"/>
      <c r="BH42" s="15">
        <f t="shared" si="1"/>
        <v>0</v>
      </c>
      <c r="BI42" s="15"/>
      <c r="BJ42" s="15"/>
      <c r="BK42" s="15"/>
      <c r="BL42" s="15"/>
      <c r="BM42" s="45"/>
      <c r="BN42" s="53"/>
      <c r="BO42" s="45"/>
      <c r="BP42" s="15"/>
      <c r="BQ42" s="15"/>
      <c r="BR42" s="15"/>
      <c r="BS42" s="15"/>
      <c r="BT42" s="15"/>
      <c r="BU42" s="15"/>
      <c r="BV42" s="15">
        <f t="shared" si="2"/>
        <v>0</v>
      </c>
      <c r="BW42" s="15">
        <v>50</v>
      </c>
      <c r="BX42" s="15">
        <f t="shared" si="3"/>
        <v>57</v>
      </c>
    </row>
    <row r="43" spans="1:76">
      <c r="A43" s="15" t="s">
        <v>2089</v>
      </c>
      <c r="B43" s="15"/>
      <c r="C43" s="20" t="s">
        <v>2090</v>
      </c>
      <c r="D43" s="15">
        <v>2</v>
      </c>
      <c r="E43" s="15"/>
      <c r="F43" s="15"/>
      <c r="G43" s="15"/>
      <c r="H43" s="45"/>
      <c r="I43" s="53"/>
      <c r="J43" s="15"/>
      <c r="K43" s="15">
        <f t="shared" ref="K43:K46" si="6">IF(SUM(D43:J43)&gt;5,"5",SUM(D43:J43))</f>
        <v>2</v>
      </c>
      <c r="L43" s="15"/>
      <c r="M43" s="54">
        <v>3</v>
      </c>
      <c r="N43" s="54">
        <v>3</v>
      </c>
      <c r="O43" s="15"/>
      <c r="P43" s="15"/>
      <c r="Q43" s="15">
        <f t="shared" ref="Q43:Q46" si="7">IF(SUM(L43:P43)&gt;10,"10",IF(SUM(L43:P43)&lt;0,"0",SUM(L43:P43)))</f>
        <v>6</v>
      </c>
      <c r="R43" s="15">
        <v>5</v>
      </c>
      <c r="S43" s="15"/>
      <c r="T43" s="15"/>
      <c r="U43" s="15"/>
      <c r="V43" s="15"/>
      <c r="W43" s="15"/>
      <c r="X43" s="15"/>
      <c r="Y43" s="15">
        <v>3</v>
      </c>
      <c r="Z43" s="15"/>
      <c r="AA43" s="15">
        <v>5</v>
      </c>
      <c r="AB43" s="15">
        <v>3</v>
      </c>
      <c r="AC43" s="15"/>
      <c r="AD43" s="15"/>
      <c r="AE43" s="15"/>
      <c r="AF43" s="45"/>
      <c r="AG43" s="45"/>
      <c r="AH43" s="15"/>
      <c r="AI43" s="15"/>
      <c r="AJ43" s="15">
        <v>3</v>
      </c>
      <c r="AK43" s="15"/>
      <c r="AL43" s="15">
        <v>4</v>
      </c>
      <c r="AM43" s="15"/>
      <c r="AN43" s="15"/>
      <c r="AO43" s="15"/>
      <c r="AP43" s="15"/>
      <c r="AQ43" s="15"/>
      <c r="AR43" s="15"/>
      <c r="AS43" s="15">
        <v>2</v>
      </c>
      <c r="AT43" s="15"/>
      <c r="AU43" s="15"/>
      <c r="AV43" s="15"/>
      <c r="AW43" s="15"/>
      <c r="AX43" s="15"/>
      <c r="AY43" s="15"/>
      <c r="AZ43" s="15"/>
      <c r="BA43" s="15">
        <v>5</v>
      </c>
      <c r="BB43" s="15"/>
      <c r="BC43" s="15" t="str">
        <f t="shared" si="0"/>
        <v>20</v>
      </c>
      <c r="BD43" s="15"/>
      <c r="BE43" s="15">
        <v>2</v>
      </c>
      <c r="BF43" s="15"/>
      <c r="BG43" s="15"/>
      <c r="BH43" s="15">
        <f t="shared" si="1"/>
        <v>2</v>
      </c>
      <c r="BI43" s="15"/>
      <c r="BJ43" s="15">
        <v>3</v>
      </c>
      <c r="BK43" s="15">
        <v>3</v>
      </c>
      <c r="BL43" s="15"/>
      <c r="BM43" s="45">
        <v>2</v>
      </c>
      <c r="BN43" s="53"/>
      <c r="BO43" s="45"/>
      <c r="BP43" s="15"/>
      <c r="BQ43" s="15"/>
      <c r="BR43" s="15">
        <v>2</v>
      </c>
      <c r="BS43" s="15"/>
      <c r="BT43" s="15"/>
      <c r="BU43" s="15"/>
      <c r="BV43" s="15">
        <f t="shared" si="2"/>
        <v>10</v>
      </c>
      <c r="BW43" s="15">
        <v>50</v>
      </c>
      <c r="BX43" s="15">
        <f t="shared" si="3"/>
        <v>90</v>
      </c>
    </row>
    <row r="44" spans="1:76">
      <c r="A44" s="15" t="s">
        <v>2091</v>
      </c>
      <c r="B44" s="15"/>
      <c r="C44" s="20" t="s">
        <v>2092</v>
      </c>
      <c r="D44" s="15"/>
      <c r="E44" s="15"/>
      <c r="F44" s="15"/>
      <c r="G44" s="15"/>
      <c r="H44" s="45"/>
      <c r="I44" s="53"/>
      <c r="J44" s="15"/>
      <c r="K44" s="15">
        <f t="shared" si="6"/>
        <v>0</v>
      </c>
      <c r="L44" s="15"/>
      <c r="M44" s="54"/>
      <c r="N44" s="54"/>
      <c r="O44" s="15"/>
      <c r="P44" s="15"/>
      <c r="Q44" s="15">
        <f t="shared" si="7"/>
        <v>0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45"/>
      <c r="AG44" s="4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>
        <f t="shared" si="0"/>
        <v>0</v>
      </c>
      <c r="BD44" s="15"/>
      <c r="BE44" s="15"/>
      <c r="BF44" s="15"/>
      <c r="BG44" s="15"/>
      <c r="BH44" s="15">
        <f t="shared" si="1"/>
        <v>0</v>
      </c>
      <c r="BI44" s="15"/>
      <c r="BJ44" s="15"/>
      <c r="BK44" s="15"/>
      <c r="BL44" s="15"/>
      <c r="BM44" s="45"/>
      <c r="BN44" s="53"/>
      <c r="BO44" s="45"/>
      <c r="BP44" s="15"/>
      <c r="BQ44" s="15"/>
      <c r="BR44" s="15"/>
      <c r="BS44" s="15"/>
      <c r="BT44" s="15"/>
      <c r="BU44" s="15"/>
      <c r="BV44" s="15">
        <f t="shared" si="2"/>
        <v>0</v>
      </c>
      <c r="BW44" s="15">
        <v>50</v>
      </c>
      <c r="BX44" s="15">
        <f t="shared" si="3"/>
        <v>50</v>
      </c>
    </row>
    <row r="45" spans="1:76">
      <c r="A45" s="15" t="s">
        <v>2093</v>
      </c>
      <c r="B45" s="15"/>
      <c r="C45" s="20" t="s">
        <v>2094</v>
      </c>
      <c r="D45" s="15"/>
      <c r="E45" s="15"/>
      <c r="F45" s="15"/>
      <c r="G45" s="15"/>
      <c r="H45" s="45"/>
      <c r="I45" s="53"/>
      <c r="J45" s="15"/>
      <c r="K45" s="15">
        <f t="shared" si="6"/>
        <v>0</v>
      </c>
      <c r="L45" s="15"/>
      <c r="M45" s="54"/>
      <c r="N45" s="54"/>
      <c r="O45" s="15"/>
      <c r="P45" s="15"/>
      <c r="Q45" s="15">
        <f t="shared" si="7"/>
        <v>0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45"/>
      <c r="AG45" s="4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>
        <f t="shared" si="0"/>
        <v>0</v>
      </c>
      <c r="BD45" s="15"/>
      <c r="BE45" s="15"/>
      <c r="BF45" s="15"/>
      <c r="BG45" s="15"/>
      <c r="BH45" s="15">
        <f t="shared" si="1"/>
        <v>0</v>
      </c>
      <c r="BI45" s="15"/>
      <c r="BJ45" s="15"/>
      <c r="BK45" s="15"/>
      <c r="BL45" s="15"/>
      <c r="BM45" s="45"/>
      <c r="BN45" s="53"/>
      <c r="BO45" s="45"/>
      <c r="BP45" s="15"/>
      <c r="BQ45" s="15"/>
      <c r="BR45" s="15"/>
      <c r="BS45" s="15"/>
      <c r="BT45" s="15"/>
      <c r="BU45" s="15"/>
      <c r="BV45" s="15">
        <f t="shared" si="2"/>
        <v>0</v>
      </c>
      <c r="BW45" s="15">
        <v>50</v>
      </c>
      <c r="BX45" s="15">
        <f t="shared" si="3"/>
        <v>50</v>
      </c>
    </row>
    <row r="46" spans="1:76">
      <c r="A46" s="15" t="s">
        <v>2095</v>
      </c>
      <c r="B46" s="15"/>
      <c r="C46" s="20" t="s">
        <v>2096</v>
      </c>
      <c r="D46" s="15"/>
      <c r="E46" s="15"/>
      <c r="F46" s="15"/>
      <c r="G46" s="15"/>
      <c r="H46" s="45"/>
      <c r="I46" s="53"/>
      <c r="J46" s="15"/>
      <c r="K46" s="15">
        <f t="shared" si="6"/>
        <v>0</v>
      </c>
      <c r="L46" s="15"/>
      <c r="M46" s="54"/>
      <c r="N46" s="54"/>
      <c r="O46" s="15"/>
      <c r="P46" s="15"/>
      <c r="Q46" s="15">
        <f t="shared" si="7"/>
        <v>0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4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>
        <f t="shared" si="0"/>
        <v>0</v>
      </c>
      <c r="BD46" s="15"/>
      <c r="BE46" s="15"/>
      <c r="BF46" s="15"/>
      <c r="BG46" s="15"/>
      <c r="BH46" s="15">
        <f t="shared" si="1"/>
        <v>0</v>
      </c>
      <c r="BI46" s="15"/>
      <c r="BJ46" s="15"/>
      <c r="BK46" s="15"/>
      <c r="BL46" s="15"/>
      <c r="BM46" s="45"/>
      <c r="BN46" s="53"/>
      <c r="BO46" s="15"/>
      <c r="BP46" s="15"/>
      <c r="BQ46" s="15"/>
      <c r="BR46" s="15"/>
      <c r="BS46" s="15"/>
      <c r="BT46" s="15"/>
      <c r="BU46" s="15"/>
      <c r="BV46" s="15">
        <f t="shared" si="2"/>
        <v>0</v>
      </c>
      <c r="BW46" s="15">
        <v>50</v>
      </c>
      <c r="BX46" s="15">
        <f t="shared" si="3"/>
        <v>50</v>
      </c>
    </row>
  </sheetData>
  <mergeCells count="122">
    <mergeCell ref="D1:BX1"/>
    <mergeCell ref="D2:K2"/>
    <mergeCell ref="L2:Q2"/>
    <mergeCell ref="R2:BB2"/>
    <mergeCell ref="BD2:BG2"/>
    <mergeCell ref="BI2:BU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D5:D6"/>
    <mergeCell ref="E5:E6"/>
    <mergeCell ref="F5:F6"/>
    <mergeCell ref="G5:G6"/>
    <mergeCell ref="H5:H6"/>
    <mergeCell ref="I5:I6"/>
    <mergeCell ref="J5:J6"/>
    <mergeCell ref="K3:K6"/>
    <mergeCell ref="L5:L6"/>
    <mergeCell ref="M5:M6"/>
    <mergeCell ref="N5:N6"/>
    <mergeCell ref="O5:O6"/>
    <mergeCell ref="P5:P6"/>
    <mergeCell ref="Q3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3:BC6"/>
    <mergeCell ref="BD5:BD6"/>
    <mergeCell ref="BE5:BE6"/>
    <mergeCell ref="BF5:BF6"/>
    <mergeCell ref="BG5:BG6"/>
    <mergeCell ref="BH3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3:BV6"/>
    <mergeCell ref="BW2:BW6"/>
    <mergeCell ref="BX2:BX6"/>
    <mergeCell ref="A1:C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54"/>
  <sheetViews>
    <sheetView zoomScale="60" zoomScaleNormal="60" topLeftCell="AB1" workbookViewId="0">
      <selection activeCell="BH51" sqref="BG47:BH51"/>
    </sheetView>
  </sheetViews>
  <sheetFormatPr defaultColWidth="9" defaultRowHeight="14"/>
  <cols>
    <col min="1" max="2" width="10.7818181818182" style="1" customWidth="1"/>
    <col min="3" max="3" width="12" style="1" customWidth="1"/>
    <col min="4" max="9" width="15.7818181818182" style="1" customWidth="1"/>
    <col min="10" max="10" width="9" style="1"/>
    <col min="11" max="11" width="15.7818181818182" style="1" customWidth="1"/>
    <col min="12" max="12" width="16.7818181818182" style="1" customWidth="1"/>
    <col min="13" max="14" width="15.7818181818182" style="1" customWidth="1"/>
    <col min="15" max="16" width="9" style="1"/>
    <col min="17" max="17" width="16.7818181818182" style="1" customWidth="1"/>
    <col min="18" max="25" width="15.7818181818182" style="1" customWidth="1"/>
    <col min="26" max="42" width="9" style="1"/>
    <col min="43" max="46" width="15.7818181818182" style="1" customWidth="1"/>
    <col min="47" max="47" width="9" style="1"/>
    <col min="48" max="51" width="15.7818181818182" style="1" customWidth="1"/>
    <col min="52" max="16384" width="9" style="1"/>
  </cols>
  <sheetData>
    <row r="1" ht="36" customHeight="1" spans="1:60">
      <c r="A1" s="2" t="s">
        <v>2097</v>
      </c>
      <c r="B1" s="2"/>
      <c r="C1" s="2"/>
      <c r="D1" s="3" t="s">
        <v>2098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</row>
    <row r="2" ht="31.5" customHeight="1" spans="1:60">
      <c r="A2" s="2"/>
      <c r="B2" s="2"/>
      <c r="C2" s="2"/>
      <c r="D2" s="4" t="s">
        <v>1463</v>
      </c>
      <c r="E2" s="4"/>
      <c r="F2" s="4"/>
      <c r="G2" s="4"/>
      <c r="H2" s="4"/>
      <c r="I2" s="4"/>
      <c r="J2" s="4"/>
      <c r="K2" s="4" t="s">
        <v>1464</v>
      </c>
      <c r="L2" s="4"/>
      <c r="M2" s="4"/>
      <c r="N2" s="4"/>
      <c r="O2" s="4"/>
      <c r="P2" s="4"/>
      <c r="Q2" s="4" t="s">
        <v>1465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 t="s">
        <v>1466</v>
      </c>
      <c r="AR2" s="4"/>
      <c r="AS2" s="4"/>
      <c r="AT2" s="4"/>
      <c r="AU2" s="4"/>
      <c r="AV2" s="4" t="s">
        <v>1467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26" t="s">
        <v>7</v>
      </c>
      <c r="BH2" s="26" t="s">
        <v>8</v>
      </c>
    </row>
    <row r="3" ht="14.25" customHeight="1" spans="1:60">
      <c r="A3" s="4" t="s">
        <v>9</v>
      </c>
      <c r="B3" s="4"/>
      <c r="C3" s="4"/>
      <c r="D3" s="5" t="s">
        <v>1914</v>
      </c>
      <c r="E3" s="6"/>
      <c r="F3" s="7"/>
      <c r="G3" s="7"/>
      <c r="H3" s="7"/>
      <c r="I3" s="7"/>
      <c r="J3" s="4" t="s">
        <v>10</v>
      </c>
      <c r="K3" s="6"/>
      <c r="L3" s="4"/>
      <c r="M3" s="6"/>
      <c r="N3" s="6"/>
      <c r="O3" s="4"/>
      <c r="P3" s="4" t="s">
        <v>12</v>
      </c>
      <c r="Q3" s="19" t="s">
        <v>2099</v>
      </c>
      <c r="R3" s="4" t="s">
        <v>2100</v>
      </c>
      <c r="S3" s="6" t="s">
        <v>2101</v>
      </c>
      <c r="T3" s="6" t="s">
        <v>2102</v>
      </c>
      <c r="U3" s="6" t="s">
        <v>2103</v>
      </c>
      <c r="V3" s="6" t="s">
        <v>2104</v>
      </c>
      <c r="W3" s="6" t="s">
        <v>2105</v>
      </c>
      <c r="X3" s="6" t="s">
        <v>2106</v>
      </c>
      <c r="Y3" s="6" t="s">
        <v>1495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 t="s">
        <v>13</v>
      </c>
      <c r="AQ3" s="6" t="s">
        <v>2107</v>
      </c>
      <c r="AR3" s="6" t="s">
        <v>2108</v>
      </c>
      <c r="AS3" s="15"/>
      <c r="AT3" s="15"/>
      <c r="AU3" s="4" t="s">
        <v>14</v>
      </c>
      <c r="AV3" s="7" t="s">
        <v>2109</v>
      </c>
      <c r="AW3" s="8"/>
      <c r="AX3" s="15"/>
      <c r="AY3" s="15"/>
      <c r="AZ3" s="4"/>
      <c r="BA3" s="4"/>
      <c r="BB3" s="4"/>
      <c r="BC3" s="4"/>
      <c r="BD3" s="4"/>
      <c r="BE3" s="4"/>
      <c r="BF3" s="4" t="s">
        <v>15</v>
      </c>
      <c r="BG3" s="43"/>
      <c r="BH3" s="43"/>
    </row>
    <row r="4" ht="79.95" customHeight="1" spans="1:60">
      <c r="A4" s="4" t="s">
        <v>16</v>
      </c>
      <c r="B4" s="4"/>
      <c r="C4" s="4"/>
      <c r="D4" s="8" t="s">
        <v>1952</v>
      </c>
      <c r="E4" s="6"/>
      <c r="F4" s="6"/>
      <c r="G4" s="9"/>
      <c r="H4" s="9"/>
      <c r="I4" s="21"/>
      <c r="J4" s="4"/>
      <c r="K4" s="22" t="s">
        <v>885</v>
      </c>
      <c r="L4" s="23" t="s">
        <v>2110</v>
      </c>
      <c r="M4" s="24" t="s">
        <v>539</v>
      </c>
      <c r="N4" s="6" t="s">
        <v>2111</v>
      </c>
      <c r="O4" s="25" t="s">
        <v>226</v>
      </c>
      <c r="P4" s="4"/>
      <c r="Q4" s="4" t="s">
        <v>2112</v>
      </c>
      <c r="R4" s="4" t="s">
        <v>2113</v>
      </c>
      <c r="S4" s="4" t="s">
        <v>2114</v>
      </c>
      <c r="T4" s="4" t="s">
        <v>2115</v>
      </c>
      <c r="U4" s="4" t="s">
        <v>2116</v>
      </c>
      <c r="V4" s="34" t="s">
        <v>250</v>
      </c>
      <c r="W4" s="6" t="s">
        <v>45</v>
      </c>
      <c r="X4" s="6" t="s">
        <v>1356</v>
      </c>
      <c r="Y4" s="6" t="s">
        <v>560</v>
      </c>
      <c r="Z4" s="35" t="s">
        <v>2117</v>
      </c>
      <c r="AA4" s="4" t="s">
        <v>1596</v>
      </c>
      <c r="AB4" s="6" t="s">
        <v>2118</v>
      </c>
      <c r="AC4" s="6" t="s">
        <v>1604</v>
      </c>
      <c r="AD4" s="6" t="s">
        <v>2119</v>
      </c>
      <c r="AE4" s="6" t="s">
        <v>2120</v>
      </c>
      <c r="AF4" s="4" t="s">
        <v>911</v>
      </c>
      <c r="AG4" s="6" t="s">
        <v>2121</v>
      </c>
      <c r="AH4" s="8" t="s">
        <v>2122</v>
      </c>
      <c r="AI4" s="36" t="s">
        <v>254</v>
      </c>
      <c r="AJ4" s="25" t="s">
        <v>2123</v>
      </c>
      <c r="AK4" s="37" t="s">
        <v>2124</v>
      </c>
      <c r="AL4" s="38" t="s">
        <v>582</v>
      </c>
      <c r="AM4" s="4" t="s">
        <v>2125</v>
      </c>
      <c r="AN4" s="4" t="s">
        <v>1629</v>
      </c>
      <c r="AO4" s="4" t="s">
        <v>2126</v>
      </c>
      <c r="AP4" s="4"/>
      <c r="AQ4" s="6" t="s">
        <v>268</v>
      </c>
      <c r="AR4" s="6" t="s">
        <v>88</v>
      </c>
      <c r="AS4" s="24" t="s">
        <v>2127</v>
      </c>
      <c r="AT4" s="8" t="s">
        <v>2128</v>
      </c>
      <c r="AU4" s="4"/>
      <c r="AV4" s="39" t="s">
        <v>2129</v>
      </c>
      <c r="AW4" s="35" t="s">
        <v>2130</v>
      </c>
      <c r="AX4" s="6" t="s">
        <v>2131</v>
      </c>
      <c r="AY4" s="24" t="s">
        <v>2132</v>
      </c>
      <c r="AZ4" s="40" t="s">
        <v>285</v>
      </c>
      <c r="BA4" s="40" t="s">
        <v>2133</v>
      </c>
      <c r="BB4" s="41" t="s">
        <v>2134</v>
      </c>
      <c r="BC4" s="38" t="s">
        <v>957</v>
      </c>
      <c r="BD4" s="37" t="s">
        <v>2135</v>
      </c>
      <c r="BE4" s="4" t="s">
        <v>2136</v>
      </c>
      <c r="BF4" s="4"/>
      <c r="BG4" s="43"/>
      <c r="BH4" s="43"/>
    </row>
    <row r="5" ht="39.75" customHeight="1" spans="1:60">
      <c r="A5" s="4" t="s">
        <v>115</v>
      </c>
      <c r="B5" s="4"/>
      <c r="C5" s="4"/>
      <c r="D5" s="10" t="s">
        <v>614</v>
      </c>
      <c r="E5" s="11"/>
      <c r="F5" s="10"/>
      <c r="G5" s="10"/>
      <c r="H5" s="10"/>
      <c r="I5" s="10"/>
      <c r="J5" s="4"/>
      <c r="K5" s="10"/>
      <c r="L5" s="26"/>
      <c r="M5" s="11"/>
      <c r="N5" s="11"/>
      <c r="O5" s="26"/>
      <c r="P5" s="4"/>
      <c r="Q5" s="26" t="s">
        <v>620</v>
      </c>
      <c r="R5" s="26" t="s">
        <v>2137</v>
      </c>
      <c r="S5" s="11" t="s">
        <v>620</v>
      </c>
      <c r="T5" s="11" t="s">
        <v>620</v>
      </c>
      <c r="U5" s="11" t="s">
        <v>616</v>
      </c>
      <c r="V5" s="10" t="s">
        <v>616</v>
      </c>
      <c r="W5" s="11" t="s">
        <v>620</v>
      </c>
      <c r="X5" s="11" t="s">
        <v>620</v>
      </c>
      <c r="Y5" s="11" t="s">
        <v>620</v>
      </c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4"/>
      <c r="AQ5" s="11" t="s">
        <v>614</v>
      </c>
      <c r="AR5" s="11" t="s">
        <v>616</v>
      </c>
      <c r="AS5" s="15"/>
      <c r="AT5" s="15"/>
      <c r="AU5" s="4"/>
      <c r="AV5" s="7" t="s">
        <v>614</v>
      </c>
      <c r="AW5" s="15"/>
      <c r="AX5" s="15"/>
      <c r="AY5" s="15"/>
      <c r="AZ5" s="4"/>
      <c r="BA5" s="4"/>
      <c r="BB5" s="4"/>
      <c r="BC5" s="4"/>
      <c r="BD5" s="4"/>
      <c r="BE5" s="4"/>
      <c r="BF5" s="4"/>
      <c r="BG5" s="43"/>
      <c r="BH5" s="43"/>
    </row>
    <row r="6" ht="14.25" customHeight="1" spans="1:60">
      <c r="A6" s="4" t="s">
        <v>116</v>
      </c>
      <c r="B6" s="4"/>
      <c r="C6" s="4" t="s">
        <v>117</v>
      </c>
      <c r="D6" s="12"/>
      <c r="E6" s="13"/>
      <c r="F6" s="14"/>
      <c r="G6" s="14"/>
      <c r="H6" s="14"/>
      <c r="I6" s="14"/>
      <c r="J6" s="4"/>
      <c r="K6" s="12"/>
      <c r="L6" s="27"/>
      <c r="M6" s="27"/>
      <c r="N6" s="13"/>
      <c r="O6" s="27"/>
      <c r="P6" s="4"/>
      <c r="Q6" s="27"/>
      <c r="R6" s="27"/>
      <c r="S6" s="13"/>
      <c r="T6" s="13"/>
      <c r="U6" s="13"/>
      <c r="V6" s="12"/>
      <c r="W6" s="13"/>
      <c r="X6" s="13"/>
      <c r="Y6" s="13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4"/>
      <c r="AQ6" s="13"/>
      <c r="AR6" s="13"/>
      <c r="AS6" s="15"/>
      <c r="AT6" s="15"/>
      <c r="AU6" s="4"/>
      <c r="AV6" s="15"/>
      <c r="AW6" s="15"/>
      <c r="AX6" s="15"/>
      <c r="AY6" s="15"/>
      <c r="AZ6" s="4"/>
      <c r="BA6" s="4"/>
      <c r="BB6" s="4"/>
      <c r="BC6" s="4"/>
      <c r="BD6" s="4"/>
      <c r="BE6" s="4"/>
      <c r="BF6" s="4"/>
      <c r="BG6" s="27"/>
      <c r="BH6" s="27"/>
    </row>
    <row r="7" ht="13.5" customHeight="1" spans="1:60">
      <c r="A7" s="7" t="s">
        <v>2138</v>
      </c>
      <c r="B7" s="15"/>
      <c r="C7" s="7" t="s">
        <v>2139</v>
      </c>
      <c r="D7" s="15">
        <v>2</v>
      </c>
      <c r="E7" s="15"/>
      <c r="F7" s="15"/>
      <c r="G7" s="7"/>
      <c r="H7" s="15"/>
      <c r="I7" s="15"/>
      <c r="J7" s="15">
        <f>SUM(D7)</f>
        <v>2</v>
      </c>
      <c r="K7" s="28">
        <v>2</v>
      </c>
      <c r="L7" s="28"/>
      <c r="M7" s="28"/>
      <c r="N7" s="15"/>
      <c r="O7" s="29"/>
      <c r="P7" s="15">
        <f>SUM(K7:O7)</f>
        <v>2</v>
      </c>
      <c r="R7" s="15"/>
      <c r="S7" s="15"/>
      <c r="T7" s="15"/>
      <c r="U7" s="15"/>
      <c r="V7" s="15"/>
      <c r="W7" s="15">
        <v>5</v>
      </c>
      <c r="X7" s="15"/>
      <c r="Y7" s="15"/>
      <c r="Z7" s="15"/>
      <c r="AA7" s="15">
        <v>5</v>
      </c>
      <c r="AB7" s="15"/>
      <c r="AC7" s="15"/>
      <c r="AD7" s="15"/>
      <c r="AE7" s="15"/>
      <c r="AF7" s="15"/>
      <c r="AG7" s="15"/>
      <c r="AH7" s="15">
        <v>4</v>
      </c>
      <c r="AI7" s="29">
        <v>2</v>
      </c>
      <c r="AJ7" s="29"/>
      <c r="AK7" s="15"/>
      <c r="AL7" s="29">
        <v>2</v>
      </c>
      <c r="AM7" s="15"/>
      <c r="AN7" s="15">
        <v>3</v>
      </c>
      <c r="AO7" s="15"/>
      <c r="AP7" s="15">
        <v>20</v>
      </c>
      <c r="AQ7" s="15"/>
      <c r="AR7" s="15">
        <v>2</v>
      </c>
      <c r="AS7" s="28">
        <v>2</v>
      </c>
      <c r="AT7" s="15"/>
      <c r="AU7" s="15">
        <f t="shared" ref="AU7:AU15" si="0">SUM(AQ7:AT7)</f>
        <v>4</v>
      </c>
      <c r="AV7" s="15"/>
      <c r="AW7" s="15"/>
      <c r="AX7" s="15"/>
      <c r="AY7" s="28"/>
      <c r="AZ7" s="28"/>
      <c r="BA7" s="28"/>
      <c r="BB7" s="28"/>
      <c r="BC7" s="29">
        <v>2</v>
      </c>
      <c r="BD7" s="15"/>
      <c r="BE7" s="15">
        <v>2</v>
      </c>
      <c r="BF7" s="15">
        <f t="shared" ref="BF7:BF46" si="1">SUM(AV7:BE7)</f>
        <v>4</v>
      </c>
      <c r="BG7" s="15">
        <v>50</v>
      </c>
      <c r="BH7" s="15">
        <f t="shared" ref="BH7:BH46" si="2">BF7+AU7+AP7+P7+J7+BG7</f>
        <v>82</v>
      </c>
    </row>
    <row r="8" ht="13.5" customHeight="1" spans="1:60">
      <c r="A8" s="7" t="s">
        <v>2140</v>
      </c>
      <c r="B8" s="15"/>
      <c r="C8" s="7" t="s">
        <v>2141</v>
      </c>
      <c r="D8" s="15"/>
      <c r="E8" s="15"/>
      <c r="F8" s="15"/>
      <c r="G8" s="15"/>
      <c r="H8" s="15"/>
      <c r="I8" s="15"/>
      <c r="J8" s="15">
        <f t="shared" ref="J8:J47" si="3">SUM(D8)</f>
        <v>0</v>
      </c>
      <c r="K8" s="28"/>
      <c r="L8" s="28"/>
      <c r="M8" s="28"/>
      <c r="N8" s="15"/>
      <c r="O8" s="29"/>
      <c r="P8" s="15">
        <f t="shared" ref="P7:P46" si="4">SUM(K8:O8)</f>
        <v>0</v>
      </c>
      <c r="Q8" s="15"/>
      <c r="R8" s="15"/>
      <c r="S8" s="15"/>
      <c r="T8" s="15">
        <v>3</v>
      </c>
      <c r="U8" s="15"/>
      <c r="V8" s="15"/>
      <c r="W8" s="15"/>
      <c r="X8" s="15"/>
      <c r="Y8" s="15"/>
      <c r="Z8" s="15">
        <v>3</v>
      </c>
      <c r="AA8" s="15"/>
      <c r="AB8" s="15"/>
      <c r="AC8" s="15"/>
      <c r="AD8" s="15"/>
      <c r="AE8" s="15">
        <v>2</v>
      </c>
      <c r="AF8" s="15"/>
      <c r="AG8" s="15"/>
      <c r="AH8" s="15"/>
      <c r="AI8" s="29"/>
      <c r="AJ8" s="29"/>
      <c r="AK8" s="15"/>
      <c r="AL8" s="29"/>
      <c r="AM8" s="15"/>
      <c r="AN8" s="15"/>
      <c r="AO8" s="15"/>
      <c r="AP8" s="15">
        <f t="shared" ref="AP8:AP18" si="5">SUM(Q8:AO8)</f>
        <v>8</v>
      </c>
      <c r="AQ8" s="15"/>
      <c r="AR8" s="15"/>
      <c r="AS8" s="28">
        <v>2</v>
      </c>
      <c r="AT8" s="15"/>
      <c r="AU8" s="15">
        <f t="shared" si="0"/>
        <v>2</v>
      </c>
      <c r="AV8" s="15"/>
      <c r="AW8" s="15"/>
      <c r="AX8" s="15"/>
      <c r="AY8" s="28"/>
      <c r="AZ8" s="28"/>
      <c r="BA8" s="28"/>
      <c r="BB8" s="28"/>
      <c r="BC8" s="29"/>
      <c r="BD8" s="15"/>
      <c r="BE8" s="15"/>
      <c r="BF8" s="15">
        <f t="shared" si="1"/>
        <v>0</v>
      </c>
      <c r="BG8" s="15">
        <v>50</v>
      </c>
      <c r="BH8" s="15">
        <f t="shared" si="2"/>
        <v>60</v>
      </c>
    </row>
    <row r="9" ht="13.5" customHeight="1" spans="1:60">
      <c r="A9" s="7" t="s">
        <v>2142</v>
      </c>
      <c r="B9" s="15"/>
      <c r="C9" s="16" t="s">
        <v>2143</v>
      </c>
      <c r="D9" s="15"/>
      <c r="E9" s="15"/>
      <c r="F9" s="15"/>
      <c r="G9" s="15"/>
      <c r="H9" s="15"/>
      <c r="I9" s="15"/>
      <c r="J9" s="15">
        <f t="shared" si="3"/>
        <v>0</v>
      </c>
      <c r="K9" s="28">
        <v>2</v>
      </c>
      <c r="L9" s="28"/>
      <c r="M9" s="28"/>
      <c r="N9" s="15"/>
      <c r="O9" s="29"/>
      <c r="P9" s="15">
        <f t="shared" si="4"/>
        <v>2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>
        <v>4</v>
      </c>
      <c r="AI9" s="29"/>
      <c r="AJ9" s="29"/>
      <c r="AK9" s="15"/>
      <c r="AL9" s="29">
        <v>2</v>
      </c>
      <c r="AM9" s="15"/>
      <c r="AN9" s="15"/>
      <c r="AO9" s="15"/>
      <c r="AP9" s="15">
        <f t="shared" si="5"/>
        <v>6</v>
      </c>
      <c r="AQ9" s="15"/>
      <c r="AR9" s="15"/>
      <c r="AS9" s="28">
        <v>2</v>
      </c>
      <c r="AT9" s="15"/>
      <c r="AU9" s="15">
        <f t="shared" si="0"/>
        <v>2</v>
      </c>
      <c r="AV9" s="15"/>
      <c r="AW9" s="15"/>
      <c r="AX9" s="15"/>
      <c r="AY9" s="28"/>
      <c r="AZ9" s="28"/>
      <c r="BA9" s="28"/>
      <c r="BB9" s="28"/>
      <c r="BC9" s="29"/>
      <c r="BD9" s="15"/>
      <c r="BE9" s="15">
        <v>2</v>
      </c>
      <c r="BF9" s="15">
        <f t="shared" si="1"/>
        <v>2</v>
      </c>
      <c r="BG9" s="15">
        <v>50</v>
      </c>
      <c r="BH9" s="15">
        <f t="shared" si="2"/>
        <v>62</v>
      </c>
    </row>
    <row r="10" ht="13.5" customHeight="1" spans="1:60">
      <c r="A10" s="7" t="s">
        <v>2144</v>
      </c>
      <c r="B10" s="15"/>
      <c r="C10" s="7" t="s">
        <v>2145</v>
      </c>
      <c r="D10" s="15"/>
      <c r="E10" s="15"/>
      <c r="F10" s="7"/>
      <c r="G10" s="15"/>
      <c r="H10" s="7"/>
      <c r="I10" s="15"/>
      <c r="J10" s="15">
        <f t="shared" si="3"/>
        <v>0</v>
      </c>
      <c r="K10" s="28"/>
      <c r="L10" s="28">
        <v>2</v>
      </c>
      <c r="M10" s="28"/>
      <c r="N10" s="15"/>
      <c r="O10" s="29"/>
      <c r="P10" s="15">
        <f t="shared" si="4"/>
        <v>2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29"/>
      <c r="AJ10" s="29"/>
      <c r="AK10" s="15"/>
      <c r="AL10" s="29"/>
      <c r="AM10" s="15"/>
      <c r="AN10" s="15"/>
      <c r="AO10" s="15"/>
      <c r="AP10" s="15">
        <f t="shared" si="5"/>
        <v>0</v>
      </c>
      <c r="AQ10" s="15"/>
      <c r="AR10" s="15"/>
      <c r="AS10" s="28"/>
      <c r="AT10" s="15"/>
      <c r="AU10" s="15">
        <f t="shared" si="0"/>
        <v>0</v>
      </c>
      <c r="AV10" s="7"/>
      <c r="AW10" s="15"/>
      <c r="AX10" s="15"/>
      <c r="AY10" s="28"/>
      <c r="AZ10" s="28"/>
      <c r="BA10" s="28"/>
      <c r="BB10" s="28"/>
      <c r="BC10" s="29"/>
      <c r="BD10" s="15"/>
      <c r="BE10" s="15"/>
      <c r="BF10" s="15">
        <f t="shared" si="1"/>
        <v>0</v>
      </c>
      <c r="BG10" s="15">
        <v>50</v>
      </c>
      <c r="BH10" s="15">
        <f t="shared" si="2"/>
        <v>52</v>
      </c>
    </row>
    <row r="11" ht="13.5" customHeight="1" spans="1:60">
      <c r="A11" s="7" t="s">
        <v>2146</v>
      </c>
      <c r="B11" s="15"/>
      <c r="C11" s="7" t="s">
        <v>2147</v>
      </c>
      <c r="D11" s="15"/>
      <c r="E11" s="15"/>
      <c r="F11" s="15"/>
      <c r="G11" s="15"/>
      <c r="H11" s="15"/>
      <c r="I11" s="15"/>
      <c r="J11" s="15">
        <f t="shared" si="3"/>
        <v>0</v>
      </c>
      <c r="K11" s="28">
        <v>2</v>
      </c>
      <c r="L11" s="28"/>
      <c r="M11" s="28"/>
      <c r="N11" s="15"/>
      <c r="O11" s="29"/>
      <c r="P11" s="15">
        <f t="shared" si="4"/>
        <v>2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29"/>
      <c r="AJ11" s="29"/>
      <c r="AK11" s="15"/>
      <c r="AL11" s="29">
        <v>2</v>
      </c>
      <c r="AM11" s="15"/>
      <c r="AN11" s="15"/>
      <c r="AO11" s="15"/>
      <c r="AP11" s="15">
        <f t="shared" si="5"/>
        <v>2</v>
      </c>
      <c r="AQ11" s="15"/>
      <c r="AR11" s="15"/>
      <c r="AS11" s="28">
        <v>2</v>
      </c>
      <c r="AT11" s="15"/>
      <c r="AU11" s="15">
        <f t="shared" si="0"/>
        <v>2</v>
      </c>
      <c r="AV11" s="7"/>
      <c r="AW11" s="15"/>
      <c r="AX11" s="15"/>
      <c r="AY11" s="28"/>
      <c r="AZ11" s="28"/>
      <c r="BA11" s="28"/>
      <c r="BB11" s="28"/>
      <c r="BC11" s="31">
        <v>2</v>
      </c>
      <c r="BD11" s="15"/>
      <c r="BE11" s="15">
        <v>2</v>
      </c>
      <c r="BF11" s="15">
        <f t="shared" si="1"/>
        <v>4</v>
      </c>
      <c r="BG11" s="15">
        <v>50</v>
      </c>
      <c r="BH11" s="15">
        <f t="shared" si="2"/>
        <v>60</v>
      </c>
    </row>
    <row r="12" ht="13.5" customHeight="1" spans="1:60">
      <c r="A12" s="7" t="s">
        <v>2148</v>
      </c>
      <c r="B12" s="15"/>
      <c r="C12" s="7" t="s">
        <v>2149</v>
      </c>
      <c r="D12" s="15"/>
      <c r="E12" s="15"/>
      <c r="F12" s="15"/>
      <c r="G12" s="15"/>
      <c r="H12" s="15"/>
      <c r="I12" s="15"/>
      <c r="J12" s="15">
        <f t="shared" si="3"/>
        <v>0</v>
      </c>
      <c r="K12" s="28"/>
      <c r="L12" s="28"/>
      <c r="M12" s="28"/>
      <c r="N12" s="15"/>
      <c r="O12" s="29"/>
      <c r="P12" s="15">
        <f t="shared" si="4"/>
        <v>0</v>
      </c>
      <c r="Q12" s="15"/>
      <c r="R12" s="15"/>
      <c r="S12" s="15"/>
      <c r="T12" s="15"/>
      <c r="U12" s="15"/>
      <c r="V12" s="15"/>
      <c r="W12" s="15">
        <v>5</v>
      </c>
      <c r="X12" s="15"/>
      <c r="Y12" s="15"/>
      <c r="Z12" s="15">
        <v>3</v>
      </c>
      <c r="AA12" s="15"/>
      <c r="AB12" s="15">
        <v>3</v>
      </c>
      <c r="AC12" s="15"/>
      <c r="AD12" s="15"/>
      <c r="AE12" s="15"/>
      <c r="AF12" s="15"/>
      <c r="AG12" s="15"/>
      <c r="AH12" s="15"/>
      <c r="AI12" s="29"/>
      <c r="AJ12" s="29"/>
      <c r="AK12" s="15"/>
      <c r="AL12" s="29">
        <v>2</v>
      </c>
      <c r="AM12" s="15"/>
      <c r="AN12" s="15"/>
      <c r="AO12" s="15"/>
      <c r="AP12" s="15">
        <f t="shared" si="5"/>
        <v>13</v>
      </c>
      <c r="AQ12" s="15"/>
      <c r="AR12" s="15"/>
      <c r="AS12" s="28"/>
      <c r="AT12" s="15"/>
      <c r="AU12" s="15">
        <f t="shared" si="0"/>
        <v>0</v>
      </c>
      <c r="AV12" s="15"/>
      <c r="AW12" s="15"/>
      <c r="AX12" s="15"/>
      <c r="AY12" s="28"/>
      <c r="AZ12" s="28"/>
      <c r="BA12" s="28"/>
      <c r="BB12" s="28"/>
      <c r="BC12" s="29">
        <v>2</v>
      </c>
      <c r="BD12" s="15"/>
      <c r="BE12" s="15"/>
      <c r="BF12" s="15">
        <f t="shared" si="1"/>
        <v>2</v>
      </c>
      <c r="BG12" s="15">
        <v>50</v>
      </c>
      <c r="BH12" s="15">
        <f t="shared" si="2"/>
        <v>65</v>
      </c>
    </row>
    <row r="13" ht="13.5" customHeight="1" spans="1:60">
      <c r="A13" s="7" t="s">
        <v>2150</v>
      </c>
      <c r="B13" s="15"/>
      <c r="C13" s="16" t="s">
        <v>2151</v>
      </c>
      <c r="D13" s="15"/>
      <c r="E13" s="15"/>
      <c r="F13" s="15"/>
      <c r="G13" s="15"/>
      <c r="H13" s="15"/>
      <c r="I13" s="15"/>
      <c r="J13" s="15">
        <f t="shared" si="3"/>
        <v>0</v>
      </c>
      <c r="K13" s="28"/>
      <c r="L13" s="28"/>
      <c r="M13" s="28"/>
      <c r="N13" s="15"/>
      <c r="O13" s="29"/>
      <c r="P13" s="15">
        <f t="shared" si="4"/>
        <v>0</v>
      </c>
      <c r="Q13" s="15"/>
      <c r="R13" s="15"/>
      <c r="S13" s="15"/>
      <c r="T13" s="15"/>
      <c r="U13" s="15"/>
      <c r="V13" s="15"/>
      <c r="W13" s="15"/>
      <c r="X13" s="15"/>
      <c r="Y13" s="15"/>
      <c r="Z13" s="15">
        <v>3</v>
      </c>
      <c r="AA13" s="15"/>
      <c r="AB13" s="15"/>
      <c r="AC13" s="15"/>
      <c r="AD13" s="15"/>
      <c r="AE13" s="15"/>
      <c r="AF13" s="15"/>
      <c r="AG13" s="15"/>
      <c r="AH13" s="15"/>
      <c r="AI13" s="29"/>
      <c r="AJ13" s="29"/>
      <c r="AK13" s="15"/>
      <c r="AL13" s="29"/>
      <c r="AM13" s="15"/>
      <c r="AN13" s="15"/>
      <c r="AO13" s="15"/>
      <c r="AP13" s="15">
        <f t="shared" si="5"/>
        <v>3</v>
      </c>
      <c r="AQ13" s="15"/>
      <c r="AR13" s="15"/>
      <c r="AS13" s="28"/>
      <c r="AT13" s="15"/>
      <c r="AU13" s="15">
        <f t="shared" si="0"/>
        <v>0</v>
      </c>
      <c r="AV13" s="15"/>
      <c r="AW13" s="15"/>
      <c r="AX13" s="15"/>
      <c r="AY13" s="28"/>
      <c r="AZ13" s="28"/>
      <c r="BA13" s="28"/>
      <c r="BB13" s="28"/>
      <c r="BC13" s="29"/>
      <c r="BD13" s="15"/>
      <c r="BE13" s="15"/>
      <c r="BF13" s="15">
        <f t="shared" si="1"/>
        <v>0</v>
      </c>
      <c r="BG13" s="15">
        <v>50</v>
      </c>
      <c r="BH13" s="15">
        <f t="shared" si="2"/>
        <v>53</v>
      </c>
    </row>
    <row r="14" ht="13.5" customHeight="1" spans="1:60">
      <c r="A14" s="7" t="s">
        <v>2152</v>
      </c>
      <c r="B14" s="15"/>
      <c r="C14" s="7" t="s">
        <v>2153</v>
      </c>
      <c r="D14" s="15"/>
      <c r="E14" s="15"/>
      <c r="F14" s="15"/>
      <c r="G14" s="15"/>
      <c r="H14" s="15"/>
      <c r="I14" s="15"/>
      <c r="J14" s="15">
        <f t="shared" si="3"/>
        <v>0</v>
      </c>
      <c r="K14" s="28"/>
      <c r="L14" s="28"/>
      <c r="M14" s="28"/>
      <c r="N14" s="15"/>
      <c r="O14" s="29"/>
      <c r="P14" s="15">
        <f t="shared" si="4"/>
        <v>0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29"/>
      <c r="AJ14" s="29"/>
      <c r="AK14" s="15"/>
      <c r="AL14" s="29"/>
      <c r="AM14" s="15"/>
      <c r="AN14" s="15"/>
      <c r="AO14" s="15"/>
      <c r="AP14" s="15">
        <f t="shared" si="5"/>
        <v>0</v>
      </c>
      <c r="AQ14" s="15"/>
      <c r="AR14" s="15"/>
      <c r="AS14" s="28"/>
      <c r="AT14" s="15"/>
      <c r="AU14" s="15">
        <f t="shared" si="0"/>
        <v>0</v>
      </c>
      <c r="AV14" s="7"/>
      <c r="AW14" s="15"/>
      <c r="AX14" s="15"/>
      <c r="AY14" s="28"/>
      <c r="AZ14" s="28"/>
      <c r="BA14" s="28"/>
      <c r="BB14" s="28"/>
      <c r="BC14" s="29"/>
      <c r="BD14" s="15"/>
      <c r="BE14" s="15"/>
      <c r="BF14" s="15">
        <f t="shared" si="1"/>
        <v>0</v>
      </c>
      <c r="BG14" s="15">
        <v>50</v>
      </c>
      <c r="BH14" s="15">
        <f t="shared" si="2"/>
        <v>50</v>
      </c>
    </row>
    <row r="15" ht="13.5" customHeight="1" spans="1:60">
      <c r="A15" s="7" t="s">
        <v>2154</v>
      </c>
      <c r="B15" s="15"/>
      <c r="C15" s="7" t="s">
        <v>2155</v>
      </c>
      <c r="D15" s="15"/>
      <c r="E15" s="15"/>
      <c r="F15" s="7"/>
      <c r="G15" s="7"/>
      <c r="H15" s="15"/>
      <c r="I15" s="7"/>
      <c r="J15" s="15">
        <f t="shared" si="3"/>
        <v>0</v>
      </c>
      <c r="K15" s="28"/>
      <c r="L15" s="28"/>
      <c r="M15" s="28">
        <v>2</v>
      </c>
      <c r="N15" s="15"/>
      <c r="O15" s="29"/>
      <c r="P15" s="15">
        <f t="shared" si="4"/>
        <v>2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29"/>
      <c r="AJ15" s="29"/>
      <c r="AK15" s="15">
        <v>2</v>
      </c>
      <c r="AL15" s="29"/>
      <c r="AM15" s="15">
        <v>2</v>
      </c>
      <c r="AN15" s="15"/>
      <c r="AO15" s="15"/>
      <c r="AP15" s="15">
        <f t="shared" si="5"/>
        <v>4</v>
      </c>
      <c r="AQ15" s="15"/>
      <c r="AR15" s="15"/>
      <c r="AS15" s="28"/>
      <c r="AT15" s="15"/>
      <c r="AU15" s="15">
        <f t="shared" si="0"/>
        <v>0</v>
      </c>
      <c r="AV15" s="7"/>
      <c r="AW15" s="15"/>
      <c r="AX15" s="15"/>
      <c r="AY15" s="28"/>
      <c r="AZ15" s="28">
        <v>3</v>
      </c>
      <c r="BA15" s="28">
        <v>3</v>
      </c>
      <c r="BB15" s="28">
        <v>3</v>
      </c>
      <c r="BC15" s="29"/>
      <c r="BD15" s="15"/>
      <c r="BE15" s="15"/>
      <c r="BF15" s="15">
        <f t="shared" si="1"/>
        <v>9</v>
      </c>
      <c r="BG15" s="15">
        <v>50</v>
      </c>
      <c r="BH15" s="15">
        <f t="shared" si="2"/>
        <v>65</v>
      </c>
    </row>
    <row r="16" ht="13.5" customHeight="1" spans="1:60">
      <c r="A16" s="7" t="s">
        <v>2156</v>
      </c>
      <c r="B16" s="15"/>
      <c r="C16" s="7" t="s">
        <v>2157</v>
      </c>
      <c r="D16" s="15"/>
      <c r="E16" s="15"/>
      <c r="F16" s="15"/>
      <c r="G16" s="15"/>
      <c r="H16" s="15"/>
      <c r="I16" s="15"/>
      <c r="J16" s="15">
        <f t="shared" si="3"/>
        <v>0</v>
      </c>
      <c r="K16" s="28"/>
      <c r="L16" s="28"/>
      <c r="M16" s="28"/>
      <c r="N16" s="15"/>
      <c r="O16" s="29"/>
      <c r="P16" s="15">
        <f t="shared" si="4"/>
        <v>0</v>
      </c>
      <c r="Q16" s="15"/>
      <c r="R16" s="15"/>
      <c r="S16" s="15"/>
      <c r="T16" s="15"/>
      <c r="U16" s="15"/>
      <c r="V16" s="15"/>
      <c r="W16" s="15"/>
      <c r="X16" s="15">
        <v>4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29"/>
      <c r="AJ16" s="29"/>
      <c r="AK16" s="15"/>
      <c r="AL16" s="29">
        <v>2</v>
      </c>
      <c r="AM16" s="15"/>
      <c r="AN16" s="15"/>
      <c r="AO16" s="15"/>
      <c r="AP16" s="15">
        <f t="shared" si="5"/>
        <v>6</v>
      </c>
      <c r="AQ16" s="15">
        <v>2</v>
      </c>
      <c r="AR16" s="15">
        <v>2</v>
      </c>
      <c r="AS16" s="28"/>
      <c r="AT16" s="15">
        <v>2</v>
      </c>
      <c r="AU16" s="15">
        <v>5</v>
      </c>
      <c r="AV16" s="7"/>
      <c r="AW16" s="15"/>
      <c r="AX16" s="15">
        <v>2</v>
      </c>
      <c r="AY16" s="28"/>
      <c r="AZ16" s="28"/>
      <c r="BA16" s="28"/>
      <c r="BB16" s="28"/>
      <c r="BC16" s="29">
        <v>2</v>
      </c>
      <c r="BD16" s="15"/>
      <c r="BE16" s="15"/>
      <c r="BF16" s="15">
        <f t="shared" si="1"/>
        <v>4</v>
      </c>
      <c r="BG16" s="15">
        <v>50</v>
      </c>
      <c r="BH16" s="15">
        <f t="shared" si="2"/>
        <v>65</v>
      </c>
    </row>
    <row r="17" ht="13.5" customHeight="1" spans="1:60">
      <c r="A17" s="7" t="s">
        <v>2158</v>
      </c>
      <c r="B17" s="15"/>
      <c r="C17" s="7" t="s">
        <v>2159</v>
      </c>
      <c r="D17" s="15"/>
      <c r="E17" s="15"/>
      <c r="F17" s="15"/>
      <c r="G17" s="15"/>
      <c r="H17" s="15"/>
      <c r="I17" s="15"/>
      <c r="J17" s="15">
        <f t="shared" si="3"/>
        <v>0</v>
      </c>
      <c r="K17" s="28"/>
      <c r="L17" s="28"/>
      <c r="M17" s="28"/>
      <c r="N17" s="15"/>
      <c r="O17" s="29"/>
      <c r="P17" s="15">
        <f t="shared" si="4"/>
        <v>0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29"/>
      <c r="AJ17" s="29"/>
      <c r="AK17" s="15"/>
      <c r="AL17" s="29">
        <v>2</v>
      </c>
      <c r="AM17" s="15"/>
      <c r="AN17" s="15"/>
      <c r="AO17" s="15"/>
      <c r="AP17" s="15">
        <f t="shared" si="5"/>
        <v>2</v>
      </c>
      <c r="AQ17" s="15"/>
      <c r="AR17" s="15"/>
      <c r="AS17" s="28"/>
      <c r="AT17" s="15"/>
      <c r="AU17" s="15">
        <f t="shared" ref="AU17:AU46" si="6">SUM(AQ17:AT17)</f>
        <v>0</v>
      </c>
      <c r="AV17" s="15"/>
      <c r="AW17" s="15"/>
      <c r="AX17" s="15"/>
      <c r="AY17" s="28"/>
      <c r="AZ17" s="28"/>
      <c r="BA17" s="28"/>
      <c r="BB17" s="28"/>
      <c r="BC17" s="29">
        <v>2</v>
      </c>
      <c r="BD17" s="15"/>
      <c r="BE17" s="15"/>
      <c r="BF17" s="15">
        <f t="shared" si="1"/>
        <v>2</v>
      </c>
      <c r="BG17" s="15">
        <v>50</v>
      </c>
      <c r="BH17" s="15">
        <f t="shared" si="2"/>
        <v>54</v>
      </c>
    </row>
    <row r="18" ht="13.5" customHeight="1" spans="1:60">
      <c r="A18" s="7" t="s">
        <v>2160</v>
      </c>
      <c r="B18" s="15"/>
      <c r="C18" s="7" t="s">
        <v>2161</v>
      </c>
      <c r="D18" s="15"/>
      <c r="E18" s="15"/>
      <c r="F18" s="15"/>
      <c r="G18" s="15"/>
      <c r="H18" s="15"/>
      <c r="I18" s="15"/>
      <c r="J18" s="15">
        <f t="shared" si="3"/>
        <v>0</v>
      </c>
      <c r="K18" s="28"/>
      <c r="L18" s="28"/>
      <c r="M18" s="28"/>
      <c r="N18" s="15"/>
      <c r="O18" s="29"/>
      <c r="P18" s="15">
        <f t="shared" si="4"/>
        <v>0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29"/>
      <c r="AJ18" s="29"/>
      <c r="AK18" s="15"/>
      <c r="AL18" s="29"/>
      <c r="AM18" s="15"/>
      <c r="AN18" s="15"/>
      <c r="AO18" s="15"/>
      <c r="AP18" s="15">
        <f t="shared" si="5"/>
        <v>0</v>
      </c>
      <c r="AQ18" s="15"/>
      <c r="AR18" s="15"/>
      <c r="AS18" s="28"/>
      <c r="AT18" s="15"/>
      <c r="AU18" s="15">
        <f t="shared" si="6"/>
        <v>0</v>
      </c>
      <c r="AV18" s="7"/>
      <c r="AW18" s="15"/>
      <c r="AX18" s="15"/>
      <c r="AY18" s="28"/>
      <c r="AZ18" s="28"/>
      <c r="BA18" s="28"/>
      <c r="BB18" s="28"/>
      <c r="BC18" s="29"/>
      <c r="BD18" s="15"/>
      <c r="BE18" s="15"/>
      <c r="BF18" s="15">
        <f t="shared" si="1"/>
        <v>0</v>
      </c>
      <c r="BG18" s="15">
        <v>50</v>
      </c>
      <c r="BH18" s="15">
        <f t="shared" si="2"/>
        <v>50</v>
      </c>
    </row>
    <row r="19" ht="13.5" customHeight="1" spans="1:60">
      <c r="A19" s="7" t="s">
        <v>2162</v>
      </c>
      <c r="B19" s="15"/>
      <c r="C19" s="7" t="s">
        <v>2163</v>
      </c>
      <c r="D19" s="15">
        <v>2</v>
      </c>
      <c r="E19" s="15"/>
      <c r="F19" s="15"/>
      <c r="G19" s="15"/>
      <c r="H19" s="15"/>
      <c r="I19" s="15"/>
      <c r="J19" s="15">
        <f t="shared" si="3"/>
        <v>2</v>
      </c>
      <c r="K19" s="28">
        <v>2</v>
      </c>
      <c r="L19" s="28"/>
      <c r="M19" s="28"/>
      <c r="N19" s="15"/>
      <c r="O19" s="29"/>
      <c r="P19" s="15">
        <f t="shared" si="4"/>
        <v>2</v>
      </c>
      <c r="Q19" s="15"/>
      <c r="R19" s="15"/>
      <c r="S19" s="15"/>
      <c r="T19" s="15"/>
      <c r="U19" s="15"/>
      <c r="V19" s="15"/>
      <c r="W19" s="15">
        <v>5</v>
      </c>
      <c r="X19" s="15"/>
      <c r="Y19" s="15"/>
      <c r="Z19" s="15"/>
      <c r="AA19" s="15"/>
      <c r="AB19" s="15"/>
      <c r="AC19" s="15">
        <v>80</v>
      </c>
      <c r="AD19" s="15">
        <v>3</v>
      </c>
      <c r="AE19" s="15"/>
      <c r="AF19" s="15"/>
      <c r="AG19" s="15"/>
      <c r="AH19" s="15"/>
      <c r="AI19" s="29"/>
      <c r="AJ19" s="29"/>
      <c r="AK19" s="15"/>
      <c r="AL19" s="29">
        <v>2</v>
      </c>
      <c r="AM19" s="15"/>
      <c r="AN19" s="15"/>
      <c r="AO19" s="15"/>
      <c r="AP19" s="15">
        <v>20</v>
      </c>
      <c r="AQ19" s="15"/>
      <c r="AR19" s="15"/>
      <c r="AS19" s="28"/>
      <c r="AT19" s="15"/>
      <c r="AU19" s="15">
        <f t="shared" si="6"/>
        <v>0</v>
      </c>
      <c r="AV19" s="7"/>
      <c r="AW19" s="15"/>
      <c r="AX19" s="15"/>
      <c r="AY19" s="28"/>
      <c r="AZ19" s="28"/>
      <c r="BA19" s="28"/>
      <c r="BB19" s="28"/>
      <c r="BC19" s="29"/>
      <c r="BD19" s="15"/>
      <c r="BE19" s="15">
        <v>2</v>
      </c>
      <c r="BF19" s="15">
        <f t="shared" si="1"/>
        <v>2</v>
      </c>
      <c r="BG19" s="15">
        <v>50</v>
      </c>
      <c r="BH19" s="15">
        <f t="shared" si="2"/>
        <v>76</v>
      </c>
    </row>
    <row r="20" ht="13.5" customHeight="1" spans="1:60">
      <c r="A20" s="7" t="s">
        <v>2164</v>
      </c>
      <c r="B20" s="15"/>
      <c r="C20" s="7" t="s">
        <v>2165</v>
      </c>
      <c r="D20" s="15"/>
      <c r="E20" s="15"/>
      <c r="F20" s="15"/>
      <c r="G20" s="15"/>
      <c r="H20" s="15"/>
      <c r="I20" s="15"/>
      <c r="J20" s="15">
        <f t="shared" si="3"/>
        <v>0</v>
      </c>
      <c r="K20" s="28"/>
      <c r="L20" s="28"/>
      <c r="M20" s="28"/>
      <c r="N20" s="15"/>
      <c r="O20" s="29"/>
      <c r="P20" s="15">
        <f t="shared" si="4"/>
        <v>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29"/>
      <c r="AJ20" s="29"/>
      <c r="AK20" s="15"/>
      <c r="AL20" s="29"/>
      <c r="AM20" s="15"/>
      <c r="AN20" s="15"/>
      <c r="AO20" s="15"/>
      <c r="AP20" s="15">
        <f t="shared" ref="AP20:AP22" si="7">SUM(Q20:AO20)</f>
        <v>0</v>
      </c>
      <c r="AQ20" s="15"/>
      <c r="AR20" s="15"/>
      <c r="AS20" s="28"/>
      <c r="AT20" s="15"/>
      <c r="AU20" s="15">
        <f t="shared" si="6"/>
        <v>0</v>
      </c>
      <c r="AV20" s="7"/>
      <c r="AW20" s="15"/>
      <c r="AX20" s="15"/>
      <c r="AY20" s="28"/>
      <c r="AZ20" s="28"/>
      <c r="BA20" s="28"/>
      <c r="BB20" s="28"/>
      <c r="BC20" s="29"/>
      <c r="BD20" s="15"/>
      <c r="BE20" s="15"/>
      <c r="BF20" s="15">
        <f t="shared" si="1"/>
        <v>0</v>
      </c>
      <c r="BG20" s="15">
        <v>50</v>
      </c>
      <c r="BH20" s="15">
        <f t="shared" si="2"/>
        <v>50</v>
      </c>
    </row>
    <row r="21" ht="13.5" customHeight="1" spans="1:60">
      <c r="A21" s="7" t="s">
        <v>2166</v>
      </c>
      <c r="B21" s="15"/>
      <c r="C21" s="7" t="s">
        <v>2167</v>
      </c>
      <c r="D21" s="15"/>
      <c r="E21" s="15"/>
      <c r="F21" s="15"/>
      <c r="G21" s="15"/>
      <c r="H21" s="15"/>
      <c r="I21" s="15"/>
      <c r="J21" s="15">
        <f t="shared" si="3"/>
        <v>0</v>
      </c>
      <c r="K21" s="28"/>
      <c r="L21" s="28"/>
      <c r="M21" s="28"/>
      <c r="N21" s="15"/>
      <c r="O21" s="29">
        <v>3</v>
      </c>
      <c r="P21" s="15">
        <f t="shared" si="4"/>
        <v>3</v>
      </c>
      <c r="Q21" s="15"/>
      <c r="R21" s="15"/>
      <c r="S21" s="15"/>
      <c r="T21" s="15"/>
      <c r="U21" s="15"/>
      <c r="V21" s="15"/>
      <c r="W21" s="15"/>
      <c r="X21" s="15">
        <v>4</v>
      </c>
      <c r="Y21" s="15"/>
      <c r="Z21" s="15">
        <v>3</v>
      </c>
      <c r="AA21" s="15"/>
      <c r="AB21" s="15"/>
      <c r="AC21" s="15"/>
      <c r="AD21" s="15"/>
      <c r="AE21" s="15"/>
      <c r="AF21" s="15"/>
      <c r="AG21" s="15"/>
      <c r="AH21" s="15"/>
      <c r="AI21" s="29"/>
      <c r="AJ21" s="29"/>
      <c r="AK21" s="15"/>
      <c r="AL21" s="29"/>
      <c r="AM21" s="15"/>
      <c r="AN21" s="15"/>
      <c r="AO21" s="15"/>
      <c r="AP21" s="15">
        <f t="shared" si="7"/>
        <v>7</v>
      </c>
      <c r="AQ21" s="15"/>
      <c r="AR21" s="15"/>
      <c r="AS21" s="28"/>
      <c r="AT21" s="15"/>
      <c r="AU21" s="15">
        <f t="shared" si="6"/>
        <v>0</v>
      </c>
      <c r="AV21" s="15"/>
      <c r="AW21" s="15">
        <v>2</v>
      </c>
      <c r="AX21" s="15"/>
      <c r="AY21" s="28"/>
      <c r="AZ21" s="28"/>
      <c r="BA21" s="28"/>
      <c r="BB21" s="28"/>
      <c r="BC21" s="29"/>
      <c r="BD21" s="15"/>
      <c r="BE21" s="15"/>
      <c r="BF21" s="15">
        <f t="shared" si="1"/>
        <v>2</v>
      </c>
      <c r="BG21" s="15">
        <v>50</v>
      </c>
      <c r="BH21" s="15">
        <f t="shared" si="2"/>
        <v>62</v>
      </c>
    </row>
    <row r="22" ht="13.5" customHeight="1" spans="1:60">
      <c r="A22" s="7" t="s">
        <v>2168</v>
      </c>
      <c r="B22" s="15"/>
      <c r="C22" s="7" t="s">
        <v>2169</v>
      </c>
      <c r="D22" s="15"/>
      <c r="E22" s="15"/>
      <c r="F22" s="15"/>
      <c r="G22" s="15"/>
      <c r="H22" s="15"/>
      <c r="I22" s="15"/>
      <c r="J22" s="15">
        <f t="shared" si="3"/>
        <v>0</v>
      </c>
      <c r="K22" s="28"/>
      <c r="L22" s="28"/>
      <c r="M22" s="28"/>
      <c r="N22" s="15"/>
      <c r="O22" s="29"/>
      <c r="P22" s="15">
        <f t="shared" si="4"/>
        <v>0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29"/>
      <c r="AJ22" s="29"/>
      <c r="AK22" s="15"/>
      <c r="AL22" s="29"/>
      <c r="AM22" s="15"/>
      <c r="AN22" s="15"/>
      <c r="AO22" s="15"/>
      <c r="AP22" s="15">
        <f t="shared" si="7"/>
        <v>0</v>
      </c>
      <c r="AQ22" s="15"/>
      <c r="AR22" s="15"/>
      <c r="AS22" s="28"/>
      <c r="AT22" s="15"/>
      <c r="AU22" s="15">
        <f t="shared" si="6"/>
        <v>0</v>
      </c>
      <c r="AV22" s="15"/>
      <c r="AW22" s="15"/>
      <c r="AX22" s="15"/>
      <c r="AY22" s="28"/>
      <c r="AZ22" s="28"/>
      <c r="BA22" s="28"/>
      <c r="BB22" s="28"/>
      <c r="BC22" s="29"/>
      <c r="BD22" s="15"/>
      <c r="BE22" s="15"/>
      <c r="BF22" s="15">
        <f t="shared" si="1"/>
        <v>0</v>
      </c>
      <c r="BG22" s="15">
        <v>50</v>
      </c>
      <c r="BH22" s="15">
        <f t="shared" si="2"/>
        <v>50</v>
      </c>
    </row>
    <row r="23" ht="13.5" customHeight="1" spans="1:60">
      <c r="A23" s="7" t="s">
        <v>2170</v>
      </c>
      <c r="B23" s="15"/>
      <c r="C23" s="7" t="s">
        <v>2171</v>
      </c>
      <c r="D23" s="15"/>
      <c r="E23" s="15"/>
      <c r="F23" s="15"/>
      <c r="G23" s="15"/>
      <c r="H23" s="15"/>
      <c r="I23" s="15"/>
      <c r="J23" s="15">
        <f t="shared" si="3"/>
        <v>0</v>
      </c>
      <c r="K23" s="28">
        <v>2</v>
      </c>
      <c r="L23" s="28"/>
      <c r="M23" s="28"/>
      <c r="N23" s="15"/>
      <c r="O23" s="29"/>
      <c r="P23" s="15">
        <f t="shared" si="4"/>
        <v>2</v>
      </c>
      <c r="Q23" s="15"/>
      <c r="R23" s="15"/>
      <c r="S23" s="15"/>
      <c r="T23" s="15"/>
      <c r="U23" s="15"/>
      <c r="V23" s="15"/>
      <c r="W23" s="15">
        <v>5</v>
      </c>
      <c r="X23" s="15"/>
      <c r="Y23" s="15">
        <v>3</v>
      </c>
      <c r="Z23" s="15">
        <v>3</v>
      </c>
      <c r="AA23" s="15">
        <v>5</v>
      </c>
      <c r="AB23" s="15"/>
      <c r="AC23" s="15"/>
      <c r="AD23" s="15"/>
      <c r="AE23" s="15"/>
      <c r="AF23" s="15"/>
      <c r="AG23" s="15"/>
      <c r="AH23" s="15">
        <v>4</v>
      </c>
      <c r="AI23" s="29"/>
      <c r="AJ23" s="29"/>
      <c r="AK23" s="15"/>
      <c r="AL23" s="29">
        <v>2</v>
      </c>
      <c r="AM23" s="15"/>
      <c r="AN23" s="15"/>
      <c r="AO23" s="15">
        <v>5</v>
      </c>
      <c r="AP23" s="15">
        <v>20</v>
      </c>
      <c r="AQ23" s="15"/>
      <c r="AR23" s="15">
        <v>2</v>
      </c>
      <c r="AS23" s="28">
        <v>2</v>
      </c>
      <c r="AT23" s="15"/>
      <c r="AU23" s="15">
        <f t="shared" si="6"/>
        <v>4</v>
      </c>
      <c r="AV23" s="15"/>
      <c r="AW23" s="15">
        <v>2</v>
      </c>
      <c r="AX23" s="15"/>
      <c r="AY23" s="28"/>
      <c r="AZ23" s="28"/>
      <c r="BA23" s="28"/>
      <c r="BB23" s="28"/>
      <c r="BC23" s="29">
        <v>2</v>
      </c>
      <c r="BD23" s="15"/>
      <c r="BE23" s="15">
        <v>2</v>
      </c>
      <c r="BF23" s="15">
        <f t="shared" si="1"/>
        <v>6</v>
      </c>
      <c r="BG23" s="15">
        <v>50</v>
      </c>
      <c r="BH23" s="15">
        <f t="shared" si="2"/>
        <v>82</v>
      </c>
    </row>
    <row r="24" ht="13.5" customHeight="1" spans="1:60">
      <c r="A24" s="7" t="s">
        <v>2172</v>
      </c>
      <c r="B24" s="15"/>
      <c r="C24" s="7" t="s">
        <v>2173</v>
      </c>
      <c r="D24" s="15"/>
      <c r="E24" s="15"/>
      <c r="F24" s="7"/>
      <c r="G24" s="15"/>
      <c r="H24" s="15"/>
      <c r="I24" s="15"/>
      <c r="J24" s="15">
        <f t="shared" si="3"/>
        <v>0</v>
      </c>
      <c r="K24" s="28"/>
      <c r="L24" s="28"/>
      <c r="M24" s="28"/>
      <c r="N24" s="15">
        <v>3</v>
      </c>
      <c r="O24" s="29"/>
      <c r="P24" s="15">
        <f t="shared" si="4"/>
        <v>3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29"/>
      <c r="AJ24" s="29"/>
      <c r="AK24" s="15"/>
      <c r="AL24" s="29"/>
      <c r="AM24" s="15"/>
      <c r="AN24" s="15"/>
      <c r="AO24" s="15"/>
      <c r="AP24" s="15">
        <f t="shared" ref="AP24:AP29" si="8">SUM(Q24:AO24)</f>
        <v>0</v>
      </c>
      <c r="AQ24" s="15"/>
      <c r="AR24" s="15"/>
      <c r="AS24" s="28"/>
      <c r="AT24" s="15"/>
      <c r="AU24" s="15">
        <f t="shared" si="6"/>
        <v>0</v>
      </c>
      <c r="AV24" s="7"/>
      <c r="AW24" s="15"/>
      <c r="AX24" s="15"/>
      <c r="AY24" s="28"/>
      <c r="AZ24" s="28"/>
      <c r="BA24" s="28"/>
      <c r="BB24" s="28"/>
      <c r="BC24" s="29"/>
      <c r="BD24" s="15">
        <v>3</v>
      </c>
      <c r="BE24" s="15"/>
      <c r="BF24" s="15">
        <f t="shared" si="1"/>
        <v>3</v>
      </c>
      <c r="BG24" s="15">
        <v>50</v>
      </c>
      <c r="BH24" s="15">
        <f t="shared" si="2"/>
        <v>56</v>
      </c>
    </row>
    <row r="25" ht="13.5" customHeight="1" spans="1:60">
      <c r="A25" s="7" t="s">
        <v>2174</v>
      </c>
      <c r="B25" s="15"/>
      <c r="C25" s="7" t="s">
        <v>2175</v>
      </c>
      <c r="D25" s="15">
        <v>2</v>
      </c>
      <c r="E25" s="15"/>
      <c r="F25" s="15"/>
      <c r="G25" s="15"/>
      <c r="H25" s="15"/>
      <c r="I25" s="15"/>
      <c r="J25" s="15">
        <f t="shared" si="3"/>
        <v>2</v>
      </c>
      <c r="K25" s="28">
        <v>2</v>
      </c>
      <c r="L25" s="28"/>
      <c r="M25" s="28"/>
      <c r="N25" s="15"/>
      <c r="O25" s="29"/>
      <c r="P25" s="15">
        <f t="shared" si="4"/>
        <v>2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>
        <v>5</v>
      </c>
      <c r="AB25" s="15"/>
      <c r="AC25" s="15"/>
      <c r="AD25" s="15"/>
      <c r="AE25" s="15"/>
      <c r="AF25" s="15"/>
      <c r="AG25" s="15"/>
      <c r="AH25" s="15">
        <v>4</v>
      </c>
      <c r="AI25" s="29">
        <v>2</v>
      </c>
      <c r="AJ25" s="29"/>
      <c r="AK25" s="15"/>
      <c r="AL25" s="29">
        <v>2</v>
      </c>
      <c r="AM25" s="15"/>
      <c r="AN25" s="15"/>
      <c r="AO25" s="15"/>
      <c r="AP25" s="15">
        <f t="shared" si="8"/>
        <v>13</v>
      </c>
      <c r="AQ25" s="15"/>
      <c r="AR25" s="15">
        <v>2</v>
      </c>
      <c r="AS25" s="28">
        <v>2</v>
      </c>
      <c r="AT25" s="15"/>
      <c r="AU25" s="15">
        <f t="shared" si="6"/>
        <v>4</v>
      </c>
      <c r="AV25" s="15"/>
      <c r="AW25" s="15"/>
      <c r="AX25" s="15"/>
      <c r="AY25" s="28"/>
      <c r="AZ25" s="28"/>
      <c r="BA25" s="28"/>
      <c r="BB25" s="28"/>
      <c r="BC25" s="29">
        <v>2</v>
      </c>
      <c r="BD25" s="15"/>
      <c r="BE25" s="15">
        <v>2</v>
      </c>
      <c r="BF25" s="15">
        <f t="shared" si="1"/>
        <v>4</v>
      </c>
      <c r="BG25" s="15">
        <v>50</v>
      </c>
      <c r="BH25" s="15">
        <f t="shared" si="2"/>
        <v>75</v>
      </c>
    </row>
    <row r="26" ht="13.5" customHeight="1" spans="1:60">
      <c r="A26" s="7" t="s">
        <v>2176</v>
      </c>
      <c r="B26" s="15"/>
      <c r="C26" s="7" t="s">
        <v>2177</v>
      </c>
      <c r="D26" s="15"/>
      <c r="E26" s="15"/>
      <c r="F26" s="15"/>
      <c r="G26" s="15"/>
      <c r="H26" s="15"/>
      <c r="I26" s="15"/>
      <c r="J26" s="15">
        <f t="shared" si="3"/>
        <v>0</v>
      </c>
      <c r="K26" s="28"/>
      <c r="L26" s="28"/>
      <c r="M26" s="28"/>
      <c r="N26" s="15"/>
      <c r="O26" s="29"/>
      <c r="P26" s="15">
        <f t="shared" si="4"/>
        <v>0</v>
      </c>
      <c r="Q26" s="15"/>
      <c r="R26" s="15"/>
      <c r="S26" s="15"/>
      <c r="T26" s="15">
        <v>3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>
        <v>2</v>
      </c>
      <c r="AF26" s="15"/>
      <c r="AG26" s="15"/>
      <c r="AH26" s="15"/>
      <c r="AI26" s="29"/>
      <c r="AJ26" s="29"/>
      <c r="AK26" s="15"/>
      <c r="AL26" s="29"/>
      <c r="AM26" s="15"/>
      <c r="AN26" s="15"/>
      <c r="AO26" s="15"/>
      <c r="AP26" s="15">
        <f t="shared" si="8"/>
        <v>5</v>
      </c>
      <c r="AQ26" s="15"/>
      <c r="AR26" s="15"/>
      <c r="AS26" s="28">
        <v>2</v>
      </c>
      <c r="AT26" s="15"/>
      <c r="AU26" s="15">
        <f t="shared" si="6"/>
        <v>2</v>
      </c>
      <c r="AV26" s="15"/>
      <c r="AW26" s="15"/>
      <c r="AX26" s="15"/>
      <c r="AY26" s="28"/>
      <c r="AZ26" s="28"/>
      <c r="BA26" s="28"/>
      <c r="BB26" s="28"/>
      <c r="BC26" s="29"/>
      <c r="BD26" s="15"/>
      <c r="BE26" s="15"/>
      <c r="BF26" s="15">
        <f t="shared" si="1"/>
        <v>0</v>
      </c>
      <c r="BG26" s="15">
        <v>50</v>
      </c>
      <c r="BH26" s="15">
        <f t="shared" si="2"/>
        <v>57</v>
      </c>
    </row>
    <row r="27" ht="13.5" customHeight="1" spans="1:60">
      <c r="A27" s="7" t="s">
        <v>2178</v>
      </c>
      <c r="B27" s="15"/>
      <c r="C27" s="7" t="s">
        <v>2179</v>
      </c>
      <c r="D27" s="15"/>
      <c r="E27" s="15"/>
      <c r="F27" s="15"/>
      <c r="G27" s="15"/>
      <c r="H27" s="15"/>
      <c r="I27" s="15"/>
      <c r="J27" s="15">
        <f t="shared" si="3"/>
        <v>0</v>
      </c>
      <c r="K27" s="28"/>
      <c r="L27" s="28"/>
      <c r="M27" s="28"/>
      <c r="N27" s="15"/>
      <c r="O27" s="29"/>
      <c r="P27" s="15">
        <f t="shared" si="4"/>
        <v>0</v>
      </c>
      <c r="Q27" s="15"/>
      <c r="R27" s="15"/>
      <c r="S27" s="15"/>
      <c r="T27" s="15">
        <v>3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>
        <v>2</v>
      </c>
      <c r="AF27" s="15"/>
      <c r="AG27" s="15"/>
      <c r="AH27" s="15"/>
      <c r="AI27" s="29"/>
      <c r="AJ27" s="29"/>
      <c r="AK27" s="15"/>
      <c r="AL27" s="29"/>
      <c r="AM27" s="15"/>
      <c r="AN27" s="15"/>
      <c r="AO27" s="15"/>
      <c r="AP27" s="15">
        <f t="shared" si="8"/>
        <v>5</v>
      </c>
      <c r="AQ27" s="15"/>
      <c r="AR27" s="15"/>
      <c r="AS27" s="28">
        <v>2</v>
      </c>
      <c r="AT27" s="15"/>
      <c r="AU27" s="15">
        <f t="shared" si="6"/>
        <v>2</v>
      </c>
      <c r="AV27" s="15"/>
      <c r="AW27" s="15"/>
      <c r="AX27" s="15"/>
      <c r="AY27" s="28"/>
      <c r="AZ27" s="28"/>
      <c r="BA27" s="28"/>
      <c r="BB27" s="28"/>
      <c r="BC27" s="29"/>
      <c r="BD27" s="15"/>
      <c r="BE27" s="15"/>
      <c r="BF27" s="15">
        <f t="shared" si="1"/>
        <v>0</v>
      </c>
      <c r="BG27" s="15">
        <v>50</v>
      </c>
      <c r="BH27" s="15">
        <f t="shared" si="2"/>
        <v>57</v>
      </c>
    </row>
    <row r="28" ht="13.5" customHeight="1" spans="1:60">
      <c r="A28" s="7" t="s">
        <v>2180</v>
      </c>
      <c r="B28" s="15"/>
      <c r="C28" s="7" t="s">
        <v>2181</v>
      </c>
      <c r="D28" s="15"/>
      <c r="E28" s="15"/>
      <c r="F28" s="15"/>
      <c r="G28" s="15"/>
      <c r="H28" s="15"/>
      <c r="I28" s="15"/>
      <c r="J28" s="15">
        <f t="shared" si="3"/>
        <v>0</v>
      </c>
      <c r="K28" s="28"/>
      <c r="L28" s="28"/>
      <c r="M28" s="28"/>
      <c r="N28" s="15"/>
      <c r="O28" s="29"/>
      <c r="P28" s="15">
        <f t="shared" si="4"/>
        <v>0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29"/>
      <c r="AJ28" s="29"/>
      <c r="AK28" s="15"/>
      <c r="AL28" s="29"/>
      <c r="AM28" s="15"/>
      <c r="AN28" s="15"/>
      <c r="AO28" s="15"/>
      <c r="AP28" s="15">
        <f t="shared" si="8"/>
        <v>0</v>
      </c>
      <c r="AQ28" s="15"/>
      <c r="AR28" s="15"/>
      <c r="AS28" s="28"/>
      <c r="AT28" s="15"/>
      <c r="AU28" s="15">
        <f t="shared" si="6"/>
        <v>0</v>
      </c>
      <c r="AV28" s="15"/>
      <c r="AW28" s="15"/>
      <c r="AX28" s="15"/>
      <c r="AY28" s="28"/>
      <c r="AZ28" s="28"/>
      <c r="BA28" s="28"/>
      <c r="BB28" s="28"/>
      <c r="BC28" s="29"/>
      <c r="BD28" s="15"/>
      <c r="BE28" s="15"/>
      <c r="BF28" s="15">
        <f t="shared" si="1"/>
        <v>0</v>
      </c>
      <c r="BG28" s="15">
        <v>50</v>
      </c>
      <c r="BH28" s="15">
        <f t="shared" si="2"/>
        <v>50</v>
      </c>
    </row>
    <row r="29" ht="13.5" customHeight="1" spans="1:60">
      <c r="A29" s="7" t="s">
        <v>2182</v>
      </c>
      <c r="B29" s="15"/>
      <c r="C29" s="7" t="s">
        <v>2183</v>
      </c>
      <c r="D29" s="15"/>
      <c r="E29" s="15"/>
      <c r="F29" s="15"/>
      <c r="G29" s="15"/>
      <c r="H29" s="15"/>
      <c r="I29" s="15"/>
      <c r="J29" s="15">
        <f t="shared" si="3"/>
        <v>0</v>
      </c>
      <c r="K29" s="28"/>
      <c r="L29" s="28"/>
      <c r="M29" s="28"/>
      <c r="N29" s="15"/>
      <c r="O29" s="29"/>
      <c r="P29" s="15">
        <f t="shared" si="4"/>
        <v>0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29"/>
      <c r="AJ29" s="29"/>
      <c r="AK29" s="15"/>
      <c r="AL29" s="29"/>
      <c r="AM29" s="15"/>
      <c r="AN29" s="15"/>
      <c r="AO29" s="15"/>
      <c r="AP29" s="15">
        <f t="shared" si="8"/>
        <v>0</v>
      </c>
      <c r="AQ29" s="15"/>
      <c r="AR29" s="15"/>
      <c r="AS29" s="28"/>
      <c r="AT29" s="15"/>
      <c r="AU29" s="15">
        <f t="shared" si="6"/>
        <v>0</v>
      </c>
      <c r="AV29" s="15"/>
      <c r="AW29" s="15"/>
      <c r="AX29" s="15"/>
      <c r="AY29" s="28"/>
      <c r="AZ29" s="28"/>
      <c r="BA29" s="28"/>
      <c r="BB29" s="28"/>
      <c r="BC29" s="29"/>
      <c r="BD29" s="15"/>
      <c r="BE29" s="15"/>
      <c r="BF29" s="15">
        <f t="shared" si="1"/>
        <v>0</v>
      </c>
      <c r="BG29" s="15">
        <v>50</v>
      </c>
      <c r="BH29" s="15">
        <f t="shared" si="2"/>
        <v>50</v>
      </c>
    </row>
    <row r="30" ht="13.5" customHeight="1" spans="1:60">
      <c r="A30" s="7" t="s">
        <v>2184</v>
      </c>
      <c r="B30" s="15"/>
      <c r="C30" s="7" t="s">
        <v>2185</v>
      </c>
      <c r="D30" s="15"/>
      <c r="E30" s="15"/>
      <c r="F30" s="15"/>
      <c r="G30" s="15"/>
      <c r="H30" s="15"/>
      <c r="I30" s="15"/>
      <c r="J30" s="15">
        <f t="shared" si="3"/>
        <v>0</v>
      </c>
      <c r="K30" s="28">
        <v>2</v>
      </c>
      <c r="L30" s="28">
        <v>2</v>
      </c>
      <c r="M30" s="28"/>
      <c r="N30" s="15"/>
      <c r="O30" s="29"/>
      <c r="P30" s="15">
        <f t="shared" si="4"/>
        <v>4</v>
      </c>
      <c r="Q30" s="15">
        <v>1</v>
      </c>
      <c r="R30" s="15">
        <v>3</v>
      </c>
      <c r="S30" s="15"/>
      <c r="T30" s="15"/>
      <c r="U30" s="15"/>
      <c r="V30" s="15">
        <v>3</v>
      </c>
      <c r="W30" s="15">
        <v>5</v>
      </c>
      <c r="X30" s="15"/>
      <c r="Y30" s="15">
        <v>3</v>
      </c>
      <c r="Z30" s="15">
        <v>3</v>
      </c>
      <c r="AA30" s="15"/>
      <c r="AB30" s="15"/>
      <c r="AC30" s="15"/>
      <c r="AD30" s="15"/>
      <c r="AE30" s="15">
        <v>2</v>
      </c>
      <c r="AF30" s="15">
        <v>5</v>
      </c>
      <c r="AG30" s="15"/>
      <c r="AH30" s="15"/>
      <c r="AI30" s="29"/>
      <c r="AJ30" s="29"/>
      <c r="AK30" s="15"/>
      <c r="AL30" s="29">
        <v>2</v>
      </c>
      <c r="AM30" s="15"/>
      <c r="AN30" s="15"/>
      <c r="AO30" s="15"/>
      <c r="AP30" s="15">
        <v>20</v>
      </c>
      <c r="AQ30" s="15">
        <v>2</v>
      </c>
      <c r="AR30" s="15"/>
      <c r="AS30" s="28">
        <v>2</v>
      </c>
      <c r="AT30" s="15"/>
      <c r="AU30" s="15">
        <f t="shared" si="6"/>
        <v>4</v>
      </c>
      <c r="AV30" s="15"/>
      <c r="AW30" s="15"/>
      <c r="AX30" s="15"/>
      <c r="AY30" s="28"/>
      <c r="AZ30" s="28"/>
      <c r="BA30" s="28"/>
      <c r="BB30" s="28"/>
      <c r="BC30" s="29">
        <v>2</v>
      </c>
      <c r="BD30" s="15"/>
      <c r="BE30" s="15">
        <v>2</v>
      </c>
      <c r="BF30" s="15">
        <f t="shared" si="1"/>
        <v>4</v>
      </c>
      <c r="BG30" s="15">
        <v>50</v>
      </c>
      <c r="BH30" s="15">
        <f t="shared" si="2"/>
        <v>82</v>
      </c>
    </row>
    <row r="31" ht="13.5" customHeight="1" spans="1:60">
      <c r="A31" s="7" t="s">
        <v>2186</v>
      </c>
      <c r="B31" s="15"/>
      <c r="C31" s="7" t="s">
        <v>2187</v>
      </c>
      <c r="D31" s="15"/>
      <c r="E31" s="15"/>
      <c r="F31" s="15"/>
      <c r="G31" s="15"/>
      <c r="H31" s="15"/>
      <c r="I31" s="15"/>
      <c r="J31" s="15">
        <f t="shared" si="3"/>
        <v>0</v>
      </c>
      <c r="K31" s="28"/>
      <c r="L31" s="28"/>
      <c r="M31" s="28"/>
      <c r="N31" s="15"/>
      <c r="O31" s="29"/>
      <c r="P31" s="15">
        <f t="shared" si="4"/>
        <v>0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29"/>
      <c r="AJ31" s="29"/>
      <c r="AK31" s="15"/>
      <c r="AL31" s="29"/>
      <c r="AM31" s="15"/>
      <c r="AN31" s="15"/>
      <c r="AO31" s="15"/>
      <c r="AP31" s="15">
        <f t="shared" ref="AP31:AP33" si="9">SUM(Q31:AO31)</f>
        <v>0</v>
      </c>
      <c r="AQ31" s="15"/>
      <c r="AR31" s="15"/>
      <c r="AS31" s="28"/>
      <c r="AT31" s="15"/>
      <c r="AU31" s="15">
        <f t="shared" si="6"/>
        <v>0</v>
      </c>
      <c r="AV31" s="15"/>
      <c r="AW31" s="15"/>
      <c r="AX31" s="15"/>
      <c r="AY31" s="28"/>
      <c r="AZ31" s="28"/>
      <c r="BA31" s="28"/>
      <c r="BB31" s="28"/>
      <c r="BC31" s="29"/>
      <c r="BD31" s="15"/>
      <c r="BE31" s="15"/>
      <c r="BF31" s="15">
        <f t="shared" si="1"/>
        <v>0</v>
      </c>
      <c r="BG31" s="15">
        <v>50</v>
      </c>
      <c r="BH31" s="15">
        <f t="shared" si="2"/>
        <v>50</v>
      </c>
    </row>
    <row r="32" ht="13.5" customHeight="1" spans="1:60">
      <c r="A32" s="7" t="s">
        <v>2188</v>
      </c>
      <c r="B32" s="15"/>
      <c r="C32" s="7" t="s">
        <v>2189</v>
      </c>
      <c r="D32" s="15"/>
      <c r="E32" s="15"/>
      <c r="F32" s="15"/>
      <c r="G32" s="15"/>
      <c r="H32" s="15"/>
      <c r="I32" s="15"/>
      <c r="J32" s="15">
        <f t="shared" si="3"/>
        <v>0</v>
      </c>
      <c r="K32" s="28"/>
      <c r="L32" s="28"/>
      <c r="M32" s="28"/>
      <c r="N32" s="15"/>
      <c r="O32" s="29"/>
      <c r="P32" s="15">
        <f t="shared" si="4"/>
        <v>0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29"/>
      <c r="AJ32" s="29"/>
      <c r="AK32" s="15"/>
      <c r="AL32" s="29"/>
      <c r="AM32" s="15"/>
      <c r="AN32" s="15"/>
      <c r="AO32" s="15"/>
      <c r="AP32" s="15">
        <f t="shared" si="9"/>
        <v>0</v>
      </c>
      <c r="AQ32" s="15"/>
      <c r="AR32" s="15"/>
      <c r="AS32" s="28"/>
      <c r="AT32" s="15"/>
      <c r="AU32" s="15">
        <f t="shared" si="6"/>
        <v>0</v>
      </c>
      <c r="AV32" s="15"/>
      <c r="AW32" s="15"/>
      <c r="AX32" s="15"/>
      <c r="AY32" s="28"/>
      <c r="AZ32" s="28"/>
      <c r="BA32" s="28"/>
      <c r="BB32" s="28"/>
      <c r="BC32" s="29"/>
      <c r="BD32" s="15"/>
      <c r="BE32" s="15"/>
      <c r="BF32" s="15">
        <f t="shared" si="1"/>
        <v>0</v>
      </c>
      <c r="BG32" s="15">
        <v>50</v>
      </c>
      <c r="BH32" s="15">
        <f t="shared" si="2"/>
        <v>50</v>
      </c>
    </row>
    <row r="33" ht="13.5" customHeight="1" spans="1:60">
      <c r="A33" s="7" t="s">
        <v>2190</v>
      </c>
      <c r="B33" s="15"/>
      <c r="C33" s="7" t="s">
        <v>2191</v>
      </c>
      <c r="D33" s="15"/>
      <c r="E33" s="15"/>
      <c r="F33" s="12"/>
      <c r="G33" s="12"/>
      <c r="H33" s="12"/>
      <c r="I33" s="12"/>
      <c r="J33" s="15">
        <f t="shared" si="3"/>
        <v>0</v>
      </c>
      <c r="K33" s="28">
        <v>2</v>
      </c>
      <c r="L33" s="28"/>
      <c r="M33" s="28"/>
      <c r="N33" s="15"/>
      <c r="O33" s="29"/>
      <c r="P33" s="15">
        <f t="shared" si="4"/>
        <v>2</v>
      </c>
      <c r="Q33" s="15"/>
      <c r="R33" s="15"/>
      <c r="S33" s="15">
        <v>3</v>
      </c>
      <c r="T33" s="15">
        <v>3</v>
      </c>
      <c r="U33" s="15"/>
      <c r="V33" s="15"/>
      <c r="W33" s="15">
        <v>5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29"/>
      <c r="AJ33" s="29"/>
      <c r="AK33" s="12"/>
      <c r="AL33" s="29"/>
      <c r="AM33" s="15"/>
      <c r="AN33" s="15"/>
      <c r="AO33" s="15"/>
      <c r="AP33" s="15">
        <f t="shared" si="9"/>
        <v>11</v>
      </c>
      <c r="AQ33" s="15"/>
      <c r="AR33" s="15"/>
      <c r="AS33" s="28">
        <v>2</v>
      </c>
      <c r="AT33" s="12"/>
      <c r="AU33" s="15">
        <f t="shared" si="6"/>
        <v>2</v>
      </c>
      <c r="AV33" s="15">
        <v>1</v>
      </c>
      <c r="AW33" s="15"/>
      <c r="AX33" s="15"/>
      <c r="AY33" s="28"/>
      <c r="AZ33" s="28"/>
      <c r="BA33" s="42"/>
      <c r="BB33" s="42"/>
      <c r="BC33" s="29"/>
      <c r="BD33" s="12"/>
      <c r="BE33" s="12"/>
      <c r="BF33" s="15">
        <f t="shared" si="1"/>
        <v>1</v>
      </c>
      <c r="BG33" s="15">
        <v>50</v>
      </c>
      <c r="BH33" s="15">
        <f t="shared" si="2"/>
        <v>66</v>
      </c>
    </row>
    <row r="34" ht="13.5" customHeight="1" spans="1:60">
      <c r="A34" s="7" t="s">
        <v>2192</v>
      </c>
      <c r="B34" s="15"/>
      <c r="C34" s="7" t="s">
        <v>2193</v>
      </c>
      <c r="D34" s="15"/>
      <c r="E34" s="15"/>
      <c r="F34" s="15"/>
      <c r="G34" s="15"/>
      <c r="H34" s="15"/>
      <c r="I34" s="15"/>
      <c r="J34" s="15">
        <f t="shared" si="3"/>
        <v>0</v>
      </c>
      <c r="K34" s="28"/>
      <c r="L34" s="28"/>
      <c r="M34" s="28"/>
      <c r="N34" s="15"/>
      <c r="O34" s="29"/>
      <c r="P34" s="15">
        <f t="shared" si="4"/>
        <v>0</v>
      </c>
      <c r="Q34" s="15"/>
      <c r="R34" s="15"/>
      <c r="S34" s="15"/>
      <c r="T34" s="15"/>
      <c r="U34" s="15"/>
      <c r="V34" s="15">
        <v>3</v>
      </c>
      <c r="W34" s="15"/>
      <c r="X34" s="15"/>
      <c r="Y34" s="15"/>
      <c r="Z34" s="15"/>
      <c r="AA34" s="15"/>
      <c r="AB34" s="15"/>
      <c r="AC34" s="15">
        <v>80</v>
      </c>
      <c r="AD34" s="15">
        <v>3</v>
      </c>
      <c r="AE34" s="15"/>
      <c r="AF34" s="15"/>
      <c r="AG34" s="15"/>
      <c r="AH34" s="15"/>
      <c r="AI34" s="29"/>
      <c r="AJ34" s="29"/>
      <c r="AK34" s="15"/>
      <c r="AL34" s="29"/>
      <c r="AM34" s="15"/>
      <c r="AN34" s="15"/>
      <c r="AO34" s="15"/>
      <c r="AP34" s="15">
        <v>20</v>
      </c>
      <c r="AQ34" s="15"/>
      <c r="AR34" s="15"/>
      <c r="AS34" s="28"/>
      <c r="AT34" s="15"/>
      <c r="AU34" s="15">
        <f t="shared" si="6"/>
        <v>0</v>
      </c>
      <c r="AV34" s="15"/>
      <c r="AW34" s="15"/>
      <c r="AX34" s="15"/>
      <c r="AY34" s="28"/>
      <c r="AZ34" s="28"/>
      <c r="BA34" s="28"/>
      <c r="BB34" s="28"/>
      <c r="BC34" s="29"/>
      <c r="BD34" s="15"/>
      <c r="BE34" s="15"/>
      <c r="BF34" s="15">
        <f t="shared" si="1"/>
        <v>0</v>
      </c>
      <c r="BG34" s="15">
        <v>50</v>
      </c>
      <c r="BH34" s="15">
        <f t="shared" si="2"/>
        <v>70</v>
      </c>
    </row>
    <row r="35" ht="13.5" customHeight="1" spans="1:60">
      <c r="A35" s="7" t="s">
        <v>2194</v>
      </c>
      <c r="B35" s="15"/>
      <c r="C35" s="7" t="s">
        <v>2195</v>
      </c>
      <c r="D35" s="15"/>
      <c r="E35" s="15"/>
      <c r="F35" s="15"/>
      <c r="G35" s="15"/>
      <c r="H35" s="15"/>
      <c r="I35" s="15"/>
      <c r="J35" s="15">
        <f t="shared" si="3"/>
        <v>0</v>
      </c>
      <c r="K35" s="28"/>
      <c r="L35" s="28"/>
      <c r="M35" s="28"/>
      <c r="N35" s="15"/>
      <c r="O35" s="29"/>
      <c r="P35" s="15">
        <f t="shared" si="4"/>
        <v>0</v>
      </c>
      <c r="Q35" s="15"/>
      <c r="R35" s="15"/>
      <c r="S35" s="15"/>
      <c r="T35" s="15"/>
      <c r="U35" s="15"/>
      <c r="V35" s="15"/>
      <c r="W35" s="15"/>
      <c r="X35" s="15">
        <v>4</v>
      </c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29"/>
      <c r="AJ35" s="29"/>
      <c r="AK35" s="15"/>
      <c r="AL35" s="29"/>
      <c r="AM35" s="15"/>
      <c r="AN35" s="15"/>
      <c r="AO35" s="15"/>
      <c r="AP35" s="15">
        <f t="shared" ref="AP35:AP46" si="10">SUM(Q35:AO35)</f>
        <v>4</v>
      </c>
      <c r="AQ35" s="15"/>
      <c r="AR35" s="15"/>
      <c r="AS35" s="28"/>
      <c r="AT35" s="15"/>
      <c r="AU35" s="15">
        <f t="shared" si="6"/>
        <v>0</v>
      </c>
      <c r="AV35" s="15"/>
      <c r="AW35" s="15"/>
      <c r="AX35" s="15"/>
      <c r="AY35" s="28"/>
      <c r="AZ35" s="28"/>
      <c r="BA35" s="28"/>
      <c r="BB35" s="28"/>
      <c r="BC35" s="29"/>
      <c r="BD35" s="15"/>
      <c r="BE35" s="15"/>
      <c r="BF35" s="15">
        <f t="shared" si="1"/>
        <v>0</v>
      </c>
      <c r="BG35" s="15">
        <v>50</v>
      </c>
      <c r="BH35" s="15">
        <f t="shared" si="2"/>
        <v>54</v>
      </c>
    </row>
    <row r="36" ht="13.5" customHeight="1" spans="1:60">
      <c r="A36" s="7" t="s">
        <v>2196</v>
      </c>
      <c r="B36" s="15"/>
      <c r="C36" s="7" t="s">
        <v>2197</v>
      </c>
      <c r="D36" s="15">
        <v>2</v>
      </c>
      <c r="E36" s="15"/>
      <c r="F36" s="15"/>
      <c r="G36" s="15"/>
      <c r="H36" s="7"/>
      <c r="I36" s="15"/>
      <c r="J36" s="15">
        <f t="shared" si="3"/>
        <v>2</v>
      </c>
      <c r="K36" s="28">
        <v>2</v>
      </c>
      <c r="L36" s="28"/>
      <c r="M36" s="28"/>
      <c r="N36" s="15"/>
      <c r="O36" s="29"/>
      <c r="P36" s="15">
        <f t="shared" si="4"/>
        <v>2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>
        <v>5</v>
      </c>
      <c r="AB36" s="15"/>
      <c r="AC36" s="15"/>
      <c r="AD36" s="15"/>
      <c r="AE36" s="15"/>
      <c r="AF36" s="15"/>
      <c r="AG36" s="15">
        <v>8</v>
      </c>
      <c r="AH36" s="15">
        <v>4</v>
      </c>
      <c r="AI36" s="29"/>
      <c r="AJ36" s="29"/>
      <c r="AK36" s="15">
        <v>2</v>
      </c>
      <c r="AL36" s="29">
        <v>2</v>
      </c>
      <c r="AM36" s="15">
        <v>2</v>
      </c>
      <c r="AN36" s="15">
        <v>3</v>
      </c>
      <c r="AO36" s="15"/>
      <c r="AP36" s="15">
        <v>20</v>
      </c>
      <c r="AQ36" s="15"/>
      <c r="AR36" s="15">
        <v>2</v>
      </c>
      <c r="AS36" s="28">
        <v>2</v>
      </c>
      <c r="AT36" s="15"/>
      <c r="AU36" s="15">
        <f t="shared" si="6"/>
        <v>4</v>
      </c>
      <c r="AV36" s="15"/>
      <c r="AW36" s="15"/>
      <c r="AX36" s="15"/>
      <c r="AY36" s="28"/>
      <c r="AZ36" s="28"/>
      <c r="BA36" s="28"/>
      <c r="BB36" s="28"/>
      <c r="BC36" s="29">
        <v>2</v>
      </c>
      <c r="BD36" s="15"/>
      <c r="BE36" s="15"/>
      <c r="BF36" s="15">
        <f t="shared" si="1"/>
        <v>2</v>
      </c>
      <c r="BG36" s="15">
        <v>50</v>
      </c>
      <c r="BH36" s="15">
        <f t="shared" si="2"/>
        <v>80</v>
      </c>
    </row>
    <row r="37" ht="13.5" customHeight="1" spans="1:60">
      <c r="A37" s="7" t="s">
        <v>2198</v>
      </c>
      <c r="B37" s="15"/>
      <c r="C37" s="7" t="s">
        <v>2199</v>
      </c>
      <c r="D37" s="15"/>
      <c r="E37" s="15"/>
      <c r="F37" s="15"/>
      <c r="G37" s="15"/>
      <c r="H37" s="15"/>
      <c r="I37" s="15"/>
      <c r="J37" s="15">
        <f t="shared" si="3"/>
        <v>0</v>
      </c>
      <c r="K37" s="28"/>
      <c r="L37" s="28"/>
      <c r="M37" s="28"/>
      <c r="N37" s="15"/>
      <c r="O37" s="29"/>
      <c r="P37" s="15">
        <f t="shared" si="4"/>
        <v>0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29"/>
      <c r="AJ37" s="29"/>
      <c r="AL37" s="29"/>
      <c r="AM37" s="15"/>
      <c r="AN37" s="15"/>
      <c r="AO37" s="15"/>
      <c r="AP37" s="15">
        <f t="shared" si="10"/>
        <v>0</v>
      </c>
      <c r="AQ37" s="15"/>
      <c r="AR37" s="15"/>
      <c r="AS37" s="28"/>
      <c r="AT37" s="15"/>
      <c r="AU37" s="15">
        <f t="shared" si="6"/>
        <v>0</v>
      </c>
      <c r="AV37" s="15"/>
      <c r="AW37" s="15">
        <v>2</v>
      </c>
      <c r="AX37" s="15"/>
      <c r="AY37" s="28"/>
      <c r="AZ37" s="28"/>
      <c r="BA37" s="28"/>
      <c r="BB37" s="28"/>
      <c r="BC37" s="29"/>
      <c r="BD37" s="15"/>
      <c r="BE37" s="15"/>
      <c r="BF37" s="15">
        <f t="shared" si="1"/>
        <v>2</v>
      </c>
      <c r="BG37" s="15">
        <v>50</v>
      </c>
      <c r="BH37" s="15">
        <f t="shared" si="2"/>
        <v>52</v>
      </c>
    </row>
    <row r="38" spans="1:60">
      <c r="A38" s="7" t="s">
        <v>2200</v>
      </c>
      <c r="B38" s="15"/>
      <c r="C38" s="7" t="s">
        <v>2201</v>
      </c>
      <c r="D38" s="15">
        <v>2</v>
      </c>
      <c r="E38" s="15"/>
      <c r="F38" s="15"/>
      <c r="G38" s="15"/>
      <c r="H38" s="15"/>
      <c r="I38" s="15"/>
      <c r="J38" s="15">
        <f t="shared" si="3"/>
        <v>2</v>
      </c>
      <c r="K38" s="28">
        <v>2</v>
      </c>
      <c r="L38" s="28"/>
      <c r="M38" s="28"/>
      <c r="N38" s="15"/>
      <c r="O38" s="29"/>
      <c r="P38" s="15">
        <f t="shared" si="4"/>
        <v>2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29"/>
      <c r="AJ38" s="29"/>
      <c r="AK38" s="15"/>
      <c r="AL38" s="29">
        <v>2</v>
      </c>
      <c r="AM38" s="15"/>
      <c r="AN38" s="15"/>
      <c r="AO38" s="15"/>
      <c r="AP38" s="15">
        <f t="shared" si="10"/>
        <v>2</v>
      </c>
      <c r="AQ38" s="15"/>
      <c r="AR38" s="15"/>
      <c r="AS38" s="28"/>
      <c r="AT38" s="15"/>
      <c r="AU38" s="15">
        <f t="shared" si="6"/>
        <v>0</v>
      </c>
      <c r="AV38" s="15"/>
      <c r="AW38" s="15"/>
      <c r="AX38" s="15"/>
      <c r="AY38" s="28"/>
      <c r="AZ38" s="28"/>
      <c r="BA38" s="28"/>
      <c r="BB38" s="28"/>
      <c r="BC38" s="29">
        <v>2</v>
      </c>
      <c r="BD38" s="15"/>
      <c r="BE38" s="15">
        <v>2</v>
      </c>
      <c r="BF38" s="15">
        <f t="shared" si="1"/>
        <v>4</v>
      </c>
      <c r="BG38" s="15">
        <v>50</v>
      </c>
      <c r="BH38" s="15">
        <f t="shared" si="2"/>
        <v>60</v>
      </c>
    </row>
    <row r="39" spans="1:60">
      <c r="A39" s="7" t="s">
        <v>2202</v>
      </c>
      <c r="B39" s="15"/>
      <c r="C39" s="7" t="s">
        <v>2203</v>
      </c>
      <c r="D39" s="15"/>
      <c r="E39" s="15"/>
      <c r="F39" s="15"/>
      <c r="G39" s="15"/>
      <c r="H39" s="15"/>
      <c r="I39" s="15"/>
      <c r="J39" s="15">
        <f t="shared" si="3"/>
        <v>0</v>
      </c>
      <c r="K39" s="28"/>
      <c r="L39" s="28"/>
      <c r="M39" s="28"/>
      <c r="N39" s="15"/>
      <c r="O39" s="29"/>
      <c r="P39" s="15">
        <f t="shared" si="4"/>
        <v>0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29"/>
      <c r="AJ39" s="29"/>
      <c r="AK39" s="15"/>
      <c r="AL39" s="29"/>
      <c r="AM39" s="15"/>
      <c r="AN39" s="15">
        <v>3</v>
      </c>
      <c r="AO39" s="15"/>
      <c r="AP39" s="15">
        <f t="shared" si="10"/>
        <v>3</v>
      </c>
      <c r="AQ39" s="15"/>
      <c r="AR39" s="15"/>
      <c r="AS39" s="28"/>
      <c r="AT39" s="15"/>
      <c r="AU39" s="15">
        <f t="shared" si="6"/>
        <v>0</v>
      </c>
      <c r="AV39" s="7"/>
      <c r="AW39" s="15"/>
      <c r="AX39" s="15"/>
      <c r="AY39" s="28"/>
      <c r="AZ39" s="28"/>
      <c r="BA39" s="28"/>
      <c r="BB39" s="28"/>
      <c r="BC39" s="29"/>
      <c r="BD39" s="15"/>
      <c r="BE39" s="15"/>
      <c r="BF39" s="15">
        <f t="shared" si="1"/>
        <v>0</v>
      </c>
      <c r="BG39" s="15">
        <v>50</v>
      </c>
      <c r="BH39" s="15">
        <f t="shared" si="2"/>
        <v>53</v>
      </c>
    </row>
    <row r="40" spans="1:60">
      <c r="A40" s="7" t="s">
        <v>2204</v>
      </c>
      <c r="B40" s="15"/>
      <c r="C40" s="7" t="s">
        <v>2205</v>
      </c>
      <c r="D40" s="15"/>
      <c r="E40" s="15"/>
      <c r="F40" s="15"/>
      <c r="G40" s="15"/>
      <c r="H40" s="15"/>
      <c r="I40" s="15"/>
      <c r="J40" s="15">
        <f t="shared" si="3"/>
        <v>0</v>
      </c>
      <c r="K40" s="28">
        <v>2</v>
      </c>
      <c r="L40" s="28"/>
      <c r="M40" s="28"/>
      <c r="N40" s="15"/>
      <c r="O40" s="29"/>
      <c r="P40" s="15">
        <f t="shared" si="4"/>
        <v>2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29"/>
      <c r="AJ40" s="29"/>
      <c r="AK40" s="15"/>
      <c r="AL40" s="29">
        <v>2</v>
      </c>
      <c r="AM40" s="15"/>
      <c r="AN40" s="15">
        <v>3</v>
      </c>
      <c r="AO40" s="15"/>
      <c r="AP40" s="15">
        <f t="shared" si="10"/>
        <v>5</v>
      </c>
      <c r="AQ40" s="15"/>
      <c r="AR40" s="15"/>
      <c r="AS40" s="28">
        <v>2</v>
      </c>
      <c r="AT40" s="15"/>
      <c r="AU40" s="15">
        <f t="shared" si="6"/>
        <v>2</v>
      </c>
      <c r="AV40" s="15"/>
      <c r="AW40" s="15"/>
      <c r="AX40" s="15"/>
      <c r="AY40" s="28">
        <v>3</v>
      </c>
      <c r="AZ40" s="28"/>
      <c r="BA40" s="28"/>
      <c r="BB40" s="28"/>
      <c r="BC40" s="29">
        <v>2</v>
      </c>
      <c r="BD40" s="15"/>
      <c r="BE40" s="15">
        <v>2</v>
      </c>
      <c r="BF40" s="15">
        <f t="shared" si="1"/>
        <v>7</v>
      </c>
      <c r="BG40" s="15">
        <v>50</v>
      </c>
      <c r="BH40" s="15">
        <f t="shared" si="2"/>
        <v>66</v>
      </c>
    </row>
    <row r="41" spans="1:60">
      <c r="A41" s="7" t="s">
        <v>2206</v>
      </c>
      <c r="B41" s="15"/>
      <c r="C41" s="7" t="s">
        <v>2207</v>
      </c>
      <c r="D41" s="15"/>
      <c r="E41" s="15"/>
      <c r="F41" s="15"/>
      <c r="G41" s="15"/>
      <c r="H41" s="15"/>
      <c r="I41" s="15"/>
      <c r="J41" s="15">
        <f t="shared" si="3"/>
        <v>0</v>
      </c>
      <c r="K41" s="28">
        <v>2</v>
      </c>
      <c r="L41" s="28"/>
      <c r="M41" s="28"/>
      <c r="N41" s="15"/>
      <c r="O41" s="29"/>
      <c r="P41" s="15">
        <f t="shared" si="4"/>
        <v>2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>
        <v>4</v>
      </c>
      <c r="AI41" s="29"/>
      <c r="AJ41" s="29"/>
      <c r="AK41" s="15"/>
      <c r="AL41" s="29">
        <v>2</v>
      </c>
      <c r="AM41" s="15"/>
      <c r="AN41" s="15"/>
      <c r="AO41" s="15">
        <v>5</v>
      </c>
      <c r="AP41" s="15">
        <f t="shared" si="10"/>
        <v>11</v>
      </c>
      <c r="AQ41" s="15"/>
      <c r="AR41" s="15"/>
      <c r="AS41" s="28">
        <v>2</v>
      </c>
      <c r="AT41" s="15"/>
      <c r="AU41" s="15">
        <f t="shared" si="6"/>
        <v>2</v>
      </c>
      <c r="AV41" s="7"/>
      <c r="AW41" s="15"/>
      <c r="AX41" s="15"/>
      <c r="AY41" s="28"/>
      <c r="AZ41" s="28"/>
      <c r="BA41" s="28"/>
      <c r="BB41" s="28"/>
      <c r="BC41" s="29">
        <v>2</v>
      </c>
      <c r="BD41" s="15"/>
      <c r="BE41" s="15">
        <v>2</v>
      </c>
      <c r="BF41" s="15">
        <f t="shared" si="1"/>
        <v>4</v>
      </c>
      <c r="BG41" s="15">
        <v>50</v>
      </c>
      <c r="BH41" s="15">
        <f t="shared" si="2"/>
        <v>69</v>
      </c>
    </row>
    <row r="42" spans="1:60">
      <c r="A42" s="17" t="s">
        <v>2208</v>
      </c>
      <c r="B42" s="18"/>
      <c r="C42" s="19" t="s">
        <v>2209</v>
      </c>
      <c r="F42" s="15"/>
      <c r="G42" s="15"/>
      <c r="H42" s="15"/>
      <c r="I42" s="15"/>
      <c r="J42" s="15">
        <f t="shared" si="3"/>
        <v>0</v>
      </c>
      <c r="K42" s="30"/>
      <c r="L42" s="30"/>
      <c r="M42" s="30"/>
      <c r="O42" s="31"/>
      <c r="P42" s="15">
        <f t="shared" si="4"/>
        <v>0</v>
      </c>
      <c r="AH42" s="15"/>
      <c r="AI42" s="31"/>
      <c r="AJ42" s="31">
        <v>3</v>
      </c>
      <c r="AL42" s="31"/>
      <c r="AP42" s="15">
        <f t="shared" si="10"/>
        <v>3</v>
      </c>
      <c r="AS42" s="30"/>
      <c r="AT42" s="15"/>
      <c r="AU42" s="15">
        <f t="shared" si="6"/>
        <v>0</v>
      </c>
      <c r="AV42" s="15"/>
      <c r="AY42" s="30"/>
      <c r="AZ42" s="28"/>
      <c r="BA42" s="28"/>
      <c r="BB42" s="28"/>
      <c r="BC42" s="31"/>
      <c r="BD42" s="15"/>
      <c r="BE42" s="15"/>
      <c r="BF42" s="15">
        <f t="shared" si="1"/>
        <v>0</v>
      </c>
      <c r="BG42" s="15">
        <v>50</v>
      </c>
      <c r="BH42" s="15">
        <f t="shared" si="2"/>
        <v>53</v>
      </c>
    </row>
    <row r="43" spans="1:60">
      <c r="A43" s="19" t="s">
        <v>2210</v>
      </c>
      <c r="B43" s="19"/>
      <c r="C43" s="19" t="s">
        <v>2211</v>
      </c>
      <c r="F43" s="15"/>
      <c r="G43" s="15"/>
      <c r="H43" s="15"/>
      <c r="I43" s="15"/>
      <c r="J43" s="15">
        <f t="shared" si="3"/>
        <v>0</v>
      </c>
      <c r="K43" s="30"/>
      <c r="L43" s="30"/>
      <c r="M43" s="30"/>
      <c r="O43" s="31"/>
      <c r="P43" s="15">
        <f t="shared" si="4"/>
        <v>0</v>
      </c>
      <c r="U43" s="1">
        <v>5</v>
      </c>
      <c r="AH43" s="15"/>
      <c r="AI43" s="31"/>
      <c r="AJ43" s="31"/>
      <c r="AL43" s="31"/>
      <c r="AP43" s="15">
        <f t="shared" si="10"/>
        <v>5</v>
      </c>
      <c r="AS43" s="30"/>
      <c r="AT43" s="15"/>
      <c r="AU43" s="15">
        <f t="shared" si="6"/>
        <v>0</v>
      </c>
      <c r="AV43" s="15"/>
      <c r="AY43" s="30"/>
      <c r="AZ43" s="28"/>
      <c r="BA43" s="28"/>
      <c r="BB43" s="28"/>
      <c r="BC43" s="31"/>
      <c r="BD43" s="15"/>
      <c r="BE43" s="15"/>
      <c r="BF43" s="15">
        <f t="shared" si="1"/>
        <v>0</v>
      </c>
      <c r="BG43" s="15">
        <v>50</v>
      </c>
      <c r="BH43" s="15">
        <f t="shared" si="2"/>
        <v>55</v>
      </c>
    </row>
    <row r="44" spans="1:60">
      <c r="A44" s="19" t="s">
        <v>2212</v>
      </c>
      <c r="B44" s="19"/>
      <c r="C44" s="19" t="s">
        <v>2213</v>
      </c>
      <c r="D44" s="1">
        <v>2</v>
      </c>
      <c r="F44" s="15"/>
      <c r="G44" s="15"/>
      <c r="H44" s="15"/>
      <c r="I44" s="15"/>
      <c r="J44" s="15">
        <f t="shared" si="3"/>
        <v>2</v>
      </c>
      <c r="K44" s="32">
        <v>2</v>
      </c>
      <c r="L44" s="30"/>
      <c r="M44" s="30"/>
      <c r="O44" s="33"/>
      <c r="P44" s="15">
        <f t="shared" si="4"/>
        <v>2</v>
      </c>
      <c r="X44" s="1">
        <v>4</v>
      </c>
      <c r="AH44" s="15"/>
      <c r="AI44" s="31"/>
      <c r="AJ44" s="33"/>
      <c r="AL44" s="33">
        <v>2</v>
      </c>
      <c r="AP44" s="15">
        <f t="shared" si="10"/>
        <v>6</v>
      </c>
      <c r="AR44" s="1">
        <v>2</v>
      </c>
      <c r="AS44" s="32">
        <v>2</v>
      </c>
      <c r="AT44" s="15"/>
      <c r="AU44" s="15">
        <f t="shared" si="6"/>
        <v>4</v>
      </c>
      <c r="AV44" s="15"/>
      <c r="AY44" s="30"/>
      <c r="AZ44" s="28"/>
      <c r="BA44" s="28"/>
      <c r="BB44" s="28"/>
      <c r="BC44" s="31">
        <v>2</v>
      </c>
      <c r="BD44" s="15"/>
      <c r="BE44" s="15">
        <v>2</v>
      </c>
      <c r="BF44" s="15">
        <f t="shared" si="1"/>
        <v>4</v>
      </c>
      <c r="BG44" s="15">
        <v>50</v>
      </c>
      <c r="BH44" s="15">
        <f t="shared" si="2"/>
        <v>68</v>
      </c>
    </row>
    <row r="45" spans="1:60">
      <c r="A45" s="19" t="s">
        <v>2214</v>
      </c>
      <c r="B45" s="19"/>
      <c r="C45" s="19" t="s">
        <v>2215</v>
      </c>
      <c r="F45" s="15"/>
      <c r="G45" s="15"/>
      <c r="H45" s="15"/>
      <c r="I45" s="15"/>
      <c r="J45" s="15">
        <f t="shared" si="3"/>
        <v>0</v>
      </c>
      <c r="K45" s="32">
        <v>2</v>
      </c>
      <c r="L45" s="30"/>
      <c r="M45" s="30"/>
      <c r="O45" s="33"/>
      <c r="P45" s="15">
        <f t="shared" si="4"/>
        <v>2</v>
      </c>
      <c r="AH45" s="15"/>
      <c r="AI45" s="31"/>
      <c r="AJ45" s="33"/>
      <c r="AL45" s="33">
        <v>2</v>
      </c>
      <c r="AP45" s="15">
        <f t="shared" si="10"/>
        <v>2</v>
      </c>
      <c r="AS45" s="32">
        <v>2</v>
      </c>
      <c r="AT45" s="15"/>
      <c r="AU45" s="15">
        <f t="shared" si="6"/>
        <v>2</v>
      </c>
      <c r="AV45" s="15"/>
      <c r="AY45" s="30"/>
      <c r="AZ45" s="28"/>
      <c r="BA45" s="28"/>
      <c r="BB45" s="28"/>
      <c r="BC45" s="31">
        <v>2</v>
      </c>
      <c r="BD45" s="15"/>
      <c r="BE45" s="15">
        <v>2</v>
      </c>
      <c r="BF45" s="15">
        <f t="shared" si="1"/>
        <v>4</v>
      </c>
      <c r="BG45" s="15">
        <v>50</v>
      </c>
      <c r="BH45" s="15">
        <f t="shared" si="2"/>
        <v>60</v>
      </c>
    </row>
    <row r="46" spans="1:60">
      <c r="A46" s="15" t="s">
        <v>2216</v>
      </c>
      <c r="B46" s="15"/>
      <c r="C46" s="20" t="s">
        <v>2217</v>
      </c>
      <c r="D46" s="1">
        <v>2</v>
      </c>
      <c r="F46" s="15"/>
      <c r="G46" s="15"/>
      <c r="H46" s="15"/>
      <c r="I46" s="15"/>
      <c r="J46" s="15">
        <f t="shared" si="3"/>
        <v>2</v>
      </c>
      <c r="K46" s="30"/>
      <c r="L46" s="30"/>
      <c r="M46" s="30"/>
      <c r="O46" s="31"/>
      <c r="P46" s="15">
        <f t="shared" si="4"/>
        <v>0</v>
      </c>
      <c r="AH46" s="15"/>
      <c r="AI46" s="31"/>
      <c r="AJ46" s="31"/>
      <c r="AL46" s="31">
        <v>2</v>
      </c>
      <c r="AP46" s="15">
        <f t="shared" si="10"/>
        <v>2</v>
      </c>
      <c r="AS46" s="30"/>
      <c r="AT46" s="15"/>
      <c r="AU46" s="15">
        <f t="shared" si="6"/>
        <v>0</v>
      </c>
      <c r="AV46" s="15"/>
      <c r="AY46" s="30"/>
      <c r="AZ46" s="28"/>
      <c r="BA46" s="28"/>
      <c r="BB46" s="28"/>
      <c r="BC46" s="31"/>
      <c r="BD46" s="15"/>
      <c r="BE46" s="15">
        <v>2</v>
      </c>
      <c r="BF46" s="15">
        <f t="shared" si="1"/>
        <v>2</v>
      </c>
      <c r="BG46" s="15">
        <v>50</v>
      </c>
      <c r="BH46" s="15">
        <f t="shared" si="2"/>
        <v>56</v>
      </c>
    </row>
    <row r="47" spans="10:55">
      <c r="J47" s="15">
        <f t="shared" si="3"/>
        <v>0</v>
      </c>
      <c r="K47" s="30"/>
      <c r="L47" s="30"/>
      <c r="M47" s="30"/>
      <c r="AS47" s="30"/>
      <c r="AY47" s="30"/>
      <c r="AZ47" s="30"/>
      <c r="BA47" s="30"/>
      <c r="BB47" s="30"/>
      <c r="BC47" s="31"/>
    </row>
    <row r="48" spans="45:54">
      <c r="AS48" s="30"/>
      <c r="AY48" s="30"/>
      <c r="AZ48" s="30"/>
      <c r="BA48" s="30"/>
      <c r="BB48" s="30"/>
    </row>
    <row r="49" spans="51:54">
      <c r="AY49" s="30"/>
      <c r="AZ49" s="30"/>
      <c r="BA49" s="30"/>
      <c r="BB49" s="30"/>
    </row>
    <row r="50" spans="51:54">
      <c r="AY50" s="30"/>
      <c r="AZ50" s="30"/>
      <c r="BA50" s="30"/>
      <c r="BB50" s="30"/>
    </row>
    <row r="51" spans="51:54">
      <c r="AY51" s="30"/>
      <c r="AZ51" s="30"/>
      <c r="BA51" s="30"/>
      <c r="BB51" s="30"/>
    </row>
    <row r="52" spans="51:54">
      <c r="AY52" s="30"/>
      <c r="AZ52" s="30"/>
      <c r="BA52" s="30"/>
      <c r="BB52" s="30"/>
    </row>
    <row r="53" spans="51:54">
      <c r="AY53" s="30"/>
      <c r="AZ53" s="30"/>
      <c r="BA53" s="30"/>
      <c r="BB53" s="30"/>
    </row>
    <row r="54" spans="51:54">
      <c r="AY54" s="30"/>
      <c r="AZ54" s="30"/>
      <c r="BA54" s="30"/>
      <c r="BB54" s="30"/>
    </row>
  </sheetData>
  <sheetProtection formatCells="0" insertHyperlinks="0" autoFilter="0"/>
  <mergeCells count="85">
    <mergeCell ref="D1:BH1"/>
    <mergeCell ref="D2:J2"/>
    <mergeCell ref="K2:P2"/>
    <mergeCell ref="Q2:Y2"/>
    <mergeCell ref="AQ2:AT2"/>
    <mergeCell ref="AV2:AY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D5:D6"/>
    <mergeCell ref="E5:E6"/>
    <mergeCell ref="F5:F6"/>
    <mergeCell ref="G5:G6"/>
    <mergeCell ref="H5:H6"/>
    <mergeCell ref="I5:I6"/>
    <mergeCell ref="J3:J6"/>
    <mergeCell ref="K5:K6"/>
    <mergeCell ref="L5:L6"/>
    <mergeCell ref="M5:M6"/>
    <mergeCell ref="N5:N6"/>
    <mergeCell ref="P3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P3:AP6"/>
    <mergeCell ref="AQ5:AQ6"/>
    <mergeCell ref="AR5:AR6"/>
    <mergeCell ref="AS5:AS6"/>
    <mergeCell ref="AT5:AT6"/>
    <mergeCell ref="AU3:AU6"/>
    <mergeCell ref="AV5:AV6"/>
    <mergeCell ref="AW5:AW6"/>
    <mergeCell ref="AX5:AX6"/>
    <mergeCell ref="AY5:AY6"/>
    <mergeCell ref="BF3:BF6"/>
    <mergeCell ref="BG2:BG6"/>
    <mergeCell ref="BH2:BH6"/>
    <mergeCell ref="A1:C2"/>
  </mergeCells>
  <pageMargins left="0.75" right="0.75" top="1" bottom="1" header="0.511805555555556" footer="0.511805555555556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51"/>
  <sheetViews>
    <sheetView zoomScale="70" zoomScaleNormal="70" topLeftCell="CM1" workbookViewId="0">
      <selection activeCell="U48" sqref="U48"/>
    </sheetView>
  </sheetViews>
  <sheetFormatPr defaultColWidth="9" defaultRowHeight="14"/>
  <cols>
    <col min="1" max="2" width="10.7818181818182" style="73" customWidth="1"/>
    <col min="3" max="3" width="12" style="73" customWidth="1"/>
    <col min="4" max="8" width="15.7818181818182" style="73" customWidth="1"/>
    <col min="9" max="19" width="9" style="73"/>
    <col min="20" max="30" width="15.7818181818182" style="73" customWidth="1"/>
    <col min="31" max="31" width="9" style="73"/>
    <col min="32" max="80" width="15.7818181818182" style="73" customWidth="1"/>
    <col min="81" max="81" width="9" style="73"/>
    <col min="82" max="85" width="15.7818181818182" style="73" customWidth="1"/>
    <col min="86" max="95" width="9" style="73"/>
    <col min="96" max="103" width="15.7818181818182" style="73" customWidth="1"/>
    <col min="104" max="16384" width="9" style="73"/>
  </cols>
  <sheetData>
    <row r="1" ht="35.25" customHeight="1" spans="1:118">
      <c r="A1" s="207" t="s">
        <v>0</v>
      </c>
      <c r="B1" s="207"/>
      <c r="C1" s="207"/>
      <c r="D1" s="75" t="s">
        <v>1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</row>
    <row r="2" ht="14.25" customHeight="1" spans="1:118">
      <c r="A2" s="207"/>
      <c r="B2" s="207"/>
      <c r="C2" s="207"/>
      <c r="D2" s="25" t="s">
        <v>2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 t="s">
        <v>4</v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 t="s">
        <v>5</v>
      </c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104" t="s">
        <v>7</v>
      </c>
      <c r="DN2" s="25" t="s">
        <v>8</v>
      </c>
    </row>
    <row r="3" ht="15" spans="1:118">
      <c r="A3" s="25" t="s">
        <v>9</v>
      </c>
      <c r="B3" s="25"/>
      <c r="C3" s="25"/>
      <c r="D3" s="76"/>
      <c r="E3" s="76"/>
      <c r="F3" s="76"/>
      <c r="G3" s="76"/>
      <c r="H3" s="76"/>
      <c r="I3" s="25"/>
      <c r="J3" s="25"/>
      <c r="K3" s="25"/>
      <c r="L3" s="25"/>
      <c r="M3" s="25"/>
      <c r="N3" s="25"/>
      <c r="O3" s="25"/>
      <c r="P3" s="25"/>
      <c r="Q3" s="25"/>
      <c r="R3" s="25"/>
      <c r="S3" s="25" t="s">
        <v>10</v>
      </c>
      <c r="T3" s="76"/>
      <c r="U3" s="76"/>
      <c r="V3" s="76"/>
      <c r="W3" s="76"/>
      <c r="X3" s="76"/>
      <c r="Y3" s="76"/>
      <c r="Z3" s="76"/>
      <c r="AA3" s="76"/>
      <c r="AB3" s="76"/>
      <c r="AC3" s="76"/>
      <c r="AD3" s="25" t="s">
        <v>12</v>
      </c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25" t="s">
        <v>13</v>
      </c>
      <c r="CA3" s="76"/>
      <c r="CB3" s="80"/>
      <c r="CC3" s="76"/>
      <c r="CD3" s="76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 t="s">
        <v>14</v>
      </c>
      <c r="CP3" s="80"/>
      <c r="CQ3" s="76"/>
      <c r="CR3" s="76"/>
      <c r="CS3" s="76"/>
      <c r="CT3" s="76"/>
      <c r="CU3" s="76"/>
      <c r="CV3" s="76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 t="s">
        <v>15</v>
      </c>
      <c r="DM3" s="105"/>
      <c r="DN3" s="25"/>
    </row>
    <row r="4" ht="79.95" customHeight="1" spans="1:118">
      <c r="A4" s="25" t="s">
        <v>16</v>
      </c>
      <c r="B4" s="25"/>
      <c r="C4" s="25"/>
      <c r="D4" s="76" t="s">
        <v>206</v>
      </c>
      <c r="E4" s="80" t="s">
        <v>207</v>
      </c>
      <c r="F4" s="208" t="s">
        <v>208</v>
      </c>
      <c r="G4" s="208" t="s">
        <v>209</v>
      </c>
      <c r="H4" s="80" t="s">
        <v>210</v>
      </c>
      <c r="I4" s="76" t="s">
        <v>211</v>
      </c>
      <c r="J4" s="80" t="s">
        <v>209</v>
      </c>
      <c r="K4" s="76" t="s">
        <v>212</v>
      </c>
      <c r="L4" s="80" t="s">
        <v>213</v>
      </c>
      <c r="M4" s="208" t="s">
        <v>214</v>
      </c>
      <c r="N4" s="209" t="s">
        <v>215</v>
      </c>
      <c r="O4" s="219" t="s">
        <v>22</v>
      </c>
      <c r="P4" s="219" t="s">
        <v>216</v>
      </c>
      <c r="Q4" s="76" t="s">
        <v>217</v>
      </c>
      <c r="R4" s="219" t="s">
        <v>218</v>
      </c>
      <c r="S4" s="25"/>
      <c r="T4" s="80" t="s">
        <v>219</v>
      </c>
      <c r="U4" s="80" t="s">
        <v>220</v>
      </c>
      <c r="V4" s="80" t="s">
        <v>221</v>
      </c>
      <c r="W4" s="80" t="s">
        <v>222</v>
      </c>
      <c r="X4" s="80" t="s">
        <v>223</v>
      </c>
      <c r="Y4" s="80" t="s">
        <v>224</v>
      </c>
      <c r="Z4" s="80" t="s">
        <v>225</v>
      </c>
      <c r="AA4" s="80" t="s">
        <v>226</v>
      </c>
      <c r="AB4" s="80"/>
      <c r="AC4" s="80"/>
      <c r="AD4" s="25"/>
      <c r="AE4" s="80" t="s">
        <v>227</v>
      </c>
      <c r="AF4" s="80" t="s">
        <v>228</v>
      </c>
      <c r="AG4" s="8" t="s">
        <v>229</v>
      </c>
      <c r="AH4" s="80" t="s">
        <v>230</v>
      </c>
      <c r="AI4" s="80" t="s">
        <v>231</v>
      </c>
      <c r="AJ4" s="80" t="s">
        <v>232</v>
      </c>
      <c r="AK4" s="80" t="s">
        <v>62</v>
      </c>
      <c r="AL4" s="80" t="s">
        <v>233</v>
      </c>
      <c r="AM4" s="80" t="s">
        <v>234</v>
      </c>
      <c r="AN4" s="80" t="s">
        <v>235</v>
      </c>
      <c r="AO4" s="80" t="s">
        <v>236</v>
      </c>
      <c r="AP4" s="80" t="s">
        <v>237</v>
      </c>
      <c r="AQ4" s="80" t="s">
        <v>238</v>
      </c>
      <c r="AR4" s="80" t="s">
        <v>50</v>
      </c>
      <c r="AS4" s="80" t="s">
        <v>51</v>
      </c>
      <c r="AT4" s="4" t="s">
        <v>239</v>
      </c>
      <c r="AU4" s="80" t="s">
        <v>228</v>
      </c>
      <c r="AV4" s="80" t="s">
        <v>240</v>
      </c>
      <c r="AW4" s="80" t="s">
        <v>45</v>
      </c>
      <c r="AX4" s="80" t="s">
        <v>241</v>
      </c>
      <c r="AY4" s="80" t="s">
        <v>242</v>
      </c>
      <c r="AZ4" s="80" t="s">
        <v>243</v>
      </c>
      <c r="BA4" s="80" t="s">
        <v>42</v>
      </c>
      <c r="BB4" s="80" t="s">
        <v>244</v>
      </c>
      <c r="BC4" s="80" t="s">
        <v>245</v>
      </c>
      <c r="BD4" s="80" t="s">
        <v>246</v>
      </c>
      <c r="BE4" s="80" t="s">
        <v>247</v>
      </c>
      <c r="BF4" s="80" t="s">
        <v>248</v>
      </c>
      <c r="BG4" s="80" t="s">
        <v>249</v>
      </c>
      <c r="BH4" s="80" t="s">
        <v>250</v>
      </c>
      <c r="BI4" s="80" t="s">
        <v>251</v>
      </c>
      <c r="BJ4" s="80" t="s">
        <v>252</v>
      </c>
      <c r="BK4" s="80" t="s">
        <v>253</v>
      </c>
      <c r="BL4" s="80" t="s">
        <v>254</v>
      </c>
      <c r="BM4" s="80" t="s">
        <v>255</v>
      </c>
      <c r="BN4" s="80" t="s">
        <v>256</v>
      </c>
      <c r="BO4" s="80" t="s">
        <v>257</v>
      </c>
      <c r="BP4" s="80" t="s">
        <v>258</v>
      </c>
      <c r="BQ4" s="80" t="s">
        <v>259</v>
      </c>
      <c r="BR4" s="80" t="s">
        <v>260</v>
      </c>
      <c r="BS4" s="80" t="s">
        <v>261</v>
      </c>
      <c r="BT4" s="80" t="s">
        <v>262</v>
      </c>
      <c r="BU4" s="80" t="s">
        <v>263</v>
      </c>
      <c r="BV4" s="80" t="s">
        <v>255</v>
      </c>
      <c r="BW4" s="8" t="s">
        <v>48</v>
      </c>
      <c r="BX4" s="39" t="s">
        <v>264</v>
      </c>
      <c r="BY4" s="80"/>
      <c r="BZ4" s="25"/>
      <c r="CA4" s="80" t="s">
        <v>265</v>
      </c>
      <c r="CB4" s="80" t="s">
        <v>266</v>
      </c>
      <c r="CC4" s="80" t="s">
        <v>267</v>
      </c>
      <c r="CD4" s="80" t="s">
        <v>88</v>
      </c>
      <c r="CE4" s="80" t="s">
        <v>268</v>
      </c>
      <c r="CF4" s="80" t="s">
        <v>269</v>
      </c>
      <c r="CG4" s="80" t="s">
        <v>270</v>
      </c>
      <c r="CH4" s="80" t="s">
        <v>271</v>
      </c>
      <c r="CI4" s="80" t="s">
        <v>261</v>
      </c>
      <c r="CJ4" s="80" t="s">
        <v>92</v>
      </c>
      <c r="CK4" s="80" t="s">
        <v>95</v>
      </c>
      <c r="CL4" s="80" t="s">
        <v>94</v>
      </c>
      <c r="CM4" s="80" t="s">
        <v>272</v>
      </c>
      <c r="CN4" s="80" t="s">
        <v>273</v>
      </c>
      <c r="CO4" s="25"/>
      <c r="CP4" s="80" t="s">
        <v>261</v>
      </c>
      <c r="CQ4" s="80" t="s">
        <v>274</v>
      </c>
      <c r="CR4" s="80" t="s">
        <v>275</v>
      </c>
      <c r="CS4" s="80" t="s">
        <v>276</v>
      </c>
      <c r="CT4" s="80" t="s">
        <v>277</v>
      </c>
      <c r="CU4" s="80" t="s">
        <v>278</v>
      </c>
      <c r="CV4" s="80" t="s">
        <v>279</v>
      </c>
      <c r="CW4" s="80" t="s">
        <v>280</v>
      </c>
      <c r="CX4" s="80" t="s">
        <v>281</v>
      </c>
      <c r="CY4" s="80" t="s">
        <v>282</v>
      </c>
      <c r="CZ4" s="80" t="s">
        <v>283</v>
      </c>
      <c r="DA4" s="80" t="s">
        <v>284</v>
      </c>
      <c r="DB4" s="80" t="s">
        <v>285</v>
      </c>
      <c r="DC4" s="80" t="s">
        <v>285</v>
      </c>
      <c r="DD4" s="80" t="s">
        <v>286</v>
      </c>
      <c r="DE4" s="80" t="s">
        <v>98</v>
      </c>
      <c r="DF4" s="8" t="s">
        <v>97</v>
      </c>
      <c r="DG4" s="80" t="s">
        <v>287</v>
      </c>
      <c r="DH4" s="80" t="s">
        <v>288</v>
      </c>
      <c r="DI4" s="80" t="s">
        <v>289</v>
      </c>
      <c r="DJ4" s="80" t="s">
        <v>290</v>
      </c>
      <c r="DK4" s="80" t="s">
        <v>291</v>
      </c>
      <c r="DL4" s="25"/>
      <c r="DM4" s="105"/>
      <c r="DN4" s="25"/>
    </row>
    <row r="5" ht="15" spans="1:118">
      <c r="A5" s="25" t="s">
        <v>115</v>
      </c>
      <c r="B5" s="25"/>
      <c r="C5" s="25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25"/>
      <c r="T5" s="76"/>
      <c r="U5" s="10"/>
      <c r="V5" s="76"/>
      <c r="W5" s="104"/>
      <c r="X5" s="104"/>
      <c r="Y5" s="104"/>
      <c r="Z5" s="104"/>
      <c r="AA5" s="104"/>
      <c r="AB5" s="76"/>
      <c r="AC5" s="76"/>
      <c r="AD5" s="25"/>
      <c r="AE5" s="76"/>
      <c r="AF5" s="76"/>
      <c r="AG5" s="76"/>
      <c r="AH5" s="76"/>
      <c r="AI5" s="76"/>
      <c r="AJ5" s="76"/>
      <c r="AK5" s="76"/>
      <c r="AL5" s="76"/>
      <c r="AM5" s="152"/>
      <c r="AN5" s="76"/>
      <c r="AO5" s="76"/>
      <c r="AP5" s="76"/>
      <c r="AQ5" s="76"/>
      <c r="AR5" s="76"/>
      <c r="AS5" s="76"/>
      <c r="AT5" s="152"/>
      <c r="AU5" s="152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152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"/>
      <c r="BU5" s="10"/>
      <c r="BV5" s="10"/>
      <c r="BW5" s="76"/>
      <c r="BX5" s="76"/>
      <c r="BY5" s="76"/>
      <c r="BZ5" s="25"/>
      <c r="CA5" s="76"/>
      <c r="CB5" s="76"/>
      <c r="CC5" s="76"/>
      <c r="CD5" s="76"/>
      <c r="CE5" s="76"/>
      <c r="CF5" s="10"/>
      <c r="CG5" s="76"/>
      <c r="CH5" s="76"/>
      <c r="CI5" s="76"/>
      <c r="CJ5" s="76"/>
      <c r="CK5" s="25"/>
      <c r="CL5" s="25"/>
      <c r="CM5" s="25"/>
      <c r="CN5" s="25"/>
      <c r="CO5" s="25"/>
      <c r="CP5" s="7"/>
      <c r="CQ5" s="152"/>
      <c r="CR5" s="76"/>
      <c r="CS5" s="76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105"/>
      <c r="DN5" s="25"/>
    </row>
    <row r="6" ht="15" spans="1:118">
      <c r="A6" s="25" t="s">
        <v>116</v>
      </c>
      <c r="B6" s="25"/>
      <c r="C6" s="25" t="s">
        <v>117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25"/>
      <c r="T6" s="76"/>
      <c r="U6" s="14"/>
      <c r="V6" s="76"/>
      <c r="W6" s="106"/>
      <c r="X6" s="106"/>
      <c r="Y6" s="106"/>
      <c r="Z6" s="106"/>
      <c r="AA6" s="106"/>
      <c r="AB6" s="76"/>
      <c r="AC6" s="76"/>
      <c r="AD6" s="25"/>
      <c r="AE6" s="76"/>
      <c r="AF6" s="76"/>
      <c r="AG6" s="76"/>
      <c r="AH6" s="76"/>
      <c r="AI6" s="76"/>
      <c r="AJ6" s="76"/>
      <c r="AK6" s="76"/>
      <c r="AL6" s="76"/>
      <c r="AM6" s="87"/>
      <c r="AN6" s="76"/>
      <c r="AO6" s="76"/>
      <c r="AP6" s="76"/>
      <c r="AQ6" s="76"/>
      <c r="AR6" s="76"/>
      <c r="AS6" s="76"/>
      <c r="AT6" s="87"/>
      <c r="AU6" s="87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87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"/>
      <c r="BU6" s="14"/>
      <c r="BV6" s="14"/>
      <c r="BW6" s="76"/>
      <c r="BX6" s="76"/>
      <c r="BY6" s="76"/>
      <c r="BZ6" s="25"/>
      <c r="CA6" s="76"/>
      <c r="CB6" s="76"/>
      <c r="CC6" s="76"/>
      <c r="CD6" s="76"/>
      <c r="CE6" s="76"/>
      <c r="CF6" s="14"/>
      <c r="CG6" s="76"/>
      <c r="CH6" s="76"/>
      <c r="CI6" s="76"/>
      <c r="CJ6" s="76"/>
      <c r="CK6" s="25"/>
      <c r="CL6" s="25"/>
      <c r="CM6" s="25"/>
      <c r="CN6" s="25"/>
      <c r="CO6" s="25"/>
      <c r="CP6" s="7"/>
      <c r="CQ6" s="87"/>
      <c r="CR6" s="76"/>
      <c r="CS6" s="76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106"/>
      <c r="DN6" s="25"/>
    </row>
    <row r="7" spans="1:118">
      <c r="A7" s="209" t="s">
        <v>292</v>
      </c>
      <c r="B7" s="210"/>
      <c r="C7" s="195" t="s">
        <v>293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>
        <f t="shared" ref="S7:S29" si="0">SUM(D7:R7)</f>
        <v>0</v>
      </c>
      <c r="T7" s="76"/>
      <c r="U7" s="76"/>
      <c r="V7" s="76"/>
      <c r="W7" s="76"/>
      <c r="X7" s="76"/>
      <c r="Y7" s="76"/>
      <c r="Z7" s="76"/>
      <c r="AA7" s="76"/>
      <c r="AB7" s="76"/>
      <c r="AC7" s="76"/>
      <c r="AD7" s="76">
        <f t="shared" ref="AD7:AD51" si="1">IF(SUM(T7:AC7)&gt;10,"10",IF(SUM(T7:AC7)&lt;0,"0",SUM(T7:AC7)))</f>
        <v>0</v>
      </c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>
        <v>2</v>
      </c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15"/>
      <c r="BX7" s="15"/>
      <c r="BY7" s="76"/>
      <c r="BZ7" s="76">
        <f t="shared" ref="BZ7:BZ51" si="2">IF(SUM(AE7:BY7)&gt;20,"20",SUM(AE7:BY7))</f>
        <v>2</v>
      </c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>
        <f t="shared" ref="CO7:CO19" si="3">SUM(CA7:CN7)</f>
        <v>0</v>
      </c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"/>
      <c r="DG7" s="76"/>
      <c r="DH7" s="76"/>
      <c r="DI7" s="76"/>
      <c r="DJ7" s="76"/>
      <c r="DK7" s="76"/>
      <c r="DL7" s="76">
        <f t="shared" ref="DL7:DL51" si="4">IF(SUM(CP7:DK7)&gt;10,"10",SUM(CP7:CV7))</f>
        <v>0</v>
      </c>
      <c r="DM7" s="76">
        <v>50</v>
      </c>
      <c r="DN7" s="76">
        <f t="shared" ref="DN7:DN51" si="5">SUM(DL7+CO7+BZ7+AD7+S7+DM7)</f>
        <v>52</v>
      </c>
    </row>
    <row r="8" spans="1:118">
      <c r="A8" s="209" t="s">
        <v>294</v>
      </c>
      <c r="B8" s="210"/>
      <c r="C8" s="195" t="s">
        <v>295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>
        <f t="shared" si="0"/>
        <v>0</v>
      </c>
      <c r="T8" s="76">
        <v>2</v>
      </c>
      <c r="U8" s="76"/>
      <c r="V8" s="76"/>
      <c r="W8" s="76"/>
      <c r="X8" s="76"/>
      <c r="Y8" s="76"/>
      <c r="Z8" s="76"/>
      <c r="AA8" s="76"/>
      <c r="AB8" s="76"/>
      <c r="AC8" s="76"/>
      <c r="AD8" s="76">
        <f t="shared" si="1"/>
        <v>2</v>
      </c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15"/>
      <c r="BX8" s="15"/>
      <c r="BY8" s="76"/>
      <c r="BZ8" s="76">
        <f t="shared" si="2"/>
        <v>0</v>
      </c>
      <c r="CA8" s="76"/>
      <c r="CB8" s="76"/>
      <c r="CC8" s="76"/>
      <c r="CD8" s="76"/>
      <c r="CE8" s="76">
        <v>2</v>
      </c>
      <c r="CF8" s="76"/>
      <c r="CG8" s="76"/>
      <c r="CH8" s="76"/>
      <c r="CI8" s="76"/>
      <c r="CJ8" s="76"/>
      <c r="CK8" s="76"/>
      <c r="CL8" s="76"/>
      <c r="CM8" s="76"/>
      <c r="CN8" s="76"/>
      <c r="CO8" s="76">
        <f t="shared" si="3"/>
        <v>2</v>
      </c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"/>
      <c r="DG8" s="76"/>
      <c r="DH8" s="76"/>
      <c r="DI8" s="76"/>
      <c r="DJ8" s="76"/>
      <c r="DK8" s="76"/>
      <c r="DL8" s="76">
        <f t="shared" si="4"/>
        <v>0</v>
      </c>
      <c r="DM8" s="76">
        <v>50</v>
      </c>
      <c r="DN8" s="76">
        <f t="shared" si="5"/>
        <v>54</v>
      </c>
    </row>
    <row r="9" spans="1:118">
      <c r="A9" s="209" t="s">
        <v>296</v>
      </c>
      <c r="B9" s="210"/>
      <c r="C9" s="195" t="s">
        <v>297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>
        <f t="shared" si="0"/>
        <v>0</v>
      </c>
      <c r="T9" s="76"/>
      <c r="U9" s="76"/>
      <c r="V9" s="76"/>
      <c r="W9" s="76"/>
      <c r="X9" s="76"/>
      <c r="Y9" s="76"/>
      <c r="Z9" s="76"/>
      <c r="AA9" s="76"/>
      <c r="AB9" s="76"/>
      <c r="AC9" s="76"/>
      <c r="AD9" s="76">
        <f t="shared" si="1"/>
        <v>0</v>
      </c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15"/>
      <c r="BX9" s="15"/>
      <c r="BY9" s="76"/>
      <c r="BZ9" s="76">
        <f t="shared" si="2"/>
        <v>0</v>
      </c>
      <c r="CA9" s="76"/>
      <c r="CB9" s="76"/>
      <c r="CC9" s="76"/>
      <c r="CD9" s="76"/>
      <c r="CF9" s="76"/>
      <c r="CG9" s="76"/>
      <c r="CH9" s="76"/>
      <c r="CI9" s="76"/>
      <c r="CJ9" s="76"/>
      <c r="CK9" s="76"/>
      <c r="CL9" s="76"/>
      <c r="CM9" s="76"/>
      <c r="CN9" s="76"/>
      <c r="CO9" s="76">
        <f t="shared" si="3"/>
        <v>0</v>
      </c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"/>
      <c r="DG9" s="76"/>
      <c r="DH9" s="76"/>
      <c r="DI9" s="76"/>
      <c r="DJ9" s="76"/>
      <c r="DK9" s="76"/>
      <c r="DL9" s="76">
        <f t="shared" si="4"/>
        <v>0</v>
      </c>
      <c r="DM9" s="76">
        <v>50</v>
      </c>
      <c r="DN9" s="76">
        <f t="shared" si="5"/>
        <v>50</v>
      </c>
    </row>
    <row r="10" spans="1:118">
      <c r="A10" s="209" t="s">
        <v>298</v>
      </c>
      <c r="B10" s="210"/>
      <c r="C10" s="195" t="s">
        <v>299</v>
      </c>
      <c r="D10" s="76"/>
      <c r="E10" s="76"/>
      <c r="F10" s="76"/>
      <c r="G10" s="76"/>
      <c r="H10" s="76">
        <v>2</v>
      </c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>
        <f t="shared" si="0"/>
        <v>2</v>
      </c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>
        <f t="shared" si="1"/>
        <v>0</v>
      </c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15"/>
      <c r="BX10" s="15"/>
      <c r="BY10" s="76"/>
      <c r="BZ10" s="76">
        <f t="shared" si="2"/>
        <v>0</v>
      </c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>
        <f t="shared" si="3"/>
        <v>0</v>
      </c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"/>
      <c r="DG10" s="76"/>
      <c r="DH10" s="76"/>
      <c r="DI10" s="76"/>
      <c r="DJ10" s="76"/>
      <c r="DK10" s="76"/>
      <c r="DL10" s="76">
        <f t="shared" si="4"/>
        <v>0</v>
      </c>
      <c r="DM10" s="76">
        <v>50</v>
      </c>
      <c r="DN10" s="76">
        <f t="shared" si="5"/>
        <v>52</v>
      </c>
    </row>
    <row r="11" spans="1:118">
      <c r="A11" s="209" t="s">
        <v>300</v>
      </c>
      <c r="B11" s="210"/>
      <c r="C11" s="195" t="s">
        <v>301</v>
      </c>
      <c r="D11" s="76"/>
      <c r="E11" s="211"/>
      <c r="F11" s="76"/>
      <c r="G11" s="76"/>
      <c r="H11" s="76"/>
      <c r="I11" s="76"/>
      <c r="J11" s="211"/>
      <c r="K11" s="76"/>
      <c r="L11" s="211"/>
      <c r="M11" s="76">
        <v>2</v>
      </c>
      <c r="N11" s="76">
        <v>1</v>
      </c>
      <c r="O11" s="76"/>
      <c r="P11" s="76"/>
      <c r="Q11" s="76"/>
      <c r="R11" s="76"/>
      <c r="S11" s="76">
        <f t="shared" si="0"/>
        <v>3</v>
      </c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>
        <f t="shared" si="1"/>
        <v>0</v>
      </c>
      <c r="AE11" s="76"/>
      <c r="AF11" s="76"/>
      <c r="AG11" s="76"/>
      <c r="AH11" s="76"/>
      <c r="AI11" s="76"/>
      <c r="AJ11" s="76"/>
      <c r="AK11" s="76"/>
      <c r="AL11" s="76"/>
      <c r="AM11" s="76">
        <v>2</v>
      </c>
      <c r="AN11" s="76"/>
      <c r="AO11" s="76"/>
      <c r="AP11" s="76"/>
      <c r="AQ11" s="76"/>
      <c r="AR11" s="76"/>
      <c r="AS11" s="76"/>
      <c r="AT11" s="76"/>
      <c r="AU11" s="76"/>
      <c r="AV11" s="76"/>
      <c r="AW11" s="76">
        <v>5</v>
      </c>
      <c r="AX11" s="76"/>
      <c r="AY11" s="76"/>
      <c r="AZ11" s="76"/>
      <c r="BA11" s="76"/>
      <c r="BB11" s="76"/>
      <c r="BC11" s="76"/>
      <c r="BD11" s="76"/>
      <c r="BE11" s="76">
        <v>2</v>
      </c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15"/>
      <c r="BX11" s="15"/>
      <c r="BY11" s="76"/>
      <c r="BZ11" s="76">
        <f t="shared" si="2"/>
        <v>9</v>
      </c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>
        <f t="shared" si="3"/>
        <v>0</v>
      </c>
      <c r="CP11" s="76"/>
      <c r="CQ11" s="76"/>
      <c r="CR11" s="76"/>
      <c r="CS11" s="76"/>
      <c r="CT11" s="76"/>
      <c r="CU11" s="76"/>
      <c r="CV11" s="76"/>
      <c r="CW11" s="76">
        <v>3</v>
      </c>
      <c r="CX11" s="76"/>
      <c r="CY11" s="76"/>
      <c r="CZ11" s="76"/>
      <c r="DA11" s="76"/>
      <c r="DB11" s="76"/>
      <c r="DC11" s="76"/>
      <c r="DD11" s="76"/>
      <c r="DE11" s="76"/>
      <c r="DF11" s="7">
        <v>2</v>
      </c>
      <c r="DG11" s="76"/>
      <c r="DH11" s="76"/>
      <c r="DI11" s="76"/>
      <c r="DJ11" s="76"/>
      <c r="DK11" s="76"/>
      <c r="DL11" s="76">
        <f t="shared" si="4"/>
        <v>0</v>
      </c>
      <c r="DM11" s="76">
        <v>50</v>
      </c>
      <c r="DN11" s="76">
        <f t="shared" si="5"/>
        <v>62</v>
      </c>
    </row>
    <row r="12" spans="1:118">
      <c r="A12" s="209" t="s">
        <v>302</v>
      </c>
      <c r="B12" s="210"/>
      <c r="C12" s="195" t="s">
        <v>303</v>
      </c>
      <c r="D12" s="76"/>
      <c r="E12" s="211"/>
      <c r="F12" s="76"/>
      <c r="G12" s="76"/>
      <c r="H12" s="76"/>
      <c r="I12" s="76"/>
      <c r="J12" s="211"/>
      <c r="K12" s="76"/>
      <c r="L12" s="211"/>
      <c r="M12" s="76"/>
      <c r="N12" s="76"/>
      <c r="O12" s="76"/>
      <c r="P12" s="76"/>
      <c r="Q12" s="76">
        <v>2</v>
      </c>
      <c r="R12" s="76"/>
      <c r="S12" s="76">
        <f t="shared" si="0"/>
        <v>2</v>
      </c>
      <c r="T12" s="76"/>
      <c r="U12" s="76">
        <v>2</v>
      </c>
      <c r="V12" s="76"/>
      <c r="W12" s="76"/>
      <c r="X12" s="76"/>
      <c r="Y12" s="76">
        <v>1</v>
      </c>
      <c r="Z12" s="76"/>
      <c r="AA12" s="76">
        <v>3</v>
      </c>
      <c r="AB12" s="76"/>
      <c r="AC12" s="76"/>
      <c r="AD12" s="76">
        <f t="shared" si="1"/>
        <v>6</v>
      </c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>
        <v>1</v>
      </c>
      <c r="AR12" s="76"/>
      <c r="AS12" s="76"/>
      <c r="AT12" s="76"/>
      <c r="AU12" s="76"/>
      <c r="AV12" s="76"/>
      <c r="AW12" s="76">
        <v>5</v>
      </c>
      <c r="AX12" s="76"/>
      <c r="AY12" s="76"/>
      <c r="AZ12" s="76">
        <v>3</v>
      </c>
      <c r="BA12" s="76">
        <v>4</v>
      </c>
      <c r="BB12" s="76"/>
      <c r="BC12" s="76"/>
      <c r="BD12" s="76"/>
      <c r="BE12" s="76">
        <v>2</v>
      </c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>
        <v>3</v>
      </c>
      <c r="BU12" s="76"/>
      <c r="BV12" s="76"/>
      <c r="BW12" s="15"/>
      <c r="BX12" s="15"/>
      <c r="BY12" s="76"/>
      <c r="BZ12" s="76">
        <f t="shared" si="2"/>
        <v>18</v>
      </c>
      <c r="CA12" s="76"/>
      <c r="CB12" s="76"/>
      <c r="CC12" s="76"/>
      <c r="CD12" s="76"/>
      <c r="CE12" s="76"/>
      <c r="CF12" s="76"/>
      <c r="CG12" s="76"/>
      <c r="CH12" s="76"/>
      <c r="CI12" s="76"/>
      <c r="CJ12" s="76">
        <v>2</v>
      </c>
      <c r="CK12" s="76"/>
      <c r="CL12" s="76"/>
      <c r="CM12" s="76"/>
      <c r="CN12" s="76"/>
      <c r="CO12" s="76">
        <f t="shared" si="3"/>
        <v>2</v>
      </c>
      <c r="CP12" s="76"/>
      <c r="CQ12" s="76"/>
      <c r="CR12" s="76"/>
      <c r="CS12" s="76"/>
      <c r="CT12" s="76"/>
      <c r="CU12" s="76">
        <v>2</v>
      </c>
      <c r="CV12" s="76"/>
      <c r="CW12" s="76"/>
      <c r="CX12" s="76"/>
      <c r="CY12" s="76"/>
      <c r="CZ12" s="76">
        <v>2</v>
      </c>
      <c r="DA12" s="76"/>
      <c r="DB12" s="76">
        <v>3</v>
      </c>
      <c r="DC12" s="76"/>
      <c r="DD12" s="76"/>
      <c r="DE12" s="76"/>
      <c r="DF12" s="7">
        <v>2</v>
      </c>
      <c r="DG12" s="76"/>
      <c r="DH12" s="76"/>
      <c r="DI12" s="76"/>
      <c r="DJ12" s="76"/>
      <c r="DK12" s="76"/>
      <c r="DL12" s="76">
        <f t="shared" si="4"/>
        <v>2</v>
      </c>
      <c r="DM12" s="76">
        <v>50</v>
      </c>
      <c r="DN12" s="76">
        <f t="shared" si="5"/>
        <v>80</v>
      </c>
    </row>
    <row r="13" spans="1:118">
      <c r="A13" s="209" t="s">
        <v>304</v>
      </c>
      <c r="B13" s="210"/>
      <c r="C13" s="195" t="s">
        <v>305</v>
      </c>
      <c r="D13" s="76"/>
      <c r="E13" s="211"/>
      <c r="F13" s="76"/>
      <c r="G13" s="76"/>
      <c r="H13" s="76"/>
      <c r="I13" s="76"/>
      <c r="J13" s="211"/>
      <c r="K13" s="76"/>
      <c r="L13" s="211"/>
      <c r="M13" s="76"/>
      <c r="N13" s="76"/>
      <c r="O13" s="76"/>
      <c r="P13" s="76"/>
      <c r="Q13" s="76"/>
      <c r="R13" s="76"/>
      <c r="S13" s="76">
        <f t="shared" si="0"/>
        <v>0</v>
      </c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>
        <f t="shared" si="1"/>
        <v>0</v>
      </c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>
        <v>2</v>
      </c>
      <c r="AS13" s="76"/>
      <c r="AT13" s="76"/>
      <c r="AU13" s="76"/>
      <c r="AV13" s="76"/>
      <c r="AW13" s="76">
        <v>5</v>
      </c>
      <c r="AX13" s="76"/>
      <c r="AY13" s="76"/>
      <c r="AZ13" s="76"/>
      <c r="BA13" s="76"/>
      <c r="BB13" s="76"/>
      <c r="BC13" s="76"/>
      <c r="BD13" s="76"/>
      <c r="BE13" s="76">
        <v>2</v>
      </c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15"/>
      <c r="BX13" s="15"/>
      <c r="BY13" s="76"/>
      <c r="BZ13" s="76">
        <f t="shared" si="2"/>
        <v>9</v>
      </c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>
        <f t="shared" si="3"/>
        <v>0</v>
      </c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>
        <v>2</v>
      </c>
      <c r="DF13" s="7"/>
      <c r="DG13" s="76"/>
      <c r="DH13" s="76"/>
      <c r="DI13" s="76"/>
      <c r="DJ13" s="76"/>
      <c r="DK13" s="76"/>
      <c r="DL13" s="76">
        <f t="shared" si="4"/>
        <v>0</v>
      </c>
      <c r="DM13" s="76">
        <v>50</v>
      </c>
      <c r="DN13" s="76">
        <f t="shared" si="5"/>
        <v>59</v>
      </c>
    </row>
    <row r="14" spans="1:118">
      <c r="A14" s="209" t="s">
        <v>306</v>
      </c>
      <c r="B14" s="210"/>
      <c r="C14" s="195" t="s">
        <v>307</v>
      </c>
      <c r="D14" s="76"/>
      <c r="E14" s="211"/>
      <c r="F14" s="76"/>
      <c r="G14" s="76"/>
      <c r="H14" s="76"/>
      <c r="I14" s="76"/>
      <c r="J14" s="211"/>
      <c r="K14" s="76"/>
      <c r="L14" s="211"/>
      <c r="M14" s="76"/>
      <c r="N14" s="76"/>
      <c r="O14" s="76"/>
      <c r="P14" s="76"/>
      <c r="Q14" s="76">
        <v>1</v>
      </c>
      <c r="R14" s="76"/>
      <c r="S14" s="76">
        <f t="shared" si="0"/>
        <v>1</v>
      </c>
      <c r="T14" s="76"/>
      <c r="U14" s="76">
        <v>2</v>
      </c>
      <c r="V14" s="76"/>
      <c r="W14" s="76"/>
      <c r="X14" s="76"/>
      <c r="Y14" s="76"/>
      <c r="Z14" s="76"/>
      <c r="AA14" s="76">
        <v>1</v>
      </c>
      <c r="AB14" s="76"/>
      <c r="AC14" s="76"/>
      <c r="AD14" s="76">
        <f t="shared" si="1"/>
        <v>3</v>
      </c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>
        <v>3</v>
      </c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15"/>
      <c r="BX14" s="15"/>
      <c r="BY14" s="76"/>
      <c r="BZ14" s="76">
        <f t="shared" si="2"/>
        <v>3</v>
      </c>
      <c r="CA14" s="76"/>
      <c r="CB14" s="76"/>
      <c r="CC14" s="76"/>
      <c r="CD14" s="76"/>
      <c r="CE14" s="76"/>
      <c r="CF14" s="76"/>
      <c r="CG14" s="76"/>
      <c r="CH14" s="76"/>
      <c r="CI14" s="76"/>
      <c r="CJ14" s="76">
        <v>2</v>
      </c>
      <c r="CK14" s="76"/>
      <c r="CL14" s="76"/>
      <c r="CM14" s="76"/>
      <c r="CN14" s="76"/>
      <c r="CO14" s="76">
        <f t="shared" si="3"/>
        <v>2</v>
      </c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">
        <v>2</v>
      </c>
      <c r="DG14" s="76"/>
      <c r="DH14" s="76"/>
      <c r="DI14" s="76"/>
      <c r="DJ14" s="76"/>
      <c r="DK14" s="76"/>
      <c r="DL14" s="76">
        <f t="shared" si="4"/>
        <v>0</v>
      </c>
      <c r="DM14" s="76">
        <v>50</v>
      </c>
      <c r="DN14" s="76">
        <f t="shared" si="5"/>
        <v>59</v>
      </c>
    </row>
    <row r="15" spans="1:118">
      <c r="A15" s="209" t="s">
        <v>308</v>
      </c>
      <c r="B15" s="210"/>
      <c r="C15" s="195" t="s">
        <v>309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>
        <v>2</v>
      </c>
      <c r="P15" s="76"/>
      <c r="Q15" s="76"/>
      <c r="R15" s="76"/>
      <c r="S15" s="76">
        <f t="shared" si="0"/>
        <v>2</v>
      </c>
      <c r="T15" s="76"/>
      <c r="U15" s="76"/>
      <c r="V15" s="76"/>
      <c r="W15" s="76">
        <v>3</v>
      </c>
      <c r="X15" s="76">
        <v>1</v>
      </c>
      <c r="Y15" s="76"/>
      <c r="Z15" s="76"/>
      <c r="AA15" s="76"/>
      <c r="AB15" s="76"/>
      <c r="AC15" s="76"/>
      <c r="AD15" s="76">
        <f t="shared" si="1"/>
        <v>4</v>
      </c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>
        <v>5</v>
      </c>
      <c r="BK15" s="76"/>
      <c r="BL15" s="76"/>
      <c r="BM15" s="76"/>
      <c r="BN15" s="76"/>
      <c r="BO15" s="76"/>
      <c r="BP15" s="76"/>
      <c r="BQ15" s="76"/>
      <c r="BR15" s="76"/>
      <c r="BS15" s="76"/>
      <c r="BT15" s="76">
        <v>3</v>
      </c>
      <c r="BU15" s="76"/>
      <c r="BV15" s="76"/>
      <c r="BW15" s="15"/>
      <c r="BX15" s="15">
        <v>80</v>
      </c>
      <c r="BY15" s="76"/>
      <c r="BZ15" s="76" t="str">
        <f t="shared" si="2"/>
        <v>20</v>
      </c>
      <c r="CA15" s="76"/>
      <c r="CB15" s="76"/>
      <c r="CC15" s="76"/>
      <c r="CD15" s="76"/>
      <c r="CE15" s="76">
        <v>2</v>
      </c>
      <c r="CF15" s="76"/>
      <c r="CG15" s="76"/>
      <c r="CH15" s="76"/>
      <c r="CI15" s="76"/>
      <c r="CJ15" s="76"/>
      <c r="CK15" s="76"/>
      <c r="CL15" s="76"/>
      <c r="CM15" s="76"/>
      <c r="CN15" s="76"/>
      <c r="CO15" s="76">
        <f t="shared" si="3"/>
        <v>2</v>
      </c>
      <c r="CP15" s="76"/>
      <c r="CQ15" s="76"/>
      <c r="CR15" s="76">
        <v>3</v>
      </c>
      <c r="CS15" s="76">
        <v>3</v>
      </c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"/>
      <c r="DG15" s="76">
        <v>2</v>
      </c>
      <c r="DH15" s="76"/>
      <c r="DI15" s="76"/>
      <c r="DJ15" s="76"/>
      <c r="DK15" s="76"/>
      <c r="DL15" s="76">
        <f t="shared" si="4"/>
        <v>6</v>
      </c>
      <c r="DM15" s="76">
        <v>50</v>
      </c>
      <c r="DN15" s="76">
        <f t="shared" si="5"/>
        <v>84</v>
      </c>
    </row>
    <row r="16" spans="1:118">
      <c r="A16" s="209" t="s">
        <v>310</v>
      </c>
      <c r="B16" s="210"/>
      <c r="C16" s="195" t="s">
        <v>311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>
        <f t="shared" si="0"/>
        <v>0</v>
      </c>
      <c r="T16" s="76"/>
      <c r="U16" s="76"/>
      <c r="V16" s="76"/>
      <c r="W16" s="76"/>
      <c r="X16" s="76">
        <v>1</v>
      </c>
      <c r="Y16" s="76"/>
      <c r="Z16" s="76"/>
      <c r="AB16" s="76"/>
      <c r="AC16" s="76"/>
      <c r="AD16" s="76">
        <f t="shared" si="1"/>
        <v>1</v>
      </c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>
        <v>2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15"/>
      <c r="BX16" s="15"/>
      <c r="BY16" s="76"/>
      <c r="BZ16" s="76">
        <f t="shared" si="2"/>
        <v>2</v>
      </c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>
        <v>2</v>
      </c>
      <c r="CL16" s="76">
        <v>2</v>
      </c>
      <c r="CM16" s="76"/>
      <c r="CN16" s="76"/>
      <c r="CO16" s="76">
        <f t="shared" si="3"/>
        <v>4</v>
      </c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>
        <v>3</v>
      </c>
      <c r="DB16" s="76"/>
      <c r="DC16" s="76"/>
      <c r="DD16" s="76"/>
      <c r="DE16" s="76"/>
      <c r="DF16" s="7"/>
      <c r="DG16" s="76"/>
      <c r="DH16" s="76">
        <v>3</v>
      </c>
      <c r="DI16" s="76"/>
      <c r="DJ16" s="76"/>
      <c r="DK16" s="76"/>
      <c r="DL16" s="76">
        <f t="shared" si="4"/>
        <v>0</v>
      </c>
      <c r="DM16" s="76">
        <v>50</v>
      </c>
      <c r="DN16" s="76">
        <f t="shared" si="5"/>
        <v>57</v>
      </c>
    </row>
    <row r="17" spans="1:118">
      <c r="A17" s="209" t="s">
        <v>312</v>
      </c>
      <c r="B17" s="210"/>
      <c r="C17" s="195" t="s">
        <v>313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>
        <f t="shared" si="0"/>
        <v>0</v>
      </c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>
        <f t="shared" si="1"/>
        <v>0</v>
      </c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15"/>
      <c r="BX17" s="15"/>
      <c r="BY17" s="76"/>
      <c r="BZ17" s="76">
        <f t="shared" si="2"/>
        <v>0</v>
      </c>
      <c r="CA17" s="76"/>
      <c r="CB17" s="76"/>
      <c r="CC17" s="76"/>
      <c r="CD17" s="76"/>
      <c r="CE17" s="76">
        <v>2</v>
      </c>
      <c r="CF17" s="76"/>
      <c r="CG17" s="76"/>
      <c r="CH17" s="76"/>
      <c r="CI17" s="76"/>
      <c r="CJ17" s="76"/>
      <c r="CK17" s="76"/>
      <c r="CL17" s="76"/>
      <c r="CM17" s="76"/>
      <c r="CN17" s="76"/>
      <c r="CO17" s="76">
        <f t="shared" si="3"/>
        <v>2</v>
      </c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"/>
      <c r="DG17" s="76"/>
      <c r="DH17" s="76"/>
      <c r="DI17" s="76"/>
      <c r="DJ17" s="76"/>
      <c r="DK17" s="76"/>
      <c r="DL17" s="76">
        <f t="shared" si="4"/>
        <v>0</v>
      </c>
      <c r="DM17" s="76">
        <v>50</v>
      </c>
      <c r="DN17" s="76">
        <f t="shared" si="5"/>
        <v>52</v>
      </c>
    </row>
    <row r="18" spans="1:118">
      <c r="A18" s="209" t="s">
        <v>314</v>
      </c>
      <c r="B18" s="210"/>
      <c r="C18" s="195" t="s">
        <v>315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>
        <f t="shared" si="0"/>
        <v>0</v>
      </c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>
        <f t="shared" si="1"/>
        <v>0</v>
      </c>
      <c r="AE18" s="76"/>
      <c r="AF18" s="76"/>
      <c r="AG18" s="76"/>
      <c r="AH18" s="76"/>
      <c r="AI18" s="76"/>
      <c r="AJ18" s="76"/>
      <c r="AK18" s="76"/>
      <c r="AL18" s="76"/>
      <c r="AM18" s="76">
        <v>2</v>
      </c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>
        <v>2</v>
      </c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15"/>
      <c r="BX18" s="15"/>
      <c r="BY18" s="76"/>
      <c r="BZ18" s="76">
        <f t="shared" si="2"/>
        <v>4</v>
      </c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>
        <f t="shared" si="3"/>
        <v>0</v>
      </c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>
        <v>1</v>
      </c>
      <c r="DF18" s="7"/>
      <c r="DG18" s="76"/>
      <c r="DH18" s="76"/>
      <c r="DI18" s="76"/>
      <c r="DJ18" s="76"/>
      <c r="DK18" s="76"/>
      <c r="DL18" s="76">
        <f t="shared" si="4"/>
        <v>0</v>
      </c>
      <c r="DM18" s="76">
        <v>50</v>
      </c>
      <c r="DN18" s="76">
        <f t="shared" si="5"/>
        <v>54</v>
      </c>
    </row>
    <row r="19" spans="1:118">
      <c r="A19" s="209" t="s">
        <v>316</v>
      </c>
      <c r="B19" s="210"/>
      <c r="C19" s="195" t="s">
        <v>317</v>
      </c>
      <c r="D19" s="76"/>
      <c r="E19" s="76"/>
      <c r="F19" s="76"/>
      <c r="G19" s="76">
        <v>1</v>
      </c>
      <c r="H19" s="76"/>
      <c r="I19" s="76"/>
      <c r="J19" s="76">
        <v>1</v>
      </c>
      <c r="K19" s="76">
        <v>1</v>
      </c>
      <c r="L19" s="76">
        <v>1</v>
      </c>
      <c r="M19" s="76"/>
      <c r="N19" s="76"/>
      <c r="O19" s="76"/>
      <c r="P19" s="76"/>
      <c r="Q19" s="76"/>
      <c r="R19" s="76"/>
      <c r="S19" s="76">
        <f t="shared" si="0"/>
        <v>4</v>
      </c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>
        <f t="shared" si="1"/>
        <v>0</v>
      </c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>
        <v>5</v>
      </c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>
        <v>3</v>
      </c>
      <c r="BU19" s="76"/>
      <c r="BV19" s="76"/>
      <c r="BW19" s="15"/>
      <c r="BX19" s="15"/>
      <c r="BY19" s="76"/>
      <c r="BZ19" s="76">
        <f t="shared" si="2"/>
        <v>8</v>
      </c>
      <c r="CA19" s="76"/>
      <c r="CB19" s="76"/>
      <c r="CC19" s="76"/>
      <c r="CD19" s="76"/>
      <c r="CE19" s="76">
        <v>2</v>
      </c>
      <c r="CF19" s="76"/>
      <c r="CG19" s="76"/>
      <c r="CH19" s="76"/>
      <c r="CI19" s="76"/>
      <c r="CJ19" s="76"/>
      <c r="CK19" s="76"/>
      <c r="CL19" s="76"/>
      <c r="CM19" s="76"/>
      <c r="CN19" s="76"/>
      <c r="CO19" s="76">
        <f t="shared" si="3"/>
        <v>2</v>
      </c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>
        <v>1</v>
      </c>
      <c r="DE19" s="76"/>
      <c r="DF19" s="7"/>
      <c r="DG19" s="76"/>
      <c r="DH19" s="76"/>
      <c r="DI19" s="76"/>
      <c r="DJ19" s="76"/>
      <c r="DK19" s="76"/>
      <c r="DL19" s="76">
        <f t="shared" si="4"/>
        <v>0</v>
      </c>
      <c r="DM19" s="76">
        <v>50</v>
      </c>
      <c r="DN19" s="76">
        <f t="shared" si="5"/>
        <v>64</v>
      </c>
    </row>
    <row r="20" spans="1:118">
      <c r="A20" s="209" t="s">
        <v>318</v>
      </c>
      <c r="B20" s="210"/>
      <c r="C20" s="195" t="s">
        <v>319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>
        <f t="shared" si="0"/>
        <v>0</v>
      </c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>
        <f t="shared" si="1"/>
        <v>0</v>
      </c>
      <c r="AE20" s="76"/>
      <c r="AF20" s="76">
        <v>4</v>
      </c>
      <c r="AG20" s="76"/>
      <c r="AH20" s="76"/>
      <c r="AI20" s="76"/>
      <c r="AJ20" s="76"/>
      <c r="AK20" s="76"/>
      <c r="AL20" s="76"/>
      <c r="AM20" s="76">
        <v>2</v>
      </c>
      <c r="AN20" s="76"/>
      <c r="AO20" s="76"/>
      <c r="AP20" s="76"/>
      <c r="AQ20" s="76">
        <v>1</v>
      </c>
      <c r="AR20" s="76"/>
      <c r="AS20" s="76"/>
      <c r="AT20" s="76"/>
      <c r="AU20" s="76">
        <v>8</v>
      </c>
      <c r="AV20" s="76">
        <v>3</v>
      </c>
      <c r="AW20" s="76">
        <v>5</v>
      </c>
      <c r="AX20" s="76">
        <v>2</v>
      </c>
      <c r="AY20" s="76">
        <v>5</v>
      </c>
      <c r="AZ20" s="76">
        <v>3</v>
      </c>
      <c r="BA20" s="76"/>
      <c r="BB20" s="76">
        <v>3</v>
      </c>
      <c r="BC20" s="76">
        <v>3</v>
      </c>
      <c r="BD20" s="76">
        <v>3</v>
      </c>
      <c r="BE20" s="76">
        <v>2</v>
      </c>
      <c r="BF20" s="76">
        <v>3</v>
      </c>
      <c r="BG20" s="76"/>
      <c r="BH20" s="76">
        <v>3</v>
      </c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15"/>
      <c r="BX20" s="15"/>
      <c r="BY20" s="76"/>
      <c r="BZ20" s="76" t="str">
        <f t="shared" si="2"/>
        <v>20</v>
      </c>
      <c r="CA20" s="76"/>
      <c r="CB20" s="76"/>
      <c r="CC20" s="76"/>
      <c r="CD20" s="76">
        <v>2</v>
      </c>
      <c r="CE20" s="76">
        <v>2</v>
      </c>
      <c r="CF20" s="76"/>
      <c r="CG20" s="76">
        <v>2</v>
      </c>
      <c r="CH20" s="76"/>
      <c r="CI20" s="76"/>
      <c r="CJ20" s="76"/>
      <c r="CK20" s="76"/>
      <c r="CL20" s="76"/>
      <c r="CM20" s="76"/>
      <c r="CN20" s="76"/>
      <c r="CO20" s="76">
        <v>5</v>
      </c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>
        <v>2</v>
      </c>
      <c r="DA20" s="76"/>
      <c r="DB20" s="76"/>
      <c r="DC20" s="76"/>
      <c r="DD20" s="76"/>
      <c r="DE20" s="76">
        <v>3</v>
      </c>
      <c r="DF20" s="7"/>
      <c r="DG20" s="76"/>
      <c r="DH20" s="76"/>
      <c r="DI20" s="76">
        <v>2</v>
      </c>
      <c r="DJ20" s="76"/>
      <c r="DK20" s="76"/>
      <c r="DL20" s="76">
        <f t="shared" si="4"/>
        <v>0</v>
      </c>
      <c r="DM20" s="76">
        <v>50</v>
      </c>
      <c r="DN20" s="76">
        <f t="shared" si="5"/>
        <v>75</v>
      </c>
    </row>
    <row r="21" spans="1:118">
      <c r="A21" s="209" t="s">
        <v>320</v>
      </c>
      <c r="B21" s="210"/>
      <c r="C21" s="195" t="s">
        <v>321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>
        <f t="shared" si="0"/>
        <v>0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>
        <f t="shared" si="1"/>
        <v>0</v>
      </c>
      <c r="AE21" s="76"/>
      <c r="AF21" s="76"/>
      <c r="AG21" s="76"/>
      <c r="AH21" s="76"/>
      <c r="AI21" s="76"/>
      <c r="AJ21" s="76"/>
      <c r="AK21" s="76"/>
      <c r="AL21" s="76"/>
      <c r="AM21" s="76">
        <v>2</v>
      </c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15"/>
      <c r="BX21" s="15"/>
      <c r="BY21" s="76"/>
      <c r="BZ21" s="76">
        <f t="shared" si="2"/>
        <v>2</v>
      </c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>
        <f t="shared" ref="CO21:CO29" si="6">SUM(CA21:CN21)</f>
        <v>0</v>
      </c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"/>
      <c r="DG21" s="76"/>
      <c r="DH21" s="76"/>
      <c r="DI21" s="76"/>
      <c r="DJ21" s="76"/>
      <c r="DK21" s="76"/>
      <c r="DL21" s="76">
        <f t="shared" si="4"/>
        <v>0</v>
      </c>
      <c r="DM21" s="76">
        <v>50</v>
      </c>
      <c r="DN21" s="76">
        <f t="shared" si="5"/>
        <v>52</v>
      </c>
    </row>
    <row r="22" spans="1:118">
      <c r="A22" s="209" t="s">
        <v>322</v>
      </c>
      <c r="B22" s="210"/>
      <c r="C22" s="195" t="s">
        <v>323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>
        <f t="shared" si="0"/>
        <v>0</v>
      </c>
      <c r="T22" s="76">
        <v>2</v>
      </c>
      <c r="U22" s="76"/>
      <c r="V22" s="76"/>
      <c r="W22" s="76"/>
      <c r="X22" s="76"/>
      <c r="Y22" s="76"/>
      <c r="Z22" s="76"/>
      <c r="AA22" s="76"/>
      <c r="AB22" s="76"/>
      <c r="AC22" s="76"/>
      <c r="AD22" s="76">
        <f t="shared" si="1"/>
        <v>2</v>
      </c>
      <c r="AE22" s="76"/>
      <c r="AF22" s="76"/>
      <c r="AG22" s="76"/>
      <c r="AH22" s="76"/>
      <c r="AI22" s="76"/>
      <c r="AJ22" s="76"/>
      <c r="AK22" s="76"/>
      <c r="AL22" s="76"/>
      <c r="AM22" s="76">
        <v>2</v>
      </c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15"/>
      <c r="BX22" s="15"/>
      <c r="BY22" s="76"/>
      <c r="BZ22" s="76">
        <f t="shared" si="2"/>
        <v>2</v>
      </c>
      <c r="CA22" s="76"/>
      <c r="CB22" s="76"/>
      <c r="CC22" s="76"/>
      <c r="CD22" s="76"/>
      <c r="CE22" s="76">
        <v>2</v>
      </c>
      <c r="CF22" s="76"/>
      <c r="CG22" s="76"/>
      <c r="CH22" s="76"/>
      <c r="CI22" s="76"/>
      <c r="CJ22" s="76"/>
      <c r="CK22" s="76"/>
      <c r="CL22" s="76"/>
      <c r="CM22" s="76"/>
      <c r="CN22" s="76"/>
      <c r="CO22" s="76">
        <f t="shared" si="6"/>
        <v>2</v>
      </c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"/>
      <c r="DG22" s="76"/>
      <c r="DH22" s="76"/>
      <c r="DI22" s="76"/>
      <c r="DJ22" s="76"/>
      <c r="DK22" s="76"/>
      <c r="DL22" s="76">
        <f t="shared" si="4"/>
        <v>0</v>
      </c>
      <c r="DM22" s="76">
        <v>50</v>
      </c>
      <c r="DN22" s="76">
        <f t="shared" si="5"/>
        <v>56</v>
      </c>
    </row>
    <row r="23" spans="1:118">
      <c r="A23" s="209" t="s">
        <v>324</v>
      </c>
      <c r="B23" s="210"/>
      <c r="C23" s="195" t="s">
        <v>325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>
        <v>1</v>
      </c>
      <c r="R23" s="76"/>
      <c r="S23" s="76">
        <f t="shared" si="0"/>
        <v>1</v>
      </c>
      <c r="T23" s="76"/>
      <c r="U23" s="76">
        <v>2</v>
      </c>
      <c r="V23" s="76"/>
      <c r="W23" s="76"/>
      <c r="X23" s="76"/>
      <c r="Y23" s="76"/>
      <c r="Z23" s="76"/>
      <c r="AA23" s="76">
        <v>1</v>
      </c>
      <c r="AB23" s="76"/>
      <c r="AC23" s="76"/>
      <c r="AD23" s="76">
        <f t="shared" si="1"/>
        <v>3</v>
      </c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>
        <v>3</v>
      </c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15"/>
      <c r="BX23" s="15"/>
      <c r="BY23" s="76"/>
      <c r="BZ23" s="76">
        <f t="shared" si="2"/>
        <v>3</v>
      </c>
      <c r="CA23" s="76"/>
      <c r="CB23" s="76"/>
      <c r="CC23" s="76"/>
      <c r="CD23" s="76"/>
      <c r="CE23" s="76"/>
      <c r="CF23" s="76"/>
      <c r="CG23" s="76"/>
      <c r="CH23" s="76"/>
      <c r="CI23" s="76"/>
      <c r="CJ23" s="76">
        <v>2</v>
      </c>
      <c r="CK23" s="76"/>
      <c r="CL23" s="76"/>
      <c r="CM23" s="76"/>
      <c r="CN23" s="76"/>
      <c r="CO23" s="76">
        <f t="shared" si="6"/>
        <v>2</v>
      </c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">
        <v>2</v>
      </c>
      <c r="DG23" s="76"/>
      <c r="DH23" s="76"/>
      <c r="DI23" s="76"/>
      <c r="DJ23" s="76"/>
      <c r="DK23" s="76"/>
      <c r="DL23" s="76">
        <f t="shared" si="4"/>
        <v>0</v>
      </c>
      <c r="DM23" s="76">
        <v>50</v>
      </c>
      <c r="DN23" s="76">
        <f t="shared" si="5"/>
        <v>59</v>
      </c>
    </row>
    <row r="24" spans="1:118">
      <c r="A24" s="209" t="s">
        <v>326</v>
      </c>
      <c r="B24" s="210"/>
      <c r="C24" s="195" t="s">
        <v>327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>
        <f t="shared" si="0"/>
        <v>0</v>
      </c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>
        <f t="shared" si="1"/>
        <v>0</v>
      </c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>
        <v>2</v>
      </c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15"/>
      <c r="BX24" s="15"/>
      <c r="BY24" s="76"/>
      <c r="BZ24" s="76">
        <f t="shared" si="2"/>
        <v>2</v>
      </c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>
        <f t="shared" si="6"/>
        <v>0</v>
      </c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"/>
      <c r="DG24" s="76"/>
      <c r="DH24" s="76"/>
      <c r="DI24" s="76"/>
      <c r="DJ24" s="76"/>
      <c r="DK24" s="76"/>
      <c r="DL24" s="76">
        <f t="shared" si="4"/>
        <v>0</v>
      </c>
      <c r="DM24" s="76">
        <v>50</v>
      </c>
      <c r="DN24" s="76">
        <f t="shared" si="5"/>
        <v>52</v>
      </c>
    </row>
    <row r="25" spans="1:118">
      <c r="A25" s="209" t="s">
        <v>328</v>
      </c>
      <c r="B25" s="210"/>
      <c r="C25" s="195" t="s">
        <v>329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>
        <f t="shared" si="0"/>
        <v>0</v>
      </c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>
        <f t="shared" si="1"/>
        <v>0</v>
      </c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15"/>
      <c r="BX25" s="15"/>
      <c r="BY25" s="76"/>
      <c r="BZ25" s="76">
        <f t="shared" si="2"/>
        <v>0</v>
      </c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>
        <f t="shared" si="6"/>
        <v>0</v>
      </c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"/>
      <c r="DG25" s="76"/>
      <c r="DH25" s="76"/>
      <c r="DI25" s="76"/>
      <c r="DJ25" s="76"/>
      <c r="DK25" s="76"/>
      <c r="DL25" s="76">
        <f t="shared" si="4"/>
        <v>0</v>
      </c>
      <c r="DM25" s="76">
        <v>50</v>
      </c>
      <c r="DN25" s="76">
        <f t="shared" si="5"/>
        <v>50</v>
      </c>
    </row>
    <row r="26" spans="1:118">
      <c r="A26" s="209" t="s">
        <v>330</v>
      </c>
      <c r="B26" s="210"/>
      <c r="C26" s="195" t="s">
        <v>331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>
        <f t="shared" si="0"/>
        <v>0</v>
      </c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>
        <f t="shared" si="1"/>
        <v>0</v>
      </c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>
        <v>3</v>
      </c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15"/>
      <c r="BX26" s="15"/>
      <c r="BY26" s="76"/>
      <c r="BZ26" s="76">
        <f t="shared" si="2"/>
        <v>3</v>
      </c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>
        <f t="shared" si="6"/>
        <v>0</v>
      </c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>
        <v>3</v>
      </c>
      <c r="DB26" s="76"/>
      <c r="DC26" s="76"/>
      <c r="DD26" s="76"/>
      <c r="DE26" s="76"/>
      <c r="DF26" s="7"/>
      <c r="DG26" s="76"/>
      <c r="DH26" s="76"/>
      <c r="DI26" s="76"/>
      <c r="DJ26" s="76"/>
      <c r="DK26" s="76"/>
      <c r="DL26" s="76">
        <f t="shared" si="4"/>
        <v>0</v>
      </c>
      <c r="DM26" s="76">
        <v>50</v>
      </c>
      <c r="DN26" s="76">
        <f t="shared" si="5"/>
        <v>53</v>
      </c>
    </row>
    <row r="27" spans="1:118">
      <c r="A27" s="209" t="s">
        <v>332</v>
      </c>
      <c r="B27" s="210"/>
      <c r="C27" s="195" t="s">
        <v>333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>
        <f t="shared" si="0"/>
        <v>0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>
        <f t="shared" si="1"/>
        <v>0</v>
      </c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>
        <v>5</v>
      </c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>
        <v>3</v>
      </c>
      <c r="BI27" s="76"/>
      <c r="BJ27" s="76"/>
      <c r="BK27" s="76"/>
      <c r="BL27" s="76"/>
      <c r="BM27" s="76"/>
      <c r="BN27" s="76"/>
      <c r="BO27" s="76">
        <v>3</v>
      </c>
      <c r="BP27" s="76"/>
      <c r="BQ27" s="76"/>
      <c r="BR27" s="76"/>
      <c r="BS27" s="76"/>
      <c r="BT27" s="76"/>
      <c r="BU27" s="76"/>
      <c r="BV27" s="76"/>
      <c r="BW27" s="15"/>
      <c r="BX27" s="15"/>
      <c r="BY27" s="76"/>
      <c r="BZ27" s="76">
        <f t="shared" si="2"/>
        <v>11</v>
      </c>
      <c r="CA27" s="76"/>
      <c r="CB27" s="76"/>
      <c r="CC27" s="76"/>
      <c r="CD27" s="76"/>
      <c r="CE27" s="76">
        <v>2</v>
      </c>
      <c r="CF27" s="76"/>
      <c r="CG27" s="76"/>
      <c r="CH27" s="76"/>
      <c r="CI27" s="76"/>
      <c r="CJ27" s="76"/>
      <c r="CK27" s="76"/>
      <c r="CL27" s="76"/>
      <c r="CM27" s="76"/>
      <c r="CN27" s="76"/>
      <c r="CO27" s="76">
        <f t="shared" si="6"/>
        <v>2</v>
      </c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"/>
      <c r="DG27" s="76"/>
      <c r="DH27" s="76"/>
      <c r="DI27" s="76"/>
      <c r="DJ27" s="76"/>
      <c r="DK27" s="76"/>
      <c r="DL27" s="76">
        <f t="shared" si="4"/>
        <v>0</v>
      </c>
      <c r="DM27" s="76">
        <v>50</v>
      </c>
      <c r="DN27" s="76">
        <f t="shared" si="5"/>
        <v>63</v>
      </c>
    </row>
    <row r="28" spans="1:118">
      <c r="A28" s="209" t="s">
        <v>334</v>
      </c>
      <c r="B28" s="210"/>
      <c r="C28" s="195" t="s">
        <v>335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>
        <f t="shared" si="0"/>
        <v>0</v>
      </c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>
        <f t="shared" si="1"/>
        <v>0</v>
      </c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15"/>
      <c r="BX28" s="15"/>
      <c r="BY28" s="76"/>
      <c r="BZ28" s="76">
        <f t="shared" si="2"/>
        <v>0</v>
      </c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>
        <f t="shared" si="6"/>
        <v>0</v>
      </c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"/>
      <c r="DG28" s="76"/>
      <c r="DH28" s="76"/>
      <c r="DI28" s="76"/>
      <c r="DJ28" s="76"/>
      <c r="DK28" s="76"/>
      <c r="DL28" s="76">
        <f t="shared" si="4"/>
        <v>0</v>
      </c>
      <c r="DM28" s="76">
        <v>50</v>
      </c>
      <c r="DN28" s="76">
        <f t="shared" si="5"/>
        <v>50</v>
      </c>
    </row>
    <row r="29" spans="1:118">
      <c r="A29" s="209" t="s">
        <v>336</v>
      </c>
      <c r="B29" s="210"/>
      <c r="C29" s="195" t="s">
        <v>337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>
        <f t="shared" si="0"/>
        <v>0</v>
      </c>
      <c r="T29" s="76">
        <v>2</v>
      </c>
      <c r="U29" s="76"/>
      <c r="V29" s="76"/>
      <c r="W29" s="76"/>
      <c r="X29" s="76"/>
      <c r="Y29" s="76"/>
      <c r="Z29" s="76"/>
      <c r="AA29" s="76"/>
      <c r="AB29" s="76"/>
      <c r="AC29" s="76"/>
      <c r="AD29" s="76">
        <f t="shared" si="1"/>
        <v>2</v>
      </c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>
        <v>2</v>
      </c>
      <c r="BM29" s="76">
        <v>2</v>
      </c>
      <c r="BN29" s="76"/>
      <c r="BO29" s="76"/>
      <c r="BP29" s="76"/>
      <c r="BQ29" s="76"/>
      <c r="BR29" s="76"/>
      <c r="BS29" s="76"/>
      <c r="BT29" s="76"/>
      <c r="BU29" s="76"/>
      <c r="BV29" s="76">
        <v>2</v>
      </c>
      <c r="BW29" s="15"/>
      <c r="BX29" s="15"/>
      <c r="BY29" s="76"/>
      <c r="BZ29" s="76">
        <f t="shared" si="2"/>
        <v>6</v>
      </c>
      <c r="CA29" s="76"/>
      <c r="CB29" s="76"/>
      <c r="CC29" s="76"/>
      <c r="CD29" s="76"/>
      <c r="CE29" s="76">
        <v>2</v>
      </c>
      <c r="CF29" s="76">
        <v>2</v>
      </c>
      <c r="CG29" s="76"/>
      <c r="CH29" s="76"/>
      <c r="CI29" s="76"/>
      <c r="CJ29" s="76"/>
      <c r="CK29" s="76"/>
      <c r="CL29" s="76"/>
      <c r="CM29" s="76"/>
      <c r="CN29" s="76"/>
      <c r="CO29" s="76">
        <f t="shared" si="6"/>
        <v>4</v>
      </c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"/>
      <c r="DG29" s="76"/>
      <c r="DH29" s="76"/>
      <c r="DI29" s="76"/>
      <c r="DJ29" s="76"/>
      <c r="DK29" s="76"/>
      <c r="DL29" s="76">
        <f t="shared" si="4"/>
        <v>0</v>
      </c>
      <c r="DM29" s="76">
        <v>50</v>
      </c>
      <c r="DN29" s="76">
        <f t="shared" si="5"/>
        <v>62</v>
      </c>
    </row>
    <row r="30" spans="1:118">
      <c r="A30" s="209" t="s">
        <v>338</v>
      </c>
      <c r="B30" s="210"/>
      <c r="C30" s="195" t="s">
        <v>339</v>
      </c>
      <c r="D30" s="76">
        <v>2</v>
      </c>
      <c r="E30" s="76">
        <v>2</v>
      </c>
      <c r="F30" s="76">
        <v>2</v>
      </c>
      <c r="G30" s="76"/>
      <c r="H30" s="76"/>
      <c r="I30" s="76">
        <v>2</v>
      </c>
      <c r="J30" s="76"/>
      <c r="K30" s="76"/>
      <c r="L30" s="76"/>
      <c r="M30" s="76"/>
      <c r="N30" s="76"/>
      <c r="O30" s="76"/>
      <c r="P30" s="76"/>
      <c r="Q30" s="76">
        <v>1</v>
      </c>
      <c r="R30" s="76"/>
      <c r="S30" s="76">
        <v>5</v>
      </c>
      <c r="T30" s="76"/>
      <c r="U30" s="76">
        <v>2</v>
      </c>
      <c r="V30" s="76">
        <v>2</v>
      </c>
      <c r="W30" s="76"/>
      <c r="X30" s="76"/>
      <c r="Y30" s="76"/>
      <c r="Z30" s="76"/>
      <c r="AA30" s="76">
        <v>1</v>
      </c>
      <c r="AB30" s="76"/>
      <c r="AC30" s="76"/>
      <c r="AD30" s="76">
        <f t="shared" si="1"/>
        <v>5</v>
      </c>
      <c r="AE30" s="76">
        <v>2</v>
      </c>
      <c r="AF30" s="76"/>
      <c r="AG30" s="76">
        <v>5</v>
      </c>
      <c r="AH30" s="76"/>
      <c r="AI30" s="76"/>
      <c r="AJ30" s="76"/>
      <c r="AK30" s="76"/>
      <c r="AL30" s="76"/>
      <c r="AM30" s="76"/>
      <c r="AN30" s="76">
        <v>2</v>
      </c>
      <c r="AO30" s="76">
        <v>2</v>
      </c>
      <c r="AP30" s="76">
        <v>5</v>
      </c>
      <c r="AQ30" s="76"/>
      <c r="AR30" s="76"/>
      <c r="AS30" s="76"/>
      <c r="AT30" s="76">
        <v>5</v>
      </c>
      <c r="AU30" s="76"/>
      <c r="AV30" s="76">
        <v>3</v>
      </c>
      <c r="AW30" s="76">
        <v>5</v>
      </c>
      <c r="AX30" s="76"/>
      <c r="AY30" s="76"/>
      <c r="AZ30" s="76"/>
      <c r="BA30" s="76"/>
      <c r="BB30" s="76">
        <v>3</v>
      </c>
      <c r="BC30" s="76">
        <v>3</v>
      </c>
      <c r="BD30" s="76">
        <v>3</v>
      </c>
      <c r="BE30" s="76">
        <v>2</v>
      </c>
      <c r="BF30" s="76">
        <v>3</v>
      </c>
      <c r="BG30" s="76"/>
      <c r="BH30" s="76">
        <v>3</v>
      </c>
      <c r="BI30" s="76"/>
      <c r="BJ30" s="76"/>
      <c r="BK30" s="76"/>
      <c r="BL30" s="76"/>
      <c r="BM30" s="76"/>
      <c r="BN30" s="76"/>
      <c r="BO30" s="76">
        <v>4</v>
      </c>
      <c r="BP30" s="76">
        <v>2</v>
      </c>
      <c r="BQ30" s="76">
        <v>3</v>
      </c>
      <c r="BR30" s="73">
        <v>2</v>
      </c>
      <c r="BS30" s="76">
        <v>3</v>
      </c>
      <c r="BT30" s="76">
        <v>3</v>
      </c>
      <c r="BU30" s="76"/>
      <c r="BV30" s="76"/>
      <c r="BW30" s="15"/>
      <c r="BX30" s="15">
        <v>80</v>
      </c>
      <c r="BY30" s="76"/>
      <c r="BZ30" s="76" t="str">
        <f t="shared" si="2"/>
        <v>20</v>
      </c>
      <c r="CA30" s="76">
        <v>2</v>
      </c>
      <c r="CB30" s="76"/>
      <c r="CC30" s="76"/>
      <c r="CD30" s="76"/>
      <c r="CE30" s="76">
        <v>2</v>
      </c>
      <c r="CF30" s="76"/>
      <c r="CG30" s="76">
        <v>2</v>
      </c>
      <c r="CH30" s="76">
        <v>2</v>
      </c>
      <c r="CI30" s="76">
        <v>2</v>
      </c>
      <c r="CJ30" s="76">
        <v>2</v>
      </c>
      <c r="CK30" s="76"/>
      <c r="CL30" s="76"/>
      <c r="CM30" s="73">
        <v>2</v>
      </c>
      <c r="CO30" s="76">
        <v>5</v>
      </c>
      <c r="CP30" s="76">
        <v>3</v>
      </c>
      <c r="CQ30" s="76"/>
      <c r="CR30" s="76"/>
      <c r="CS30" s="76"/>
      <c r="CT30" s="76">
        <v>3</v>
      </c>
      <c r="CU30" s="76"/>
      <c r="CV30" s="76"/>
      <c r="CW30" s="76"/>
      <c r="CX30" s="76">
        <v>2</v>
      </c>
      <c r="CY30" s="76">
        <v>3</v>
      </c>
      <c r="CZ30" s="76">
        <v>2</v>
      </c>
      <c r="DA30" s="76"/>
      <c r="DB30" s="76"/>
      <c r="DC30" s="76"/>
      <c r="DD30" s="76"/>
      <c r="DE30" s="76">
        <v>2</v>
      </c>
      <c r="DF30" s="7">
        <v>2</v>
      </c>
      <c r="DG30" s="76"/>
      <c r="DH30" s="76"/>
      <c r="DI30" s="76">
        <v>2</v>
      </c>
      <c r="DJ30" s="76">
        <v>4</v>
      </c>
      <c r="DK30" s="76">
        <v>2</v>
      </c>
      <c r="DL30" s="76" t="str">
        <f t="shared" si="4"/>
        <v>10</v>
      </c>
      <c r="DM30" s="76">
        <v>50</v>
      </c>
      <c r="DN30" s="76">
        <f t="shared" si="5"/>
        <v>95</v>
      </c>
    </row>
    <row r="31" spans="1:118">
      <c r="A31" s="209" t="s">
        <v>340</v>
      </c>
      <c r="B31" s="210"/>
      <c r="C31" s="195" t="s">
        <v>341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>
        <f t="shared" ref="S31:S51" si="7">SUM(D31:R31)</f>
        <v>0</v>
      </c>
      <c r="T31" s="76"/>
      <c r="U31" s="76"/>
      <c r="V31" s="76">
        <v>2</v>
      </c>
      <c r="W31" s="76"/>
      <c r="X31" s="76"/>
      <c r="Y31" s="76"/>
      <c r="Z31" s="76"/>
      <c r="AA31" s="76"/>
      <c r="AB31" s="76"/>
      <c r="AC31" s="76"/>
      <c r="AD31" s="76">
        <f t="shared" si="1"/>
        <v>2</v>
      </c>
      <c r="AE31" s="76"/>
      <c r="AF31" s="76"/>
      <c r="AG31" s="76">
        <v>5</v>
      </c>
      <c r="AH31" s="76"/>
      <c r="AI31" s="76"/>
      <c r="AJ31" s="76"/>
      <c r="AK31" s="76"/>
      <c r="AL31" s="76"/>
      <c r="AM31" s="76"/>
      <c r="AN31" s="76">
        <v>2</v>
      </c>
      <c r="AO31" s="76">
        <v>2</v>
      </c>
      <c r="AP31" s="76"/>
      <c r="AQ31" s="76"/>
      <c r="AR31" s="76"/>
      <c r="AS31" s="76"/>
      <c r="AT31" s="76"/>
      <c r="AU31" s="76"/>
      <c r="AV31" s="76">
        <v>3</v>
      </c>
      <c r="AW31" s="76">
        <v>5</v>
      </c>
      <c r="AX31" s="76"/>
      <c r="AY31" s="76"/>
      <c r="AZ31" s="76">
        <v>3</v>
      </c>
      <c r="BA31" s="76"/>
      <c r="BB31" s="76">
        <v>3</v>
      </c>
      <c r="BC31" s="76">
        <v>3</v>
      </c>
      <c r="BD31" s="76">
        <v>3</v>
      </c>
      <c r="BE31" s="76">
        <v>2</v>
      </c>
      <c r="BF31" s="76">
        <v>3</v>
      </c>
      <c r="BG31" s="76"/>
      <c r="BH31" s="76"/>
      <c r="BI31" s="76"/>
      <c r="BJ31" s="76"/>
      <c r="BK31" s="76">
        <v>3</v>
      </c>
      <c r="BL31" s="76"/>
      <c r="BM31" s="76"/>
      <c r="BN31" s="76"/>
      <c r="BO31" s="76"/>
      <c r="BP31" s="76"/>
      <c r="BQ31" s="76"/>
      <c r="BR31" s="76">
        <v>2</v>
      </c>
      <c r="BS31" s="76">
        <v>3</v>
      </c>
      <c r="BT31" s="76"/>
      <c r="BU31" s="76"/>
      <c r="BV31" s="76"/>
      <c r="BW31" s="15"/>
      <c r="BX31" s="15"/>
      <c r="BY31" s="76"/>
      <c r="BZ31" s="76" t="str">
        <f t="shared" si="2"/>
        <v>20</v>
      </c>
      <c r="CA31" s="76"/>
      <c r="CB31" s="76"/>
      <c r="CC31" s="76"/>
      <c r="CD31" s="76"/>
      <c r="CE31" s="76">
        <v>2</v>
      </c>
      <c r="CF31" s="76"/>
      <c r="CG31" s="76">
        <v>2</v>
      </c>
      <c r="CH31" s="76">
        <v>2</v>
      </c>
      <c r="CI31" s="76">
        <v>2</v>
      </c>
      <c r="CJ31" s="76"/>
      <c r="CK31" s="76"/>
      <c r="CL31" s="76"/>
      <c r="CM31" s="76">
        <v>2</v>
      </c>
      <c r="CN31" s="76"/>
      <c r="CO31" s="76">
        <v>5</v>
      </c>
      <c r="CP31" s="76">
        <v>3</v>
      </c>
      <c r="CQ31" s="76"/>
      <c r="CR31" s="76"/>
      <c r="CS31" s="76"/>
      <c r="CT31" s="76">
        <v>3</v>
      </c>
      <c r="CU31" s="76"/>
      <c r="CV31" s="76"/>
      <c r="CW31" s="76"/>
      <c r="CX31" s="76"/>
      <c r="CY31" s="76"/>
      <c r="CZ31" s="76">
        <v>2</v>
      </c>
      <c r="DA31" s="76"/>
      <c r="DB31" s="76"/>
      <c r="DC31" s="76"/>
      <c r="DD31" s="76"/>
      <c r="DE31" s="76">
        <v>1</v>
      </c>
      <c r="DF31" s="7">
        <v>2</v>
      </c>
      <c r="DG31" s="76"/>
      <c r="DH31" s="76"/>
      <c r="DI31" s="76">
        <v>2</v>
      </c>
      <c r="DJ31" s="76">
        <v>4</v>
      </c>
      <c r="DK31" s="76">
        <v>2</v>
      </c>
      <c r="DL31" s="76" t="str">
        <f t="shared" si="4"/>
        <v>10</v>
      </c>
      <c r="DM31" s="76">
        <v>50</v>
      </c>
      <c r="DN31" s="76">
        <f t="shared" si="5"/>
        <v>87</v>
      </c>
    </row>
    <row r="32" spans="1:118">
      <c r="A32" s="209" t="s">
        <v>342</v>
      </c>
      <c r="B32" s="210"/>
      <c r="C32" s="195" t="s">
        <v>343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>
        <v>2</v>
      </c>
      <c r="P32" s="76"/>
      <c r="Q32" s="76"/>
      <c r="R32" s="76"/>
      <c r="S32" s="76">
        <f t="shared" si="7"/>
        <v>2</v>
      </c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>
        <f t="shared" si="1"/>
        <v>0</v>
      </c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>
        <v>5</v>
      </c>
      <c r="AQ32" s="76"/>
      <c r="AR32" s="76"/>
      <c r="AS32" s="76"/>
      <c r="AT32" s="76"/>
      <c r="AU32" s="76"/>
      <c r="AV32" s="76"/>
      <c r="AW32" s="76">
        <v>5</v>
      </c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15"/>
      <c r="BX32" s="15"/>
      <c r="BY32" s="76"/>
      <c r="BZ32" s="76">
        <f t="shared" si="2"/>
        <v>10</v>
      </c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>
        <f t="shared" ref="CO32:CO51" si="8">SUM(CA32:CN32)</f>
        <v>0</v>
      </c>
      <c r="CP32" s="76"/>
      <c r="CQ32" s="76"/>
      <c r="CR32" s="76"/>
      <c r="CS32" s="76">
        <v>3</v>
      </c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">
        <v>2</v>
      </c>
      <c r="DG32" s="76"/>
      <c r="DH32" s="76"/>
      <c r="DI32" s="76"/>
      <c r="DJ32" s="76"/>
      <c r="DK32" s="76"/>
      <c r="DL32" s="76">
        <f t="shared" si="4"/>
        <v>3</v>
      </c>
      <c r="DM32" s="76">
        <v>50</v>
      </c>
      <c r="DN32" s="76">
        <f t="shared" si="5"/>
        <v>65</v>
      </c>
    </row>
    <row r="33" spans="1:118">
      <c r="A33" s="209" t="s">
        <v>344</v>
      </c>
      <c r="B33" s="210"/>
      <c r="C33" s="195" t="s">
        <v>345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76">
        <f t="shared" si="7"/>
        <v>0</v>
      </c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76">
        <f t="shared" si="1"/>
        <v>0</v>
      </c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15"/>
      <c r="BX33" s="15"/>
      <c r="BY33" s="87"/>
      <c r="BZ33" s="76">
        <f t="shared" si="2"/>
        <v>0</v>
      </c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76">
        <f t="shared" si="8"/>
        <v>0</v>
      </c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>
        <v>1</v>
      </c>
      <c r="DF33" s="7"/>
      <c r="DG33" s="87"/>
      <c r="DH33" s="87"/>
      <c r="DI33" s="87"/>
      <c r="DJ33" s="87"/>
      <c r="DK33" s="87"/>
      <c r="DL33" s="76">
        <f t="shared" si="4"/>
        <v>0</v>
      </c>
      <c r="DM33" s="76">
        <v>50</v>
      </c>
      <c r="DN33" s="76">
        <f t="shared" si="5"/>
        <v>50</v>
      </c>
    </row>
    <row r="34" spans="1:118">
      <c r="A34" s="209" t="s">
        <v>346</v>
      </c>
      <c r="B34" s="210"/>
      <c r="C34" s="195" t="s">
        <v>347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>
        <f t="shared" si="7"/>
        <v>0</v>
      </c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>
        <f t="shared" si="1"/>
        <v>0</v>
      </c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>
        <v>2</v>
      </c>
      <c r="AS34" s="76"/>
      <c r="AT34" s="76"/>
      <c r="AU34" s="76"/>
      <c r="AV34" s="76"/>
      <c r="AW34" s="76">
        <v>5</v>
      </c>
      <c r="AX34" s="76"/>
      <c r="AY34" s="76"/>
      <c r="AZ34" s="76"/>
      <c r="BA34" s="76"/>
      <c r="BB34" s="76"/>
      <c r="BC34" s="76"/>
      <c r="BD34" s="76"/>
      <c r="BE34" s="76">
        <v>2</v>
      </c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15"/>
      <c r="BX34" s="15"/>
      <c r="BY34" s="76"/>
      <c r="BZ34" s="76">
        <f t="shared" si="2"/>
        <v>9</v>
      </c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>
        <f t="shared" si="8"/>
        <v>0</v>
      </c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"/>
      <c r="DG34" s="76"/>
      <c r="DH34" s="76"/>
      <c r="DI34" s="76"/>
      <c r="DJ34" s="76"/>
      <c r="DK34" s="76"/>
      <c r="DL34" s="76">
        <f t="shared" si="4"/>
        <v>0</v>
      </c>
      <c r="DM34" s="76">
        <v>50</v>
      </c>
      <c r="DN34" s="76">
        <f t="shared" si="5"/>
        <v>59</v>
      </c>
    </row>
    <row r="35" spans="1:118">
      <c r="A35" s="209" t="s">
        <v>348</v>
      </c>
      <c r="B35" s="210"/>
      <c r="C35" s="195" t="s">
        <v>349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>
        <f t="shared" si="7"/>
        <v>0</v>
      </c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>
        <f t="shared" si="1"/>
        <v>0</v>
      </c>
      <c r="AE35" s="76"/>
      <c r="AF35" s="76"/>
      <c r="AG35" s="76"/>
      <c r="AH35" s="76"/>
      <c r="AI35" s="76">
        <v>2</v>
      </c>
      <c r="AJ35" s="76">
        <v>2</v>
      </c>
      <c r="AK35" s="76"/>
      <c r="AL35" s="76"/>
      <c r="AM35" s="76"/>
      <c r="AN35" s="76"/>
      <c r="AO35" s="76"/>
      <c r="AP35" s="76"/>
      <c r="AQ35" s="76"/>
      <c r="AR35" s="76"/>
      <c r="AS35" s="76"/>
      <c r="AT35" s="76">
        <v>5</v>
      </c>
      <c r="AU35" s="76"/>
      <c r="AV35" s="76"/>
      <c r="AW35" s="76">
        <v>5</v>
      </c>
      <c r="AX35" s="76"/>
      <c r="AY35" s="76"/>
      <c r="AZ35" s="76"/>
      <c r="BA35" s="76"/>
      <c r="BB35" s="76"/>
      <c r="BC35" s="76">
        <v>3</v>
      </c>
      <c r="BD35" s="76"/>
      <c r="BE35" s="76">
        <v>2</v>
      </c>
      <c r="BF35" s="76"/>
      <c r="BG35" s="76">
        <v>10</v>
      </c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15"/>
      <c r="BX35" s="15"/>
      <c r="BY35" s="76"/>
      <c r="BZ35" s="76" t="str">
        <f t="shared" si="2"/>
        <v>20</v>
      </c>
      <c r="CA35" s="76"/>
      <c r="CB35" s="76"/>
      <c r="CC35" s="76"/>
      <c r="CD35" s="76"/>
      <c r="CE35" s="76">
        <v>2</v>
      </c>
      <c r="CF35" s="76"/>
      <c r="CG35" s="76"/>
      <c r="CH35" s="76"/>
      <c r="CI35" s="76"/>
      <c r="CJ35" s="76"/>
      <c r="CK35" s="76"/>
      <c r="CL35" s="76"/>
      <c r="CM35" s="76"/>
      <c r="CN35" s="76">
        <v>2</v>
      </c>
      <c r="CO35" s="76">
        <f t="shared" si="8"/>
        <v>4</v>
      </c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">
        <v>2</v>
      </c>
      <c r="DG35" s="76"/>
      <c r="DH35" s="76"/>
      <c r="DI35" s="76"/>
      <c r="DJ35" s="76"/>
      <c r="DK35" s="76"/>
      <c r="DL35" s="76">
        <f t="shared" si="4"/>
        <v>0</v>
      </c>
      <c r="DM35" s="76">
        <v>50</v>
      </c>
      <c r="DN35" s="76">
        <f t="shared" si="5"/>
        <v>74</v>
      </c>
    </row>
    <row r="36" spans="1:118">
      <c r="A36" s="209" t="s">
        <v>350</v>
      </c>
      <c r="B36" s="210"/>
      <c r="C36" s="195" t="s">
        <v>351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>
        <f t="shared" si="7"/>
        <v>0</v>
      </c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>
        <f t="shared" si="1"/>
        <v>0</v>
      </c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>
        <v>1</v>
      </c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15"/>
      <c r="BX36" s="15"/>
      <c r="BY36" s="76"/>
      <c r="BZ36" s="76">
        <f t="shared" si="2"/>
        <v>1</v>
      </c>
      <c r="CA36" s="76"/>
      <c r="CB36" s="76"/>
      <c r="CC36" s="76"/>
      <c r="CD36" s="76">
        <v>2</v>
      </c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>
        <f t="shared" si="8"/>
        <v>2</v>
      </c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"/>
      <c r="DG36" s="76"/>
      <c r="DH36" s="76"/>
      <c r="DI36" s="76"/>
      <c r="DJ36" s="76"/>
      <c r="DK36" s="76"/>
      <c r="DL36" s="76">
        <f t="shared" si="4"/>
        <v>0</v>
      </c>
      <c r="DM36" s="76">
        <v>50</v>
      </c>
      <c r="DN36" s="76">
        <f t="shared" si="5"/>
        <v>53</v>
      </c>
    </row>
    <row r="37" spans="1:118">
      <c r="A37" s="209" t="s">
        <v>352</v>
      </c>
      <c r="B37" s="210"/>
      <c r="C37" s="195" t="s">
        <v>353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>
        <f t="shared" si="7"/>
        <v>0</v>
      </c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>
        <f t="shared" si="1"/>
        <v>0</v>
      </c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15"/>
      <c r="BX37" s="15"/>
      <c r="BY37" s="76"/>
      <c r="BZ37" s="76">
        <f t="shared" si="2"/>
        <v>0</v>
      </c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>
        <f t="shared" si="8"/>
        <v>0</v>
      </c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"/>
      <c r="DG37" s="76"/>
      <c r="DH37" s="76"/>
      <c r="DI37" s="76"/>
      <c r="DJ37" s="76"/>
      <c r="DK37" s="76"/>
      <c r="DL37" s="76">
        <f t="shared" si="4"/>
        <v>0</v>
      </c>
      <c r="DM37" s="76">
        <v>50</v>
      </c>
      <c r="DN37" s="76">
        <f t="shared" si="5"/>
        <v>50</v>
      </c>
    </row>
    <row r="38" spans="1:118">
      <c r="A38" s="209" t="s">
        <v>354</v>
      </c>
      <c r="B38" s="210"/>
      <c r="C38" s="195" t="s">
        <v>355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>
        <f t="shared" si="7"/>
        <v>0</v>
      </c>
      <c r="T38" s="76"/>
      <c r="U38" s="76"/>
      <c r="V38" s="76"/>
      <c r="W38" s="76">
        <v>3</v>
      </c>
      <c r="X38" s="76"/>
      <c r="Y38" s="76"/>
      <c r="Z38" s="76"/>
      <c r="AA38" s="76"/>
      <c r="AB38" s="76"/>
      <c r="AC38" s="76"/>
      <c r="AD38" s="76">
        <f t="shared" si="1"/>
        <v>3</v>
      </c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15"/>
      <c r="BX38" s="15"/>
      <c r="BY38" s="76"/>
      <c r="BZ38" s="76">
        <f t="shared" si="2"/>
        <v>0</v>
      </c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>
        <f t="shared" si="8"/>
        <v>0</v>
      </c>
      <c r="CP38" s="76"/>
      <c r="CQ38" s="76"/>
      <c r="CR38" s="76">
        <v>3</v>
      </c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"/>
      <c r="DG38" s="76"/>
      <c r="DH38" s="76"/>
      <c r="DI38" s="76"/>
      <c r="DJ38" s="76"/>
      <c r="DK38" s="76"/>
      <c r="DL38" s="76">
        <f t="shared" si="4"/>
        <v>3</v>
      </c>
      <c r="DM38" s="76">
        <v>50</v>
      </c>
      <c r="DN38" s="76">
        <f t="shared" si="5"/>
        <v>56</v>
      </c>
    </row>
    <row r="39" spans="1:118">
      <c r="A39" s="209" t="s">
        <v>356</v>
      </c>
      <c r="B39" s="210"/>
      <c r="C39" s="195" t="s">
        <v>357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>
        <f t="shared" si="7"/>
        <v>0</v>
      </c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>
        <f t="shared" si="1"/>
        <v>0</v>
      </c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15"/>
      <c r="BX39" s="15"/>
      <c r="BY39" s="76"/>
      <c r="BZ39" s="76">
        <f t="shared" si="2"/>
        <v>0</v>
      </c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>
        <f t="shared" si="8"/>
        <v>0</v>
      </c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">
        <v>2</v>
      </c>
      <c r="DG39" s="76"/>
      <c r="DH39" s="76"/>
      <c r="DI39" s="76"/>
      <c r="DJ39" s="76"/>
      <c r="DK39" s="76"/>
      <c r="DL39" s="76">
        <f t="shared" si="4"/>
        <v>0</v>
      </c>
      <c r="DM39" s="76">
        <v>50</v>
      </c>
      <c r="DN39" s="76">
        <f t="shared" si="5"/>
        <v>50</v>
      </c>
    </row>
    <row r="40" spans="1:118">
      <c r="A40" s="209" t="s">
        <v>358</v>
      </c>
      <c r="B40" s="210"/>
      <c r="C40" s="195" t="s">
        <v>359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>
        <f t="shared" si="7"/>
        <v>0</v>
      </c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>
        <f t="shared" si="1"/>
        <v>0</v>
      </c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15"/>
      <c r="BX40" s="15"/>
      <c r="BY40" s="76"/>
      <c r="BZ40" s="76">
        <f t="shared" si="2"/>
        <v>0</v>
      </c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>
        <f t="shared" si="8"/>
        <v>0</v>
      </c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"/>
      <c r="DG40" s="76"/>
      <c r="DH40" s="76"/>
      <c r="DI40" s="76"/>
      <c r="DJ40" s="76"/>
      <c r="DK40" s="76"/>
      <c r="DL40" s="76">
        <f t="shared" si="4"/>
        <v>0</v>
      </c>
      <c r="DM40" s="76">
        <v>50</v>
      </c>
      <c r="DN40" s="76">
        <f t="shared" si="5"/>
        <v>50</v>
      </c>
    </row>
    <row r="41" spans="1:118">
      <c r="A41" s="209" t="s">
        <v>360</v>
      </c>
      <c r="B41" s="210"/>
      <c r="C41" s="195" t="s">
        <v>361</v>
      </c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>
        <f t="shared" si="7"/>
        <v>0</v>
      </c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>
        <f t="shared" si="1"/>
        <v>0</v>
      </c>
      <c r="AE41" s="76"/>
      <c r="AF41" s="76"/>
      <c r="AG41" s="76"/>
      <c r="AH41" s="76"/>
      <c r="AI41" s="76"/>
      <c r="AJ41" s="76"/>
      <c r="AK41" s="76"/>
      <c r="AL41" s="76"/>
      <c r="AM41" s="76">
        <v>2</v>
      </c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15"/>
      <c r="BX41" s="15"/>
      <c r="BY41" s="76"/>
      <c r="BZ41" s="76">
        <f t="shared" si="2"/>
        <v>2</v>
      </c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>
        <f t="shared" si="8"/>
        <v>0</v>
      </c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">
        <v>2</v>
      </c>
      <c r="DG41" s="76"/>
      <c r="DH41" s="76"/>
      <c r="DI41" s="76"/>
      <c r="DJ41" s="76"/>
      <c r="DK41" s="76"/>
      <c r="DL41" s="76">
        <f t="shared" si="4"/>
        <v>0</v>
      </c>
      <c r="DM41" s="76">
        <v>50</v>
      </c>
      <c r="DN41" s="76">
        <f t="shared" si="5"/>
        <v>52</v>
      </c>
    </row>
    <row r="42" ht="28" spans="1:118">
      <c r="A42" s="209" t="s">
        <v>362</v>
      </c>
      <c r="B42" s="210"/>
      <c r="C42" s="195" t="s">
        <v>363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>
        <f t="shared" si="7"/>
        <v>0</v>
      </c>
      <c r="T42" s="76"/>
      <c r="U42" s="76"/>
      <c r="V42" s="76"/>
      <c r="W42" s="76"/>
      <c r="X42" s="76"/>
      <c r="Y42" s="76"/>
      <c r="Z42" s="76"/>
      <c r="AA42" s="76"/>
      <c r="AD42" s="76">
        <f t="shared" si="1"/>
        <v>0</v>
      </c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15"/>
      <c r="BX42" s="15"/>
      <c r="BZ42" s="76">
        <f t="shared" si="2"/>
        <v>0</v>
      </c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>
        <f t="shared" si="8"/>
        <v>0</v>
      </c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"/>
      <c r="DG42" s="76"/>
      <c r="DH42" s="76"/>
      <c r="DI42" s="76"/>
      <c r="DJ42" s="76"/>
      <c r="DK42" s="76"/>
      <c r="DL42" s="76">
        <f t="shared" si="4"/>
        <v>0</v>
      </c>
      <c r="DM42" s="76">
        <v>50</v>
      </c>
      <c r="DN42" s="76">
        <f t="shared" si="5"/>
        <v>50</v>
      </c>
    </row>
    <row r="43" ht="28" spans="1:118">
      <c r="A43" s="209" t="s">
        <v>364</v>
      </c>
      <c r="B43" s="210"/>
      <c r="C43" s="195" t="s">
        <v>365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>
        <f t="shared" si="7"/>
        <v>0</v>
      </c>
      <c r="T43" s="76"/>
      <c r="U43" s="76"/>
      <c r="V43" s="76"/>
      <c r="W43" s="76"/>
      <c r="X43" s="76"/>
      <c r="Y43" s="76"/>
      <c r="Z43" s="76"/>
      <c r="AA43" s="76"/>
      <c r="AD43" s="76">
        <f t="shared" si="1"/>
        <v>0</v>
      </c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>
        <v>2</v>
      </c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15"/>
      <c r="BX43" s="15"/>
      <c r="BZ43" s="76">
        <f t="shared" si="2"/>
        <v>2</v>
      </c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>
        <f t="shared" si="8"/>
        <v>0</v>
      </c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">
        <v>2</v>
      </c>
      <c r="DG43" s="76"/>
      <c r="DH43" s="76"/>
      <c r="DI43" s="76"/>
      <c r="DJ43" s="76"/>
      <c r="DK43" s="76"/>
      <c r="DL43" s="76">
        <f t="shared" si="4"/>
        <v>0</v>
      </c>
      <c r="DM43" s="76">
        <v>50</v>
      </c>
      <c r="DN43" s="76">
        <f t="shared" si="5"/>
        <v>52</v>
      </c>
    </row>
    <row r="44" ht="15" spans="1:118">
      <c r="A44" s="212" t="s">
        <v>366</v>
      </c>
      <c r="B44" s="213"/>
      <c r="C44" s="214" t="s">
        <v>367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>
        <f t="shared" si="7"/>
        <v>0</v>
      </c>
      <c r="T44" s="76"/>
      <c r="U44" s="76"/>
      <c r="V44" s="76"/>
      <c r="W44" s="76"/>
      <c r="X44" s="76"/>
      <c r="Y44" s="76"/>
      <c r="Z44" s="76"/>
      <c r="AA44" s="76"/>
      <c r="AD44" s="76">
        <f t="shared" si="1"/>
        <v>0</v>
      </c>
      <c r="AE44" s="76"/>
      <c r="AF44" s="76"/>
      <c r="AG44" s="76"/>
      <c r="AH44" s="76"/>
      <c r="AI44" s="76"/>
      <c r="AJ44" s="76"/>
      <c r="AK44" s="76"/>
      <c r="AL44" s="76">
        <v>50</v>
      </c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15"/>
      <c r="BX44" s="15"/>
      <c r="BZ44" s="76" t="str">
        <f t="shared" si="2"/>
        <v>20</v>
      </c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>
        <f t="shared" si="8"/>
        <v>0</v>
      </c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>
        <v>3</v>
      </c>
      <c r="DB44" s="76"/>
      <c r="DC44" s="76"/>
      <c r="DD44" s="76"/>
      <c r="DE44" s="76"/>
      <c r="DF44" s="7"/>
      <c r="DG44" s="76"/>
      <c r="DH44" s="76"/>
      <c r="DI44" s="76"/>
      <c r="DJ44" s="76"/>
      <c r="DK44" s="76"/>
      <c r="DL44" s="76">
        <f t="shared" si="4"/>
        <v>0</v>
      </c>
      <c r="DM44" s="76">
        <v>50</v>
      </c>
      <c r="DN44" s="76">
        <f t="shared" si="5"/>
        <v>70</v>
      </c>
    </row>
    <row r="45" spans="1:118">
      <c r="A45" s="215" t="s">
        <v>368</v>
      </c>
      <c r="B45" s="215"/>
      <c r="C45" s="216" t="s">
        <v>369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>
        <v>2</v>
      </c>
      <c r="Q45" s="76"/>
      <c r="R45" s="76">
        <v>2</v>
      </c>
      <c r="S45" s="76">
        <f t="shared" si="7"/>
        <v>4</v>
      </c>
      <c r="T45" s="76"/>
      <c r="U45" s="76"/>
      <c r="V45" s="76"/>
      <c r="W45" s="76"/>
      <c r="X45" s="76"/>
      <c r="Y45" s="76"/>
      <c r="Z45" s="76">
        <v>3</v>
      </c>
      <c r="AA45" s="76"/>
      <c r="AD45" s="76">
        <f t="shared" si="1"/>
        <v>3</v>
      </c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15">
        <v>30</v>
      </c>
      <c r="BX45" s="15"/>
      <c r="BZ45" s="76" t="str">
        <f t="shared" si="2"/>
        <v>20</v>
      </c>
      <c r="CA45" s="76"/>
      <c r="CB45" s="76"/>
      <c r="CC45" s="76"/>
      <c r="CD45" s="76"/>
      <c r="CE45" s="76">
        <v>2</v>
      </c>
      <c r="CF45" s="76"/>
      <c r="CG45" s="76"/>
      <c r="CH45" s="76"/>
      <c r="CI45" s="76"/>
      <c r="CJ45" s="76"/>
      <c r="CK45" s="76"/>
      <c r="CL45" s="76"/>
      <c r="CM45" s="76"/>
      <c r="CN45" s="76"/>
      <c r="CO45" s="76">
        <f t="shared" si="8"/>
        <v>2</v>
      </c>
      <c r="CP45" s="76"/>
      <c r="CQ45" s="76">
        <v>2</v>
      </c>
      <c r="CR45" s="76"/>
      <c r="CS45" s="76"/>
      <c r="CT45" s="76"/>
      <c r="CU45" s="76"/>
      <c r="CV45" s="76">
        <v>2</v>
      </c>
      <c r="CW45" s="76"/>
      <c r="CX45" s="76"/>
      <c r="CY45" s="76"/>
      <c r="CZ45" s="76"/>
      <c r="DA45" s="76"/>
      <c r="DB45" s="76"/>
      <c r="DC45" s="76"/>
      <c r="DD45" s="76"/>
      <c r="DE45" s="76"/>
      <c r="DF45" s="7"/>
      <c r="DG45" s="76"/>
      <c r="DH45" s="76"/>
      <c r="DI45" s="76"/>
      <c r="DJ45" s="76"/>
      <c r="DK45" s="76"/>
      <c r="DL45" s="76">
        <f t="shared" si="4"/>
        <v>4</v>
      </c>
      <c r="DM45" s="76">
        <v>50</v>
      </c>
      <c r="DN45" s="76">
        <f t="shared" si="5"/>
        <v>83</v>
      </c>
    </row>
    <row r="46" spans="1:118">
      <c r="A46" s="215" t="s">
        <v>370</v>
      </c>
      <c r="B46" s="215"/>
      <c r="C46" s="216" t="s">
        <v>371</v>
      </c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>
        <f t="shared" si="7"/>
        <v>0</v>
      </c>
      <c r="T46" s="76"/>
      <c r="U46" s="76"/>
      <c r="V46" s="76"/>
      <c r="W46" s="76"/>
      <c r="X46" s="76"/>
      <c r="Y46" s="76"/>
      <c r="Z46" s="76"/>
      <c r="AA46" s="76"/>
      <c r="AD46" s="76">
        <f t="shared" si="1"/>
        <v>0</v>
      </c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15"/>
      <c r="BX46" s="15"/>
      <c r="BZ46" s="76">
        <f t="shared" si="2"/>
        <v>0</v>
      </c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>
        <f t="shared" si="8"/>
        <v>0</v>
      </c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"/>
      <c r="DG46" s="76"/>
      <c r="DH46" s="76"/>
      <c r="DI46" s="76"/>
      <c r="DJ46" s="76"/>
      <c r="DK46" s="76"/>
      <c r="DL46" s="76">
        <f t="shared" si="4"/>
        <v>0</v>
      </c>
      <c r="DM46" s="76">
        <v>50</v>
      </c>
      <c r="DN46" s="76">
        <f t="shared" si="5"/>
        <v>50</v>
      </c>
    </row>
    <row r="47" spans="1:118">
      <c r="A47" s="215" t="s">
        <v>372</v>
      </c>
      <c r="B47" s="215"/>
      <c r="C47" s="216" t="s">
        <v>373</v>
      </c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>
        <v>1</v>
      </c>
      <c r="O47" s="76"/>
      <c r="P47" s="76"/>
      <c r="Q47" s="76"/>
      <c r="R47" s="76"/>
      <c r="S47" s="76">
        <f t="shared" si="7"/>
        <v>1</v>
      </c>
      <c r="T47" s="76">
        <v>2</v>
      </c>
      <c r="U47" s="76"/>
      <c r="V47" s="76"/>
      <c r="W47" s="76"/>
      <c r="X47" s="76">
        <v>3</v>
      </c>
      <c r="Y47" s="76"/>
      <c r="Z47" s="76"/>
      <c r="AA47" s="76">
        <v>2</v>
      </c>
      <c r="AD47" s="76">
        <f t="shared" si="1"/>
        <v>7</v>
      </c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>
        <v>3</v>
      </c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>
        <v>2</v>
      </c>
      <c r="BN47" s="76">
        <v>2</v>
      </c>
      <c r="BO47" s="76"/>
      <c r="BP47" s="76"/>
      <c r="BQ47" s="76"/>
      <c r="BR47" s="76"/>
      <c r="BS47" s="76"/>
      <c r="BT47" s="76"/>
      <c r="BU47" s="76"/>
      <c r="BV47" s="76">
        <v>2</v>
      </c>
      <c r="BW47" s="15"/>
      <c r="BX47" s="15"/>
      <c r="BZ47" s="76">
        <f t="shared" si="2"/>
        <v>9</v>
      </c>
      <c r="CA47" s="76"/>
      <c r="CB47" s="76">
        <v>2</v>
      </c>
      <c r="CC47" s="76">
        <v>2</v>
      </c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>
        <f t="shared" si="8"/>
        <v>4</v>
      </c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>
        <v>3</v>
      </c>
      <c r="DD47" s="76"/>
      <c r="DE47" s="76"/>
      <c r="DF47" s="7"/>
      <c r="DG47" s="76"/>
      <c r="DH47" s="76"/>
      <c r="DI47" s="76"/>
      <c r="DJ47" s="76"/>
      <c r="DK47" s="76"/>
      <c r="DL47" s="76">
        <f t="shared" si="4"/>
        <v>0</v>
      </c>
      <c r="DM47" s="76">
        <v>50</v>
      </c>
      <c r="DN47" s="76">
        <f t="shared" si="5"/>
        <v>71</v>
      </c>
    </row>
    <row r="48" spans="1:118">
      <c r="A48" s="215" t="s">
        <v>374</v>
      </c>
      <c r="B48" s="215"/>
      <c r="C48" s="216" t="s">
        <v>375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>
        <f t="shared" si="7"/>
        <v>0</v>
      </c>
      <c r="T48" s="76"/>
      <c r="U48" s="76"/>
      <c r="V48" s="76"/>
      <c r="W48" s="76"/>
      <c r="X48" s="76"/>
      <c r="Y48" s="76"/>
      <c r="Z48" s="76"/>
      <c r="AA48" s="76"/>
      <c r="AD48" s="76">
        <f t="shared" si="1"/>
        <v>0</v>
      </c>
      <c r="AE48" s="76"/>
      <c r="AF48" s="76"/>
      <c r="AG48" s="76"/>
      <c r="AH48" s="76">
        <v>8</v>
      </c>
      <c r="AI48" s="76"/>
      <c r="AJ48" s="76"/>
      <c r="AK48" s="76">
        <v>2</v>
      </c>
      <c r="AL48" s="76"/>
      <c r="AM48" s="76"/>
      <c r="AN48" s="76"/>
      <c r="AO48" s="76"/>
      <c r="AP48" s="76"/>
      <c r="AQ48" s="76"/>
      <c r="AR48" s="76"/>
      <c r="AS48" s="76">
        <v>3</v>
      </c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>
        <v>3</v>
      </c>
      <c r="BI48" s="76"/>
      <c r="BJ48" s="76"/>
      <c r="BK48" s="76"/>
      <c r="BL48" s="76"/>
      <c r="BM48" s="76">
        <v>2</v>
      </c>
      <c r="BN48" s="76"/>
      <c r="BO48" s="76"/>
      <c r="BP48" s="76"/>
      <c r="BQ48" s="76"/>
      <c r="BR48" s="76"/>
      <c r="BS48" s="76"/>
      <c r="BT48" s="76"/>
      <c r="BU48" s="76">
        <v>2</v>
      </c>
      <c r="BV48" s="76">
        <v>2</v>
      </c>
      <c r="BW48" s="15"/>
      <c r="BX48" s="15"/>
      <c r="BZ48" s="76" t="str">
        <f t="shared" si="2"/>
        <v>20</v>
      </c>
      <c r="CA48" s="76"/>
      <c r="CB48" s="76"/>
      <c r="CC48" s="76"/>
      <c r="CD48" s="76"/>
      <c r="CE48" s="76">
        <v>2</v>
      </c>
      <c r="CF48" s="76"/>
      <c r="CG48" s="76"/>
      <c r="CH48" s="76"/>
      <c r="CI48" s="76"/>
      <c r="CJ48" s="76"/>
      <c r="CK48" s="76"/>
      <c r="CL48" s="76"/>
      <c r="CM48" s="76"/>
      <c r="CN48" s="76"/>
      <c r="CO48" s="76">
        <f t="shared" si="8"/>
        <v>2</v>
      </c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">
        <v>2</v>
      </c>
      <c r="DG48" s="76"/>
      <c r="DH48" s="76"/>
      <c r="DI48" s="76"/>
      <c r="DJ48" s="76"/>
      <c r="DK48" s="76"/>
      <c r="DL48" s="76">
        <f t="shared" si="4"/>
        <v>0</v>
      </c>
      <c r="DM48" s="76">
        <v>50</v>
      </c>
      <c r="DN48" s="76">
        <f t="shared" si="5"/>
        <v>72</v>
      </c>
    </row>
    <row r="49" spans="1:118">
      <c r="A49" s="215" t="s">
        <v>376</v>
      </c>
      <c r="B49" s="215"/>
      <c r="C49" s="216" t="s">
        <v>377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>
        <f t="shared" si="7"/>
        <v>0</v>
      </c>
      <c r="T49" s="76"/>
      <c r="U49" s="76"/>
      <c r="V49" s="76"/>
      <c r="W49" s="76"/>
      <c r="X49" s="76"/>
      <c r="Y49" s="76"/>
      <c r="Z49" s="76"/>
      <c r="AA49" s="76"/>
      <c r="AD49" s="76">
        <f t="shared" si="1"/>
        <v>0</v>
      </c>
      <c r="AE49" s="76"/>
      <c r="AF49" s="76"/>
      <c r="AG49" s="76"/>
      <c r="AH49" s="76"/>
      <c r="AI49" s="76"/>
      <c r="AJ49" s="76"/>
      <c r="AK49" s="76"/>
      <c r="AL49" s="76">
        <v>50</v>
      </c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15"/>
      <c r="BX49" s="15"/>
      <c r="BZ49" s="76" t="str">
        <f t="shared" si="2"/>
        <v>20</v>
      </c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>
        <f t="shared" si="8"/>
        <v>0</v>
      </c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"/>
      <c r="DG49" s="76"/>
      <c r="DH49" s="76"/>
      <c r="DI49" s="76"/>
      <c r="DJ49" s="76"/>
      <c r="DK49" s="76"/>
      <c r="DL49" s="76">
        <f t="shared" si="4"/>
        <v>0</v>
      </c>
      <c r="DM49" s="76">
        <v>50</v>
      </c>
      <c r="DN49" s="76">
        <f t="shared" si="5"/>
        <v>70</v>
      </c>
    </row>
    <row r="50" spans="1:118">
      <c r="A50" s="217" t="s">
        <v>378</v>
      </c>
      <c r="B50" s="217"/>
      <c r="C50" s="218" t="s">
        <v>379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>
        <f t="shared" si="7"/>
        <v>0</v>
      </c>
      <c r="T50" s="76"/>
      <c r="U50" s="76"/>
      <c r="V50" s="76"/>
      <c r="W50" s="76"/>
      <c r="X50" s="76"/>
      <c r="Y50" s="76"/>
      <c r="Z50" s="76"/>
      <c r="AA50" s="76"/>
      <c r="AD50" s="76">
        <f t="shared" si="1"/>
        <v>0</v>
      </c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>
        <v>3</v>
      </c>
      <c r="BU50" s="76"/>
      <c r="BV50" s="76"/>
      <c r="BW50" s="15"/>
      <c r="BX50" s="15"/>
      <c r="BZ50" s="76">
        <f t="shared" si="2"/>
        <v>3</v>
      </c>
      <c r="CA50" s="76"/>
      <c r="CB50" s="76"/>
      <c r="CC50" s="76"/>
      <c r="CD50" s="76">
        <v>2</v>
      </c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>
        <f t="shared" si="8"/>
        <v>2</v>
      </c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"/>
      <c r="DG50" s="76"/>
      <c r="DH50" s="76"/>
      <c r="DI50" s="76"/>
      <c r="DJ50" s="76"/>
      <c r="DK50" s="76"/>
      <c r="DL50" s="76">
        <f t="shared" si="4"/>
        <v>0</v>
      </c>
      <c r="DM50" s="76">
        <v>50</v>
      </c>
      <c r="DN50" s="76">
        <f t="shared" si="5"/>
        <v>55</v>
      </c>
    </row>
    <row r="51" spans="1:118">
      <c r="A51" s="218" t="s">
        <v>380</v>
      </c>
      <c r="B51" s="218"/>
      <c r="C51" s="218" t="s">
        <v>381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>
        <f t="shared" si="7"/>
        <v>0</v>
      </c>
      <c r="T51" s="76"/>
      <c r="U51" s="76"/>
      <c r="V51" s="76"/>
      <c r="W51" s="76"/>
      <c r="X51" s="76"/>
      <c r="Y51" s="76"/>
      <c r="Z51" s="76"/>
      <c r="AA51" s="76"/>
      <c r="AD51" s="76">
        <f t="shared" si="1"/>
        <v>0</v>
      </c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15"/>
      <c r="BX51" s="15"/>
      <c r="BZ51" s="76">
        <f t="shared" si="2"/>
        <v>0</v>
      </c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>
        <f t="shared" si="8"/>
        <v>0</v>
      </c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"/>
      <c r="DG51" s="76"/>
      <c r="DH51" s="76"/>
      <c r="DI51" s="76"/>
      <c r="DJ51" s="76"/>
      <c r="DK51" s="76"/>
      <c r="DL51" s="76">
        <f t="shared" si="4"/>
        <v>0</v>
      </c>
      <c r="DM51" s="76">
        <v>50</v>
      </c>
      <c r="DN51" s="76">
        <f t="shared" si="5"/>
        <v>50</v>
      </c>
    </row>
  </sheetData>
  <mergeCells count="108">
    <mergeCell ref="D1:DN1"/>
    <mergeCell ref="D2:S2"/>
    <mergeCell ref="T2:AD2"/>
    <mergeCell ref="AE2:BY2"/>
    <mergeCell ref="CA2:CD2"/>
    <mergeCell ref="CP2:CV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R5:R6"/>
    <mergeCell ref="S3:S6"/>
    <mergeCell ref="T5:T6"/>
    <mergeCell ref="U5:U6"/>
    <mergeCell ref="V5:V6"/>
    <mergeCell ref="W5:W6"/>
    <mergeCell ref="AC5:AC6"/>
    <mergeCell ref="AD3:AD6"/>
    <mergeCell ref="AE5:AE6"/>
    <mergeCell ref="AM5:AM6"/>
    <mergeCell ref="AT5:AT6"/>
    <mergeCell ref="BH5:BH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3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O3:CO6"/>
    <mergeCell ref="CP5:CP6"/>
    <mergeCell ref="CR5:CR6"/>
    <mergeCell ref="CS5:CS6"/>
    <mergeCell ref="DL3:DL6"/>
    <mergeCell ref="DM2:DM6"/>
    <mergeCell ref="DN2:DN6"/>
    <mergeCell ref="A1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50"/>
  <sheetViews>
    <sheetView zoomScale="70" zoomScaleNormal="70" topLeftCell="AY1" workbookViewId="0">
      <selection activeCell="CH41" sqref="CH41"/>
    </sheetView>
  </sheetViews>
  <sheetFormatPr defaultColWidth="9.22727272727273" defaultRowHeight="14"/>
  <cols>
    <col min="66" max="66" width="10.3090909090909"/>
  </cols>
  <sheetData>
    <row r="1" ht="35.5" spans="1:83">
      <c r="A1" s="74" t="s">
        <v>0</v>
      </c>
      <c r="B1" s="74"/>
      <c r="C1" s="74"/>
      <c r="D1" s="75" t="s">
        <v>1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</row>
    <row r="2" ht="15" spans="1:83">
      <c r="A2" s="74"/>
      <c r="B2" s="74"/>
      <c r="C2" s="74"/>
      <c r="D2" s="25" t="s">
        <v>2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 t="s">
        <v>3</v>
      </c>
      <c r="Q2" s="25"/>
      <c r="R2" s="25"/>
      <c r="S2" s="25"/>
      <c r="T2" s="25"/>
      <c r="U2" s="25"/>
      <c r="V2" s="25"/>
      <c r="W2" s="25"/>
      <c r="X2" s="25"/>
      <c r="Y2" s="25" t="s">
        <v>4</v>
      </c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 t="s">
        <v>5</v>
      </c>
      <c r="BJ2" s="25"/>
      <c r="BK2" s="25"/>
      <c r="BL2" s="25"/>
      <c r="BM2" s="25"/>
      <c r="BN2" s="25"/>
      <c r="BO2" s="25" t="s">
        <v>6</v>
      </c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104" t="s">
        <v>7</v>
      </c>
      <c r="CE2" s="25" t="s">
        <v>8</v>
      </c>
    </row>
    <row r="3" ht="15" spans="1:83">
      <c r="A3" s="25" t="s">
        <v>9</v>
      </c>
      <c r="B3" s="25"/>
      <c r="C3" s="25"/>
      <c r="D3" s="76"/>
      <c r="E3" s="76"/>
      <c r="F3" s="76"/>
      <c r="G3" s="76"/>
      <c r="H3" s="76"/>
      <c r="I3" s="25"/>
      <c r="J3" s="25"/>
      <c r="K3" s="25"/>
      <c r="L3" s="25"/>
      <c r="M3" s="25"/>
      <c r="N3" s="25"/>
      <c r="O3" s="25" t="s">
        <v>10</v>
      </c>
      <c r="P3" s="76"/>
      <c r="Q3" s="76"/>
      <c r="R3" s="76"/>
      <c r="S3" s="76"/>
      <c r="T3" s="25"/>
      <c r="U3" s="25"/>
      <c r="V3" s="25"/>
      <c r="W3" s="25"/>
      <c r="X3" s="25" t="s">
        <v>12</v>
      </c>
      <c r="Y3" s="76"/>
      <c r="Z3" s="76"/>
      <c r="AA3" s="76"/>
      <c r="AB3" s="76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 t="s">
        <v>13</v>
      </c>
      <c r="BI3" s="76"/>
      <c r="BJ3" s="80"/>
      <c r="BK3" s="76"/>
      <c r="BL3" s="76"/>
      <c r="BM3" s="25"/>
      <c r="BN3" s="25" t="s">
        <v>14</v>
      </c>
      <c r="BO3" s="76"/>
      <c r="BP3" s="80"/>
      <c r="BQ3" s="76"/>
      <c r="BR3" s="76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 t="s">
        <v>15</v>
      </c>
      <c r="CD3" s="105"/>
      <c r="CE3" s="25"/>
    </row>
    <row r="4" ht="158" customHeight="1" spans="1:83">
      <c r="A4" s="25" t="s">
        <v>16</v>
      </c>
      <c r="B4" s="25"/>
      <c r="C4" s="25"/>
      <c r="D4" s="7" t="s">
        <v>382</v>
      </c>
      <c r="E4" s="8" t="s">
        <v>383</v>
      </c>
      <c r="F4" s="29" t="s">
        <v>384</v>
      </c>
      <c r="G4" s="80" t="s">
        <v>385</v>
      </c>
      <c r="H4" s="197" t="s">
        <v>386</v>
      </c>
      <c r="I4" s="84" t="s">
        <v>387</v>
      </c>
      <c r="J4" s="85" t="s">
        <v>388</v>
      </c>
      <c r="K4" s="84" t="s">
        <v>389</v>
      </c>
      <c r="L4" s="84" t="s">
        <v>390</v>
      </c>
      <c r="M4" s="15" t="s">
        <v>391</v>
      </c>
      <c r="N4" s="15" t="s">
        <v>392</v>
      </c>
      <c r="O4" s="25"/>
      <c r="P4" s="37" t="s">
        <v>393</v>
      </c>
      <c r="Q4" s="39" t="s">
        <v>394</v>
      </c>
      <c r="R4" s="39" t="s">
        <v>395</v>
      </c>
      <c r="S4" s="102" t="s">
        <v>396</v>
      </c>
      <c r="T4" s="85" t="s">
        <v>397</v>
      </c>
      <c r="U4" s="37" t="s">
        <v>398</v>
      </c>
      <c r="V4" s="37" t="s">
        <v>399</v>
      </c>
      <c r="W4" s="39" t="s">
        <v>400</v>
      </c>
      <c r="X4" s="25"/>
      <c r="Y4" s="37" t="s">
        <v>401</v>
      </c>
      <c r="Z4" s="37" t="s">
        <v>402</v>
      </c>
      <c r="AA4" s="39" t="s">
        <v>403</v>
      </c>
      <c r="AB4" s="37" t="s">
        <v>404</v>
      </c>
      <c r="AC4" s="37" t="s">
        <v>405</v>
      </c>
      <c r="AD4" s="37" t="s">
        <v>406</v>
      </c>
      <c r="AE4" s="37" t="s">
        <v>407</v>
      </c>
      <c r="AF4" s="37" t="s">
        <v>408</v>
      </c>
      <c r="AG4" s="37" t="s">
        <v>264</v>
      </c>
      <c r="AH4" s="37" t="s">
        <v>409</v>
      </c>
      <c r="AI4" s="37" t="s">
        <v>410</v>
      </c>
      <c r="AJ4" s="39" t="s">
        <v>61</v>
      </c>
      <c r="AK4" s="37" t="s">
        <v>411</v>
      </c>
      <c r="AL4" s="102" t="s">
        <v>412</v>
      </c>
      <c r="AM4" s="102" t="s">
        <v>413</v>
      </c>
      <c r="AN4" s="85" t="s">
        <v>414</v>
      </c>
      <c r="AO4" s="37" t="s">
        <v>415</v>
      </c>
      <c r="AP4" s="37" t="s">
        <v>416</v>
      </c>
      <c r="AQ4" s="37" t="s">
        <v>417</v>
      </c>
      <c r="AR4" s="37" t="s">
        <v>418</v>
      </c>
      <c r="AS4" s="39" t="s">
        <v>419</v>
      </c>
      <c r="AT4" s="37" t="s">
        <v>420</v>
      </c>
      <c r="AU4" s="37" t="s">
        <v>421</v>
      </c>
      <c r="AV4" s="37" t="s">
        <v>45</v>
      </c>
      <c r="AW4" s="37" t="s">
        <v>46</v>
      </c>
      <c r="AX4" s="37" t="s">
        <v>422</v>
      </c>
      <c r="AY4" s="37" t="s">
        <v>423</v>
      </c>
      <c r="AZ4" s="37" t="s">
        <v>424</v>
      </c>
      <c r="BA4" s="39" t="s">
        <v>425</v>
      </c>
      <c r="BB4" s="37" t="s">
        <v>426</v>
      </c>
      <c r="BC4" s="37" t="s">
        <v>80</v>
      </c>
      <c r="BD4" s="37" t="s">
        <v>427</v>
      </c>
      <c r="BE4" s="37" t="s">
        <v>78</v>
      </c>
      <c r="BF4" s="37" t="s">
        <v>428</v>
      </c>
      <c r="BG4" s="37" t="s">
        <v>416</v>
      </c>
      <c r="BH4" s="25"/>
      <c r="BI4" s="80" t="s">
        <v>429</v>
      </c>
      <c r="BJ4" s="8" t="s">
        <v>430</v>
      </c>
      <c r="BK4" s="8" t="s">
        <v>431</v>
      </c>
      <c r="BL4" s="8" t="s">
        <v>88</v>
      </c>
      <c r="BM4" s="8" t="s">
        <v>432</v>
      </c>
      <c r="BN4" s="25"/>
      <c r="BO4" s="8" t="s">
        <v>433</v>
      </c>
      <c r="BP4" s="8" t="s">
        <v>104</v>
      </c>
      <c r="BQ4" s="8" t="s">
        <v>434</v>
      </c>
      <c r="BR4" s="37" t="s">
        <v>435</v>
      </c>
      <c r="BS4" s="37" t="s">
        <v>436</v>
      </c>
      <c r="BT4" s="37" t="s">
        <v>437</v>
      </c>
      <c r="BU4" s="37" t="s">
        <v>438</v>
      </c>
      <c r="BV4" s="80" t="s">
        <v>439</v>
      </c>
      <c r="BW4" s="80" t="s">
        <v>440</v>
      </c>
      <c r="BX4" s="8" t="s">
        <v>441</v>
      </c>
      <c r="BY4" s="8" t="s">
        <v>442</v>
      </c>
      <c r="BZ4" s="8" t="s">
        <v>443</v>
      </c>
      <c r="CA4" s="8" t="s">
        <v>98</v>
      </c>
      <c r="CB4" s="8" t="s">
        <v>444</v>
      </c>
      <c r="CC4" s="25"/>
      <c r="CD4" s="105"/>
      <c r="CE4" s="25"/>
    </row>
    <row r="5" ht="15" spans="1:83">
      <c r="A5" s="25" t="s">
        <v>115</v>
      </c>
      <c r="B5" s="25"/>
      <c r="C5" s="25"/>
      <c r="D5" s="15"/>
      <c r="E5" s="15"/>
      <c r="F5" s="29"/>
      <c r="G5" s="29"/>
      <c r="H5" s="29"/>
      <c r="I5" s="29"/>
      <c r="J5" s="29"/>
      <c r="K5" s="29"/>
      <c r="L5" s="29"/>
      <c r="M5" s="15"/>
      <c r="N5" s="15"/>
      <c r="O5" s="25"/>
      <c r="P5" s="15"/>
      <c r="Q5" s="15"/>
      <c r="R5" s="15"/>
      <c r="S5" s="29"/>
      <c r="T5" s="29"/>
      <c r="U5" s="15"/>
      <c r="V5" s="15"/>
      <c r="W5" s="15"/>
      <c r="X5" s="2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29"/>
      <c r="AM5" s="29"/>
      <c r="AN5" s="29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58"/>
      <c r="BC5" s="58"/>
      <c r="BD5" s="58"/>
      <c r="BE5" s="58"/>
      <c r="BF5" s="58"/>
      <c r="BG5" s="58"/>
      <c r="BH5" s="25"/>
      <c r="BI5" s="29"/>
      <c r="BJ5" s="15"/>
      <c r="BK5" s="15"/>
      <c r="BL5" s="15"/>
      <c r="BM5" s="15"/>
      <c r="BN5" s="25"/>
      <c r="BO5" s="15"/>
      <c r="BP5" s="15"/>
      <c r="BQ5" s="15"/>
      <c r="BR5" s="15"/>
      <c r="BS5" s="15"/>
      <c r="BT5" s="15"/>
      <c r="BU5" s="15"/>
      <c r="BV5" s="29"/>
      <c r="BW5" s="29"/>
      <c r="BX5" s="15"/>
      <c r="BY5" s="15"/>
      <c r="BZ5" s="15"/>
      <c r="CA5" s="15"/>
      <c r="CB5" s="15"/>
      <c r="CC5" s="25"/>
      <c r="CD5" s="105"/>
      <c r="CE5" s="25"/>
    </row>
    <row r="6" ht="15" spans="1:83">
      <c r="A6" s="25" t="s">
        <v>116</v>
      </c>
      <c r="B6" s="25"/>
      <c r="C6" s="25" t="s">
        <v>117</v>
      </c>
      <c r="D6" s="15"/>
      <c r="E6" s="15"/>
      <c r="F6" s="29"/>
      <c r="G6" s="29"/>
      <c r="H6" s="29"/>
      <c r="I6" s="29"/>
      <c r="J6" s="29"/>
      <c r="K6" s="29"/>
      <c r="L6" s="29"/>
      <c r="M6" s="15"/>
      <c r="N6" s="15"/>
      <c r="O6" s="25"/>
      <c r="P6" s="15"/>
      <c r="Q6" s="15"/>
      <c r="R6" s="15"/>
      <c r="S6" s="29"/>
      <c r="T6" s="29"/>
      <c r="U6" s="15"/>
      <c r="V6" s="15"/>
      <c r="W6" s="15"/>
      <c r="X6" s="2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29"/>
      <c r="AM6" s="29"/>
      <c r="AN6" s="29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2"/>
      <c r="BC6" s="12"/>
      <c r="BD6" s="12"/>
      <c r="BE6" s="12"/>
      <c r="BF6" s="12"/>
      <c r="BG6" s="12"/>
      <c r="BH6" s="25"/>
      <c r="BI6" s="29"/>
      <c r="BJ6" s="15"/>
      <c r="BK6" s="15"/>
      <c r="BL6" s="15"/>
      <c r="BM6" s="15"/>
      <c r="BN6" s="25"/>
      <c r="BO6" s="15"/>
      <c r="BP6" s="15"/>
      <c r="BQ6" s="15"/>
      <c r="BR6" s="15"/>
      <c r="BS6" s="15"/>
      <c r="BT6" s="15"/>
      <c r="BU6" s="15"/>
      <c r="BV6" s="29"/>
      <c r="BW6" s="29"/>
      <c r="BX6" s="15"/>
      <c r="BY6" s="15"/>
      <c r="BZ6" s="15"/>
      <c r="CA6" s="15"/>
      <c r="CB6" s="15"/>
      <c r="CC6" s="25"/>
      <c r="CD6" s="106"/>
      <c r="CE6" s="25"/>
    </row>
    <row r="7" spans="1:83">
      <c r="A7" s="201" t="s">
        <v>445</v>
      </c>
      <c r="B7" s="202"/>
      <c r="C7" s="15" t="s">
        <v>446</v>
      </c>
      <c r="D7" s="15"/>
      <c r="E7" s="15"/>
      <c r="F7" s="29"/>
      <c r="G7" s="29"/>
      <c r="H7" s="29"/>
      <c r="I7" s="29"/>
      <c r="J7" s="29"/>
      <c r="K7" s="29"/>
      <c r="L7" s="29"/>
      <c r="M7" s="15"/>
      <c r="N7" s="15"/>
      <c r="O7" s="76">
        <f t="shared" ref="O7:O49" si="0">IF(SUM(D7:N7)&gt;5,"5",SUM(D7:N7))</f>
        <v>0</v>
      </c>
      <c r="P7" s="7"/>
      <c r="Q7" s="15"/>
      <c r="R7" s="15"/>
      <c r="S7" s="29"/>
      <c r="T7" s="29"/>
      <c r="U7" s="7"/>
      <c r="V7" s="7"/>
      <c r="W7" s="15"/>
      <c r="X7" s="76">
        <f t="shared" ref="X7:X49" si="1">IF(SUM(P7:W7)&gt;10,"10",IF(SUM(P7:W7)&lt;0,"0",SUM(P7:W7)))</f>
        <v>0</v>
      </c>
      <c r="Y7" s="15"/>
      <c r="Z7" s="15"/>
      <c r="AA7" s="15"/>
      <c r="AB7" s="15"/>
      <c r="AC7" s="15"/>
      <c r="AD7" s="15"/>
      <c r="AE7" s="15"/>
      <c r="AF7" s="15">
        <v>30</v>
      </c>
      <c r="AG7" s="15">
        <v>80</v>
      </c>
      <c r="AH7" s="15"/>
      <c r="AI7" s="15"/>
      <c r="AJ7" s="15"/>
      <c r="AK7" s="15"/>
      <c r="AL7" s="29"/>
      <c r="AM7" s="29"/>
      <c r="AN7" s="29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76" t="str">
        <f t="shared" ref="BH7:BH49" si="2">IF(SUM(Y7:BG7)&gt;20,"20",SUM(Y7:BG7))</f>
        <v>20</v>
      </c>
      <c r="BI7" s="29"/>
      <c r="BJ7" s="15"/>
      <c r="BK7" s="15">
        <v>2</v>
      </c>
      <c r="BL7" s="15"/>
      <c r="BM7" s="15"/>
      <c r="BN7" s="76">
        <f t="shared" ref="BN7:BN49" si="3">IF(SUM(BI7:BM7)&gt;5,"5",SUM(BI7:BM7))</f>
        <v>2</v>
      </c>
      <c r="BO7" s="15"/>
      <c r="BP7" s="15"/>
      <c r="BQ7" s="15"/>
      <c r="BR7" s="15"/>
      <c r="BS7" s="15"/>
      <c r="BT7" s="15"/>
      <c r="BU7" s="15"/>
      <c r="BV7" s="29"/>
      <c r="BW7" s="29"/>
      <c r="BX7" s="15"/>
      <c r="BY7" s="15"/>
      <c r="BZ7" s="15"/>
      <c r="CA7" s="15"/>
      <c r="CB7" s="15"/>
      <c r="CC7" s="76">
        <f t="shared" ref="CC7:CC49" si="4">IF(SUM(BO7:CB7)&gt;10,"10",SUM(BO7:CB7))</f>
        <v>0</v>
      </c>
      <c r="CD7" s="76">
        <v>50</v>
      </c>
      <c r="CE7" s="76">
        <f t="shared" ref="CE7:CE49" si="5">SUM(CC7+BN7+BH7+X7+O7+CD7)</f>
        <v>72</v>
      </c>
    </row>
    <row r="8" spans="1:83">
      <c r="A8" s="201" t="s">
        <v>447</v>
      </c>
      <c r="B8" s="202"/>
      <c r="C8" s="15" t="s">
        <v>448</v>
      </c>
      <c r="D8" s="15">
        <v>2</v>
      </c>
      <c r="E8" s="15">
        <v>1</v>
      </c>
      <c r="F8" s="29"/>
      <c r="G8" s="29">
        <v>1</v>
      </c>
      <c r="H8" s="29">
        <v>2</v>
      </c>
      <c r="I8" s="29">
        <v>2</v>
      </c>
      <c r="J8" s="29">
        <v>2</v>
      </c>
      <c r="K8" s="29">
        <v>2</v>
      </c>
      <c r="L8" s="29"/>
      <c r="M8" s="15"/>
      <c r="N8" s="15"/>
      <c r="O8" s="76" t="str">
        <f t="shared" si="0"/>
        <v>5</v>
      </c>
      <c r="P8" s="15"/>
      <c r="Q8" s="15"/>
      <c r="R8" s="15"/>
      <c r="S8" s="29"/>
      <c r="T8" s="29">
        <v>3</v>
      </c>
      <c r="U8" s="15"/>
      <c r="V8" s="15"/>
      <c r="W8" s="15"/>
      <c r="X8" s="76">
        <f t="shared" si="1"/>
        <v>3</v>
      </c>
      <c r="Y8" s="15">
        <v>3</v>
      </c>
      <c r="Z8" s="15"/>
      <c r="AA8" s="15">
        <v>3</v>
      </c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29"/>
      <c r="AM8" s="29"/>
      <c r="AN8" s="29"/>
      <c r="AO8" s="15">
        <v>2</v>
      </c>
      <c r="AP8" s="15"/>
      <c r="AQ8" s="15"/>
      <c r="AR8" s="15"/>
      <c r="AS8" s="15"/>
      <c r="AT8" s="15"/>
      <c r="AU8" s="15"/>
      <c r="AV8" s="15">
        <v>5</v>
      </c>
      <c r="AW8" s="15"/>
      <c r="AX8" s="15">
        <v>3</v>
      </c>
      <c r="AY8" s="15"/>
      <c r="AZ8" s="15">
        <v>3</v>
      </c>
      <c r="BA8" s="15"/>
      <c r="BB8" s="15"/>
      <c r="BC8" s="15">
        <v>3</v>
      </c>
      <c r="BD8" s="15"/>
      <c r="BE8" s="15">
        <v>2</v>
      </c>
      <c r="BF8" s="15"/>
      <c r="BG8" s="15"/>
      <c r="BH8" s="76" t="str">
        <f t="shared" si="2"/>
        <v>20</v>
      </c>
      <c r="BI8" s="29"/>
      <c r="BJ8" s="15"/>
      <c r="BK8" s="15">
        <v>2</v>
      </c>
      <c r="BL8" s="15"/>
      <c r="BM8" s="15"/>
      <c r="BN8" s="76">
        <f t="shared" si="3"/>
        <v>2</v>
      </c>
      <c r="BO8" s="15">
        <v>3</v>
      </c>
      <c r="BP8" s="15"/>
      <c r="BQ8" s="15">
        <v>3</v>
      </c>
      <c r="BR8" s="15">
        <v>3</v>
      </c>
      <c r="BS8" s="15">
        <v>3</v>
      </c>
      <c r="BT8" s="15">
        <v>2</v>
      </c>
      <c r="BU8" s="15">
        <v>2</v>
      </c>
      <c r="BV8" s="29">
        <v>3</v>
      </c>
      <c r="BW8" s="29">
        <v>2</v>
      </c>
      <c r="BX8" s="15">
        <v>1</v>
      </c>
      <c r="BY8" s="15"/>
      <c r="BZ8" s="15">
        <v>1</v>
      </c>
      <c r="CA8" s="15"/>
      <c r="CB8" s="15"/>
      <c r="CC8" s="76" t="str">
        <f t="shared" si="4"/>
        <v>10</v>
      </c>
      <c r="CD8" s="76">
        <v>50</v>
      </c>
      <c r="CE8" s="76">
        <f t="shared" si="5"/>
        <v>90</v>
      </c>
    </row>
    <row r="9" spans="1:83">
      <c r="A9" s="201" t="s">
        <v>449</v>
      </c>
      <c r="B9" s="202"/>
      <c r="C9" s="15" t="s">
        <v>450</v>
      </c>
      <c r="D9" s="15"/>
      <c r="E9" s="15"/>
      <c r="F9" s="29"/>
      <c r="G9" s="29"/>
      <c r="H9" s="29"/>
      <c r="I9" s="29"/>
      <c r="J9" s="29"/>
      <c r="K9" s="29"/>
      <c r="L9" s="29"/>
      <c r="M9" s="15"/>
      <c r="N9" s="15"/>
      <c r="O9" s="76">
        <f t="shared" si="0"/>
        <v>0</v>
      </c>
      <c r="P9" s="15"/>
      <c r="Q9" s="15"/>
      <c r="R9" s="15"/>
      <c r="S9" s="29"/>
      <c r="T9" s="29"/>
      <c r="U9" s="15"/>
      <c r="V9" s="15"/>
      <c r="W9" s="15"/>
      <c r="X9" s="76">
        <f t="shared" si="1"/>
        <v>0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29"/>
      <c r="AM9" s="29"/>
      <c r="AN9" s="29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76">
        <f t="shared" si="2"/>
        <v>0</v>
      </c>
      <c r="BI9" s="29"/>
      <c r="BJ9" s="15"/>
      <c r="BK9" s="15"/>
      <c r="BL9" s="15"/>
      <c r="BM9" s="15"/>
      <c r="BN9" s="76">
        <f t="shared" si="3"/>
        <v>0</v>
      </c>
      <c r="BO9" s="15"/>
      <c r="BP9" s="15"/>
      <c r="BQ9" s="15"/>
      <c r="BR9" s="15"/>
      <c r="BS9" s="15"/>
      <c r="BT9" s="15"/>
      <c r="BU9" s="15"/>
      <c r="BV9" s="29"/>
      <c r="BW9" s="29"/>
      <c r="BX9" s="15"/>
      <c r="BY9" s="15"/>
      <c r="BZ9" s="15"/>
      <c r="CA9" s="15"/>
      <c r="CB9" s="15"/>
      <c r="CC9" s="76">
        <f t="shared" si="4"/>
        <v>0</v>
      </c>
      <c r="CD9" s="76">
        <v>50</v>
      </c>
      <c r="CE9" s="76">
        <f t="shared" si="5"/>
        <v>50</v>
      </c>
    </row>
    <row r="10" spans="1:83">
      <c r="A10" s="201" t="s">
        <v>451</v>
      </c>
      <c r="B10" s="202"/>
      <c r="C10" s="15" t="s">
        <v>452</v>
      </c>
      <c r="D10" s="15"/>
      <c r="E10" s="15"/>
      <c r="F10" s="29"/>
      <c r="G10" s="29"/>
      <c r="H10" s="29"/>
      <c r="I10" s="29"/>
      <c r="J10" s="29"/>
      <c r="K10" s="29"/>
      <c r="L10" s="29"/>
      <c r="M10" s="15">
        <v>2</v>
      </c>
      <c r="N10" s="15">
        <v>1</v>
      </c>
      <c r="O10" s="76">
        <f t="shared" si="0"/>
        <v>3</v>
      </c>
      <c r="P10" s="15"/>
      <c r="Q10" s="15"/>
      <c r="R10" s="15"/>
      <c r="S10" s="29"/>
      <c r="T10" s="29"/>
      <c r="U10" s="15"/>
      <c r="V10" s="15">
        <v>2</v>
      </c>
      <c r="W10" s="15">
        <v>2</v>
      </c>
      <c r="X10" s="76">
        <f t="shared" si="1"/>
        <v>4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29"/>
      <c r="AM10" s="29"/>
      <c r="AN10" s="29"/>
      <c r="AO10" s="15"/>
      <c r="AP10" s="15"/>
      <c r="AQ10" s="15"/>
      <c r="AR10" s="15"/>
      <c r="AS10" s="15">
        <v>4</v>
      </c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76">
        <f t="shared" si="2"/>
        <v>4</v>
      </c>
      <c r="BI10" s="29"/>
      <c r="BJ10" s="15">
        <v>2</v>
      </c>
      <c r="BK10" s="15"/>
      <c r="BL10" s="15"/>
      <c r="BM10" s="15"/>
      <c r="BN10" s="76">
        <f t="shared" si="3"/>
        <v>2</v>
      </c>
      <c r="BO10" s="15"/>
      <c r="BP10" s="15">
        <v>2</v>
      </c>
      <c r="BQ10" s="15"/>
      <c r="BR10" s="15"/>
      <c r="BS10" s="15"/>
      <c r="BT10" s="15"/>
      <c r="BU10" s="15"/>
      <c r="BV10" s="29"/>
      <c r="BW10" s="29"/>
      <c r="BX10" s="15"/>
      <c r="BY10" s="15"/>
      <c r="BZ10" s="15"/>
      <c r="CA10" s="15"/>
      <c r="CB10" s="15">
        <v>1</v>
      </c>
      <c r="CC10" s="76">
        <f t="shared" si="4"/>
        <v>3</v>
      </c>
      <c r="CD10" s="76">
        <v>50</v>
      </c>
      <c r="CE10" s="76">
        <f t="shared" si="5"/>
        <v>66</v>
      </c>
    </row>
    <row r="11" spans="1:83">
      <c r="A11" s="201" t="s">
        <v>453</v>
      </c>
      <c r="B11" s="202"/>
      <c r="C11" s="15" t="s">
        <v>454</v>
      </c>
      <c r="D11" s="15">
        <v>2</v>
      </c>
      <c r="E11" s="100"/>
      <c r="F11" s="29">
        <v>1</v>
      </c>
      <c r="G11" s="115"/>
      <c r="H11" s="29"/>
      <c r="I11" s="29"/>
      <c r="J11" s="29"/>
      <c r="K11" s="29"/>
      <c r="L11" s="29"/>
      <c r="M11" s="15"/>
      <c r="N11" s="15"/>
      <c r="O11" s="76">
        <f t="shared" si="0"/>
        <v>3</v>
      </c>
      <c r="P11" s="15">
        <v>3</v>
      </c>
      <c r="Q11" s="15"/>
      <c r="R11" s="15"/>
      <c r="S11" s="29">
        <v>3</v>
      </c>
      <c r="T11" s="29"/>
      <c r="U11" s="15">
        <v>1</v>
      </c>
      <c r="V11" s="15"/>
      <c r="W11" s="15"/>
      <c r="X11" s="76">
        <f t="shared" si="1"/>
        <v>7</v>
      </c>
      <c r="Y11" s="15"/>
      <c r="Z11" s="15">
        <v>3</v>
      </c>
      <c r="AA11" s="15">
        <v>3</v>
      </c>
      <c r="AB11" s="15"/>
      <c r="AC11" s="15">
        <v>2</v>
      </c>
      <c r="AD11" s="15"/>
      <c r="AE11" s="15"/>
      <c r="AF11" s="15"/>
      <c r="AG11" s="15"/>
      <c r="AH11" s="15"/>
      <c r="AI11" s="15">
        <v>3</v>
      </c>
      <c r="AJ11" s="15"/>
      <c r="AK11" s="15"/>
      <c r="AL11" s="29"/>
      <c r="AM11" s="29"/>
      <c r="AN11" s="29"/>
      <c r="AO11" s="15"/>
      <c r="AP11" s="15"/>
      <c r="AQ11" s="15"/>
      <c r="AR11" s="15">
        <v>3</v>
      </c>
      <c r="AS11" s="15"/>
      <c r="AT11" s="15">
        <v>3</v>
      </c>
      <c r="AU11" s="15"/>
      <c r="AV11" s="15">
        <v>5</v>
      </c>
      <c r="AW11" s="15">
        <v>3</v>
      </c>
      <c r="AX11" s="15"/>
      <c r="AY11" s="15"/>
      <c r="AZ11" s="15"/>
      <c r="BA11" s="15">
        <v>2</v>
      </c>
      <c r="BB11" s="15"/>
      <c r="BC11" s="15"/>
      <c r="BD11" s="15"/>
      <c r="BE11" s="15"/>
      <c r="BF11" s="15"/>
      <c r="BG11" s="15"/>
      <c r="BH11" s="76" t="str">
        <f t="shared" si="2"/>
        <v>20</v>
      </c>
      <c r="BI11" s="29"/>
      <c r="BJ11" s="15"/>
      <c r="BK11" s="15">
        <v>2</v>
      </c>
      <c r="BL11" s="15">
        <v>2</v>
      </c>
      <c r="BM11" s="15"/>
      <c r="BN11" s="76">
        <f t="shared" si="3"/>
        <v>4</v>
      </c>
      <c r="BO11" s="15"/>
      <c r="BP11" s="15">
        <v>2</v>
      </c>
      <c r="BQ11" s="15"/>
      <c r="BR11" s="15"/>
      <c r="BS11" s="15"/>
      <c r="BT11" s="15"/>
      <c r="BU11" s="15"/>
      <c r="BV11" s="29"/>
      <c r="BW11" s="29"/>
      <c r="BX11" s="15"/>
      <c r="BY11" s="15"/>
      <c r="BZ11" s="15"/>
      <c r="CA11" s="15"/>
      <c r="CB11" s="15"/>
      <c r="CC11" s="76">
        <f t="shared" si="4"/>
        <v>2</v>
      </c>
      <c r="CD11" s="76">
        <v>50</v>
      </c>
      <c r="CE11" s="76">
        <f t="shared" si="5"/>
        <v>86</v>
      </c>
    </row>
    <row r="12" spans="1:83">
      <c r="A12" s="201" t="s">
        <v>455</v>
      </c>
      <c r="B12" s="202"/>
      <c r="C12" s="15" t="s">
        <v>456</v>
      </c>
      <c r="D12" s="15"/>
      <c r="E12" s="100"/>
      <c r="F12" s="29"/>
      <c r="G12" s="115"/>
      <c r="H12" s="29"/>
      <c r="I12" s="29"/>
      <c r="J12" s="29"/>
      <c r="K12" s="29"/>
      <c r="L12" s="29"/>
      <c r="M12" s="15"/>
      <c r="N12" s="15"/>
      <c r="O12" s="76">
        <f t="shared" si="0"/>
        <v>0</v>
      </c>
      <c r="P12" s="15"/>
      <c r="Q12" s="15"/>
      <c r="R12" s="15"/>
      <c r="S12" s="29"/>
      <c r="T12" s="29"/>
      <c r="U12" s="15"/>
      <c r="V12" s="15"/>
      <c r="W12" s="15"/>
      <c r="X12" s="76">
        <f t="shared" si="1"/>
        <v>0</v>
      </c>
      <c r="Y12" s="15"/>
      <c r="Z12" s="15"/>
      <c r="AA12" s="15"/>
      <c r="AB12" s="15"/>
      <c r="AC12" s="15"/>
      <c r="AD12" s="15"/>
      <c r="AE12" s="15">
        <v>5</v>
      </c>
      <c r="AF12" s="15"/>
      <c r="AG12" s="15"/>
      <c r="AH12" s="15"/>
      <c r="AI12" s="15"/>
      <c r="AJ12" s="15"/>
      <c r="AK12" s="15"/>
      <c r="AL12" s="29"/>
      <c r="AM12" s="29"/>
      <c r="AN12" s="29"/>
      <c r="AO12" s="15"/>
      <c r="AP12" s="15"/>
      <c r="AQ12" s="15"/>
      <c r="AR12" s="15"/>
      <c r="AS12" s="15"/>
      <c r="AT12" s="15"/>
      <c r="AU12" s="15"/>
      <c r="AV12" s="15">
        <v>5</v>
      </c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76">
        <f t="shared" si="2"/>
        <v>10</v>
      </c>
      <c r="BI12" s="29"/>
      <c r="BJ12" s="15"/>
      <c r="BK12" s="15"/>
      <c r="BL12" s="15"/>
      <c r="BM12" s="15"/>
      <c r="BN12" s="76">
        <f t="shared" si="3"/>
        <v>0</v>
      </c>
      <c r="BO12" s="15"/>
      <c r="BP12" s="15"/>
      <c r="BQ12" s="15"/>
      <c r="BR12" s="15"/>
      <c r="BS12" s="15"/>
      <c r="BT12" s="15"/>
      <c r="BU12" s="15"/>
      <c r="BV12" s="29"/>
      <c r="BW12" s="29"/>
      <c r="BX12" s="15"/>
      <c r="BY12" s="15"/>
      <c r="BZ12" s="15"/>
      <c r="CA12" s="15"/>
      <c r="CB12" s="15"/>
      <c r="CC12" s="76">
        <f t="shared" si="4"/>
        <v>0</v>
      </c>
      <c r="CD12" s="76">
        <v>50</v>
      </c>
      <c r="CE12" s="76">
        <f t="shared" si="5"/>
        <v>60</v>
      </c>
    </row>
    <row r="13" spans="1:83">
      <c r="A13" s="201" t="s">
        <v>457</v>
      </c>
      <c r="B13" s="202"/>
      <c r="C13" s="15" t="s">
        <v>458</v>
      </c>
      <c r="D13" s="15"/>
      <c r="E13" s="100"/>
      <c r="F13" s="29"/>
      <c r="G13" s="115"/>
      <c r="H13" s="29"/>
      <c r="I13" s="29"/>
      <c r="J13" s="29"/>
      <c r="K13" s="29"/>
      <c r="L13" s="29"/>
      <c r="M13" s="15"/>
      <c r="N13" s="15"/>
      <c r="O13" s="76">
        <f t="shared" si="0"/>
        <v>0</v>
      </c>
      <c r="P13" s="15"/>
      <c r="Q13" s="15"/>
      <c r="R13" s="15"/>
      <c r="S13" s="29"/>
      <c r="T13" s="29"/>
      <c r="U13" s="15"/>
      <c r="V13" s="15"/>
      <c r="W13" s="15"/>
      <c r="X13" s="76">
        <f t="shared" si="1"/>
        <v>0</v>
      </c>
      <c r="Y13" s="15"/>
      <c r="Z13" s="15"/>
      <c r="AA13" s="15"/>
      <c r="AB13" s="15"/>
      <c r="AC13" s="15"/>
      <c r="AD13" s="15">
        <v>1</v>
      </c>
      <c r="AE13" s="15"/>
      <c r="AF13" s="15">
        <v>30</v>
      </c>
      <c r="AG13" s="15"/>
      <c r="AH13" s="15"/>
      <c r="AI13" s="15"/>
      <c r="AJ13" s="15"/>
      <c r="AK13" s="15"/>
      <c r="AL13" s="29"/>
      <c r="AM13" s="29"/>
      <c r="AN13" s="29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>
        <v>5</v>
      </c>
      <c r="AZ13" s="15"/>
      <c r="BA13" s="15"/>
      <c r="BB13" s="15"/>
      <c r="BC13" s="15"/>
      <c r="BD13" s="15"/>
      <c r="BE13" s="15"/>
      <c r="BF13" s="15"/>
      <c r="BG13" s="15"/>
      <c r="BH13" s="76" t="str">
        <f t="shared" si="2"/>
        <v>20</v>
      </c>
      <c r="BI13" s="29">
        <v>2</v>
      </c>
      <c r="BJ13" s="15"/>
      <c r="BK13" s="15">
        <v>2</v>
      </c>
      <c r="BL13" s="15"/>
      <c r="BM13" s="15"/>
      <c r="BN13" s="76">
        <f t="shared" si="3"/>
        <v>4</v>
      </c>
      <c r="BO13" s="15"/>
      <c r="BP13" s="15"/>
      <c r="BQ13" s="15"/>
      <c r="BR13" s="15"/>
      <c r="BS13" s="15"/>
      <c r="BT13" s="15"/>
      <c r="BU13" s="15"/>
      <c r="BV13" s="29"/>
      <c r="BW13" s="29"/>
      <c r="BX13" s="15"/>
      <c r="BY13" s="15"/>
      <c r="BZ13" s="15"/>
      <c r="CA13" s="15">
        <v>2</v>
      </c>
      <c r="CB13" s="15"/>
      <c r="CC13" s="76">
        <f t="shared" si="4"/>
        <v>2</v>
      </c>
      <c r="CD13" s="76">
        <v>50</v>
      </c>
      <c r="CE13" s="76">
        <f t="shared" si="5"/>
        <v>76</v>
      </c>
    </row>
    <row r="14" spans="1:83">
      <c r="A14" s="201" t="s">
        <v>459</v>
      </c>
      <c r="B14" s="202"/>
      <c r="C14" s="15" t="s">
        <v>460</v>
      </c>
      <c r="D14" s="15"/>
      <c r="E14" s="100"/>
      <c r="F14" s="29"/>
      <c r="G14" s="115"/>
      <c r="H14" s="29"/>
      <c r="I14" s="29"/>
      <c r="J14" s="29"/>
      <c r="K14" s="29"/>
      <c r="L14" s="29"/>
      <c r="M14" s="15"/>
      <c r="N14" s="15"/>
      <c r="O14" s="76">
        <f t="shared" si="0"/>
        <v>0</v>
      </c>
      <c r="P14" s="15"/>
      <c r="Q14" s="15"/>
      <c r="R14" s="15"/>
      <c r="S14" s="29"/>
      <c r="T14" s="29"/>
      <c r="U14" s="15"/>
      <c r="V14" s="15"/>
      <c r="W14" s="15"/>
      <c r="X14" s="76">
        <f t="shared" si="1"/>
        <v>0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29"/>
      <c r="AM14" s="29"/>
      <c r="AN14" s="29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76">
        <f t="shared" si="2"/>
        <v>0</v>
      </c>
      <c r="BI14" s="29"/>
      <c r="BJ14" s="15"/>
      <c r="BK14" s="15"/>
      <c r="BL14" s="15"/>
      <c r="BM14" s="15"/>
      <c r="BN14" s="76">
        <f t="shared" si="3"/>
        <v>0</v>
      </c>
      <c r="BO14" s="15"/>
      <c r="BP14" s="15"/>
      <c r="BQ14" s="15"/>
      <c r="BR14" s="15"/>
      <c r="BS14" s="15"/>
      <c r="BT14" s="15"/>
      <c r="BU14" s="15"/>
      <c r="BV14" s="29"/>
      <c r="BW14" s="29"/>
      <c r="BX14" s="15"/>
      <c r="BY14" s="15"/>
      <c r="BZ14" s="15"/>
      <c r="CA14" s="15"/>
      <c r="CB14" s="15"/>
      <c r="CC14" s="76">
        <f t="shared" si="4"/>
        <v>0</v>
      </c>
      <c r="CD14" s="76">
        <v>50</v>
      </c>
      <c r="CE14" s="76">
        <f t="shared" si="5"/>
        <v>50</v>
      </c>
    </row>
    <row r="15" spans="1:83">
      <c r="A15" s="201" t="s">
        <v>461</v>
      </c>
      <c r="B15" s="202"/>
      <c r="C15" s="15" t="s">
        <v>462</v>
      </c>
      <c r="D15" s="15"/>
      <c r="E15" s="15"/>
      <c r="F15" s="29"/>
      <c r="G15" s="29"/>
      <c r="H15" s="29"/>
      <c r="I15" s="29"/>
      <c r="J15" s="29"/>
      <c r="K15" s="29"/>
      <c r="L15" s="29"/>
      <c r="M15" s="15"/>
      <c r="N15" s="15"/>
      <c r="O15" s="76">
        <f t="shared" si="0"/>
        <v>0</v>
      </c>
      <c r="P15" s="15"/>
      <c r="Q15" s="15"/>
      <c r="R15" s="15"/>
      <c r="S15" s="29"/>
      <c r="T15" s="29"/>
      <c r="U15" s="15"/>
      <c r="V15" s="15"/>
      <c r="W15" s="15"/>
      <c r="X15" s="76">
        <f t="shared" si="1"/>
        <v>0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29"/>
      <c r="AM15" s="29"/>
      <c r="AN15" s="29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76">
        <f t="shared" si="2"/>
        <v>0</v>
      </c>
      <c r="BI15" s="29"/>
      <c r="BJ15" s="15"/>
      <c r="BK15" s="15"/>
      <c r="BL15" s="15"/>
      <c r="BM15" s="15"/>
      <c r="BN15" s="76">
        <f t="shared" si="3"/>
        <v>0</v>
      </c>
      <c r="BO15" s="15"/>
      <c r="BP15" s="15"/>
      <c r="BQ15" s="15"/>
      <c r="BR15" s="15"/>
      <c r="BS15" s="15"/>
      <c r="BT15" s="15"/>
      <c r="BU15" s="15"/>
      <c r="BV15" s="29"/>
      <c r="BW15" s="29"/>
      <c r="BX15" s="15"/>
      <c r="BY15" s="15"/>
      <c r="BZ15" s="15"/>
      <c r="CA15" s="15"/>
      <c r="CB15" s="15"/>
      <c r="CC15" s="76">
        <f t="shared" si="4"/>
        <v>0</v>
      </c>
      <c r="CD15" s="76">
        <v>50</v>
      </c>
      <c r="CE15" s="76">
        <f t="shared" si="5"/>
        <v>50</v>
      </c>
    </row>
    <row r="16" spans="1:83">
      <c r="A16" s="201" t="s">
        <v>463</v>
      </c>
      <c r="B16" s="202"/>
      <c r="C16" s="15" t="s">
        <v>464</v>
      </c>
      <c r="D16" s="15"/>
      <c r="E16" s="15"/>
      <c r="F16" s="29"/>
      <c r="G16" s="29"/>
      <c r="H16" s="29"/>
      <c r="I16" s="29"/>
      <c r="J16" s="29"/>
      <c r="K16" s="29"/>
      <c r="L16" s="29"/>
      <c r="M16" s="15"/>
      <c r="N16" s="15"/>
      <c r="O16" s="76">
        <f t="shared" si="0"/>
        <v>0</v>
      </c>
      <c r="P16" s="15"/>
      <c r="Q16" s="15"/>
      <c r="R16" s="15"/>
      <c r="S16" s="29"/>
      <c r="T16" s="29"/>
      <c r="U16" s="15"/>
      <c r="V16" s="15"/>
      <c r="W16" s="15"/>
      <c r="X16" s="76">
        <f t="shared" si="1"/>
        <v>0</v>
      </c>
      <c r="Y16" s="15"/>
      <c r="Z16" s="15"/>
      <c r="AA16" s="15">
        <v>3</v>
      </c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29"/>
      <c r="AM16" s="29"/>
      <c r="AN16" s="29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76">
        <f t="shared" si="2"/>
        <v>3</v>
      </c>
      <c r="BI16" s="29"/>
      <c r="BJ16" s="15"/>
      <c r="BK16" s="15"/>
      <c r="BL16" s="15"/>
      <c r="BM16" s="15"/>
      <c r="BN16" s="76">
        <f t="shared" si="3"/>
        <v>0</v>
      </c>
      <c r="BO16" s="15"/>
      <c r="BP16" s="15"/>
      <c r="BQ16" s="15"/>
      <c r="BR16" s="15"/>
      <c r="BS16" s="15"/>
      <c r="BT16" s="15"/>
      <c r="BU16" s="15"/>
      <c r="BV16" s="29"/>
      <c r="BW16" s="29"/>
      <c r="BX16" s="15"/>
      <c r="BY16" s="15"/>
      <c r="BZ16" s="15"/>
      <c r="CA16" s="15"/>
      <c r="CB16" s="15"/>
      <c r="CC16" s="76">
        <f t="shared" si="4"/>
        <v>0</v>
      </c>
      <c r="CD16" s="76">
        <v>50</v>
      </c>
      <c r="CE16" s="76">
        <f t="shared" si="5"/>
        <v>53</v>
      </c>
    </row>
    <row r="17" spans="1:83">
      <c r="A17" s="201" t="s">
        <v>465</v>
      </c>
      <c r="B17" s="202"/>
      <c r="C17" s="15" t="s">
        <v>466</v>
      </c>
      <c r="D17" s="15"/>
      <c r="E17" s="15"/>
      <c r="F17" s="29"/>
      <c r="G17" s="29"/>
      <c r="H17" s="29"/>
      <c r="I17" s="29"/>
      <c r="J17" s="29"/>
      <c r="K17" s="29"/>
      <c r="L17" s="29"/>
      <c r="M17" s="15"/>
      <c r="N17" s="15"/>
      <c r="O17" s="76">
        <f t="shared" si="0"/>
        <v>0</v>
      </c>
      <c r="P17" s="15"/>
      <c r="Q17" s="15"/>
      <c r="R17" s="15"/>
      <c r="S17" s="29"/>
      <c r="T17" s="29"/>
      <c r="U17" s="15"/>
      <c r="V17" s="15"/>
      <c r="W17" s="15"/>
      <c r="X17" s="76">
        <f t="shared" si="1"/>
        <v>0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29"/>
      <c r="AM17" s="29"/>
      <c r="AN17" s="29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76">
        <f t="shared" si="2"/>
        <v>0</v>
      </c>
      <c r="BI17" s="29"/>
      <c r="BJ17" s="15"/>
      <c r="BK17" s="15"/>
      <c r="BL17" s="15"/>
      <c r="BM17" s="15"/>
      <c r="BN17" s="76">
        <f t="shared" si="3"/>
        <v>0</v>
      </c>
      <c r="BO17" s="15"/>
      <c r="BP17" s="15"/>
      <c r="BQ17" s="15"/>
      <c r="BR17" s="15"/>
      <c r="BS17" s="15"/>
      <c r="BT17" s="15"/>
      <c r="BU17" s="15"/>
      <c r="BV17" s="29"/>
      <c r="BW17" s="29"/>
      <c r="BX17" s="15"/>
      <c r="BY17" s="15"/>
      <c r="BZ17" s="15"/>
      <c r="CA17" s="15"/>
      <c r="CB17" s="15"/>
      <c r="CC17" s="76">
        <f t="shared" si="4"/>
        <v>0</v>
      </c>
      <c r="CD17" s="76">
        <v>50</v>
      </c>
      <c r="CE17" s="76">
        <f t="shared" si="5"/>
        <v>50</v>
      </c>
    </row>
    <row r="18" spans="1:83">
      <c r="A18" s="201" t="s">
        <v>467</v>
      </c>
      <c r="B18" s="202"/>
      <c r="C18" s="15" t="s">
        <v>468</v>
      </c>
      <c r="D18" s="15"/>
      <c r="E18" s="15"/>
      <c r="F18" s="29"/>
      <c r="G18" s="29"/>
      <c r="H18" s="29"/>
      <c r="I18" s="29"/>
      <c r="J18" s="29"/>
      <c r="K18" s="29"/>
      <c r="L18" s="29"/>
      <c r="M18" s="15"/>
      <c r="N18" s="15"/>
      <c r="O18" s="76">
        <f t="shared" si="0"/>
        <v>0</v>
      </c>
      <c r="P18" s="15"/>
      <c r="Q18" s="15"/>
      <c r="R18" s="15"/>
      <c r="S18" s="29"/>
      <c r="T18" s="29"/>
      <c r="U18" s="15"/>
      <c r="V18" s="15"/>
      <c r="W18" s="15"/>
      <c r="X18" s="76">
        <f t="shared" si="1"/>
        <v>0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29"/>
      <c r="AM18" s="29"/>
      <c r="AN18" s="29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76">
        <f t="shared" si="2"/>
        <v>0</v>
      </c>
      <c r="BI18" s="29"/>
      <c r="BJ18" s="15"/>
      <c r="BK18" s="15"/>
      <c r="BL18" s="15"/>
      <c r="BM18" s="15"/>
      <c r="BN18" s="76">
        <f t="shared" si="3"/>
        <v>0</v>
      </c>
      <c r="BO18" s="15"/>
      <c r="BP18" s="15"/>
      <c r="BQ18" s="15"/>
      <c r="BR18" s="15"/>
      <c r="BS18" s="15"/>
      <c r="BT18" s="15"/>
      <c r="BU18" s="15"/>
      <c r="BV18" s="29"/>
      <c r="BW18" s="29"/>
      <c r="BX18" s="15"/>
      <c r="BY18" s="15"/>
      <c r="BZ18" s="15"/>
      <c r="CA18" s="15"/>
      <c r="CB18" s="15"/>
      <c r="CC18" s="76">
        <f t="shared" si="4"/>
        <v>0</v>
      </c>
      <c r="CD18" s="76">
        <v>50</v>
      </c>
      <c r="CE18" s="76">
        <f t="shared" si="5"/>
        <v>50</v>
      </c>
    </row>
    <row r="19" spans="1:83">
      <c r="A19" s="201" t="s">
        <v>469</v>
      </c>
      <c r="B19" s="202"/>
      <c r="C19" s="15" t="s">
        <v>470</v>
      </c>
      <c r="D19" s="15"/>
      <c r="E19" s="15"/>
      <c r="F19" s="29"/>
      <c r="G19" s="29"/>
      <c r="H19" s="29"/>
      <c r="I19" s="29"/>
      <c r="J19" s="29"/>
      <c r="K19" s="29"/>
      <c r="L19" s="29"/>
      <c r="M19" s="15"/>
      <c r="N19" s="15"/>
      <c r="O19" s="76">
        <f t="shared" si="0"/>
        <v>0</v>
      </c>
      <c r="P19" s="15"/>
      <c r="Q19" s="15"/>
      <c r="R19" s="15"/>
      <c r="S19" s="29"/>
      <c r="T19" s="29"/>
      <c r="U19" s="15"/>
      <c r="V19" s="15"/>
      <c r="W19" s="15"/>
      <c r="X19" s="76">
        <f t="shared" si="1"/>
        <v>0</v>
      </c>
      <c r="Y19" s="15"/>
      <c r="Z19" s="15"/>
      <c r="AA19" s="15">
        <v>3</v>
      </c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29"/>
      <c r="AM19" s="29"/>
      <c r="AN19" s="29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76">
        <f t="shared" si="2"/>
        <v>3</v>
      </c>
      <c r="BI19" s="29"/>
      <c r="BJ19" s="15"/>
      <c r="BK19" s="15"/>
      <c r="BL19" s="15"/>
      <c r="BM19" s="15"/>
      <c r="BN19" s="76">
        <f t="shared" si="3"/>
        <v>0</v>
      </c>
      <c r="BO19" s="15"/>
      <c r="BP19" s="15"/>
      <c r="BQ19" s="15"/>
      <c r="BR19" s="15"/>
      <c r="BS19" s="15"/>
      <c r="BT19" s="15"/>
      <c r="BU19" s="15"/>
      <c r="BV19" s="29"/>
      <c r="BW19" s="29"/>
      <c r="BX19" s="15"/>
      <c r="BY19" s="15"/>
      <c r="BZ19" s="15"/>
      <c r="CA19" s="15"/>
      <c r="CB19" s="15"/>
      <c r="CC19" s="76">
        <f t="shared" si="4"/>
        <v>0</v>
      </c>
      <c r="CD19" s="76">
        <v>50</v>
      </c>
      <c r="CE19" s="76">
        <f t="shared" si="5"/>
        <v>53</v>
      </c>
    </row>
    <row r="20" spans="1:83">
      <c r="A20" s="201" t="s">
        <v>471</v>
      </c>
      <c r="B20" s="202"/>
      <c r="C20" s="15" t="s">
        <v>472</v>
      </c>
      <c r="D20" s="15"/>
      <c r="E20" s="15"/>
      <c r="F20" s="29"/>
      <c r="G20" s="29"/>
      <c r="H20" s="29"/>
      <c r="I20" s="29"/>
      <c r="J20" s="29"/>
      <c r="K20" s="29"/>
      <c r="L20" s="29"/>
      <c r="M20" s="15"/>
      <c r="N20" s="15"/>
      <c r="O20" s="76">
        <f t="shared" si="0"/>
        <v>0</v>
      </c>
      <c r="P20" s="15"/>
      <c r="Q20" s="15"/>
      <c r="R20" s="15"/>
      <c r="S20" s="29"/>
      <c r="T20" s="29"/>
      <c r="U20" s="15"/>
      <c r="V20" s="15"/>
      <c r="W20" s="15"/>
      <c r="X20" s="76">
        <f t="shared" si="1"/>
        <v>0</v>
      </c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29"/>
      <c r="AM20" s="29"/>
      <c r="AN20" s="29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76">
        <f t="shared" si="2"/>
        <v>0</v>
      </c>
      <c r="BI20" s="29"/>
      <c r="BJ20" s="15"/>
      <c r="BK20" s="15"/>
      <c r="BL20" s="15"/>
      <c r="BM20" s="15"/>
      <c r="BN20" s="76">
        <f t="shared" si="3"/>
        <v>0</v>
      </c>
      <c r="BO20" s="15"/>
      <c r="BP20" s="15"/>
      <c r="BQ20" s="15"/>
      <c r="BR20" s="15"/>
      <c r="BS20" s="15"/>
      <c r="BT20" s="15"/>
      <c r="BU20" s="15"/>
      <c r="BV20" s="29"/>
      <c r="BW20" s="29"/>
      <c r="BX20" s="15"/>
      <c r="BY20" s="15"/>
      <c r="BZ20" s="15"/>
      <c r="CA20" s="15"/>
      <c r="CB20" s="15"/>
      <c r="CC20" s="76">
        <f t="shared" si="4"/>
        <v>0</v>
      </c>
      <c r="CD20" s="76">
        <v>50</v>
      </c>
      <c r="CE20" s="76">
        <f t="shared" si="5"/>
        <v>50</v>
      </c>
    </row>
    <row r="21" spans="1:83">
      <c r="A21" s="201" t="s">
        <v>473</v>
      </c>
      <c r="B21" s="202"/>
      <c r="C21" s="15" t="s">
        <v>474</v>
      </c>
      <c r="D21" s="15"/>
      <c r="E21" s="15"/>
      <c r="F21" s="29"/>
      <c r="G21" s="29"/>
      <c r="H21" s="29"/>
      <c r="I21" s="29"/>
      <c r="J21" s="29"/>
      <c r="K21" s="29"/>
      <c r="L21" s="29"/>
      <c r="M21" s="15"/>
      <c r="N21" s="15"/>
      <c r="O21" s="76">
        <f t="shared" si="0"/>
        <v>0</v>
      </c>
      <c r="P21" s="15">
        <v>3</v>
      </c>
      <c r="Q21" s="15"/>
      <c r="R21" s="15"/>
      <c r="S21" s="29"/>
      <c r="T21" s="29"/>
      <c r="U21" s="15"/>
      <c r="V21" s="15"/>
      <c r="W21" s="15"/>
      <c r="X21" s="76">
        <f t="shared" si="1"/>
        <v>3</v>
      </c>
      <c r="Y21" s="15"/>
      <c r="Z21" s="15"/>
      <c r="AA21" s="15">
        <v>3</v>
      </c>
      <c r="AB21" s="15"/>
      <c r="AC21" s="15"/>
      <c r="AD21" s="15"/>
      <c r="AE21" s="15"/>
      <c r="AF21" s="15"/>
      <c r="AG21" s="15"/>
      <c r="AH21" s="15"/>
      <c r="AI21" s="15">
        <v>3</v>
      </c>
      <c r="AJ21" s="15"/>
      <c r="AK21" s="15"/>
      <c r="AL21" s="29"/>
      <c r="AM21" s="29"/>
      <c r="AN21" s="29"/>
      <c r="AO21" s="15"/>
      <c r="AP21" s="15"/>
      <c r="AQ21" s="15"/>
      <c r="AR21" s="15">
        <v>3</v>
      </c>
      <c r="AS21" s="15"/>
      <c r="AT21" s="15">
        <v>3</v>
      </c>
      <c r="AU21" s="15">
        <v>3</v>
      </c>
      <c r="AV21" s="15">
        <v>5</v>
      </c>
      <c r="AW21" s="15">
        <v>3</v>
      </c>
      <c r="AX21" s="15"/>
      <c r="AY21" s="15"/>
      <c r="AZ21" s="15"/>
      <c r="BA21" s="15"/>
      <c r="BB21" s="15"/>
      <c r="BC21" s="15"/>
      <c r="BD21" s="15">
        <v>5</v>
      </c>
      <c r="BE21" s="15"/>
      <c r="BF21" s="15"/>
      <c r="BG21" s="15"/>
      <c r="BH21" s="76" t="str">
        <f t="shared" si="2"/>
        <v>20</v>
      </c>
      <c r="BI21" s="29"/>
      <c r="BJ21" s="15"/>
      <c r="BK21" s="15">
        <v>2</v>
      </c>
      <c r="BL21" s="15"/>
      <c r="BM21" s="15"/>
      <c r="BN21" s="76">
        <f t="shared" si="3"/>
        <v>2</v>
      </c>
      <c r="BO21" s="15"/>
      <c r="BP21" s="15">
        <v>2</v>
      </c>
      <c r="BQ21" s="15"/>
      <c r="BR21" s="15"/>
      <c r="BS21" s="15"/>
      <c r="BT21" s="15"/>
      <c r="BU21" s="15"/>
      <c r="BV21" s="29"/>
      <c r="BW21" s="29"/>
      <c r="BX21" s="15"/>
      <c r="BY21" s="15"/>
      <c r="BZ21" s="15"/>
      <c r="CA21" s="15">
        <v>1</v>
      </c>
      <c r="CB21" s="15"/>
      <c r="CC21" s="76">
        <f t="shared" si="4"/>
        <v>3</v>
      </c>
      <c r="CD21" s="76">
        <v>50</v>
      </c>
      <c r="CE21" s="76">
        <f t="shared" si="5"/>
        <v>78</v>
      </c>
    </row>
    <row r="22" spans="1:83">
      <c r="A22" s="201" t="s">
        <v>475</v>
      </c>
      <c r="B22" s="202"/>
      <c r="C22" s="15" t="s">
        <v>476</v>
      </c>
      <c r="D22" s="15"/>
      <c r="E22" s="15"/>
      <c r="F22" s="29"/>
      <c r="G22" s="29"/>
      <c r="H22" s="29"/>
      <c r="I22" s="29"/>
      <c r="J22" s="29"/>
      <c r="K22" s="29"/>
      <c r="L22" s="29"/>
      <c r="M22" s="15"/>
      <c r="N22" s="15"/>
      <c r="O22" s="76">
        <f t="shared" si="0"/>
        <v>0</v>
      </c>
      <c r="P22" s="15"/>
      <c r="Q22" s="15"/>
      <c r="R22" s="15"/>
      <c r="S22" s="29"/>
      <c r="T22" s="29"/>
      <c r="U22" s="15"/>
      <c r="V22" s="15"/>
      <c r="W22" s="15"/>
      <c r="X22" s="76">
        <f t="shared" si="1"/>
        <v>0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29"/>
      <c r="AM22" s="29"/>
      <c r="AN22" s="29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76">
        <f t="shared" si="2"/>
        <v>0</v>
      </c>
      <c r="BI22" s="29"/>
      <c r="BJ22" s="15"/>
      <c r="BK22" s="15"/>
      <c r="BL22" s="15"/>
      <c r="BM22" s="15"/>
      <c r="BN22" s="76">
        <f t="shared" si="3"/>
        <v>0</v>
      </c>
      <c r="BO22" s="15"/>
      <c r="BP22" s="15"/>
      <c r="BQ22" s="15"/>
      <c r="BR22" s="15"/>
      <c r="BS22" s="15"/>
      <c r="BT22" s="15"/>
      <c r="BU22" s="15"/>
      <c r="BV22" s="29"/>
      <c r="BW22" s="29"/>
      <c r="BX22" s="15"/>
      <c r="BY22" s="15"/>
      <c r="BZ22" s="15"/>
      <c r="CA22" s="15"/>
      <c r="CB22" s="15"/>
      <c r="CC22" s="76">
        <f t="shared" si="4"/>
        <v>0</v>
      </c>
      <c r="CD22" s="76">
        <v>50</v>
      </c>
      <c r="CE22" s="76">
        <f t="shared" si="5"/>
        <v>50</v>
      </c>
    </row>
    <row r="23" spans="1:83">
      <c r="A23" s="201" t="s">
        <v>477</v>
      </c>
      <c r="B23" s="202"/>
      <c r="C23" s="15" t="s">
        <v>478</v>
      </c>
      <c r="D23" s="15"/>
      <c r="E23" s="15"/>
      <c r="F23" s="29"/>
      <c r="G23" s="29"/>
      <c r="H23" s="29"/>
      <c r="I23" s="29"/>
      <c r="J23" s="29"/>
      <c r="K23" s="29"/>
      <c r="L23" s="29"/>
      <c r="M23" s="15"/>
      <c r="N23" s="15"/>
      <c r="O23" s="76">
        <f t="shared" si="0"/>
        <v>0</v>
      </c>
      <c r="P23" s="15"/>
      <c r="Q23" s="15"/>
      <c r="R23" s="15"/>
      <c r="S23" s="29"/>
      <c r="T23" s="29"/>
      <c r="U23" s="15"/>
      <c r="V23" s="15"/>
      <c r="W23" s="15"/>
      <c r="X23" s="76">
        <f t="shared" si="1"/>
        <v>0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29"/>
      <c r="AM23" s="29"/>
      <c r="AN23" s="2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76">
        <f t="shared" si="2"/>
        <v>0</v>
      </c>
      <c r="BI23" s="29"/>
      <c r="BJ23" s="15"/>
      <c r="BK23" s="15"/>
      <c r="BL23" s="15"/>
      <c r="BM23" s="15"/>
      <c r="BN23" s="76">
        <f t="shared" si="3"/>
        <v>0</v>
      </c>
      <c r="BO23" s="15"/>
      <c r="BP23" s="15"/>
      <c r="BQ23" s="15"/>
      <c r="BR23" s="15"/>
      <c r="BS23" s="15"/>
      <c r="BT23" s="15"/>
      <c r="BU23" s="15"/>
      <c r="BV23" s="29"/>
      <c r="BW23" s="29"/>
      <c r="BX23" s="15"/>
      <c r="BY23" s="15"/>
      <c r="BZ23" s="15"/>
      <c r="CA23" s="15"/>
      <c r="CB23" s="15"/>
      <c r="CC23" s="76">
        <f t="shared" si="4"/>
        <v>0</v>
      </c>
      <c r="CD23" s="76">
        <v>50</v>
      </c>
      <c r="CE23" s="76">
        <f t="shared" si="5"/>
        <v>50</v>
      </c>
    </row>
    <row r="24" spans="1:83">
      <c r="A24" s="201" t="s">
        <v>479</v>
      </c>
      <c r="B24" s="202"/>
      <c r="C24" s="15" t="s">
        <v>480</v>
      </c>
      <c r="D24" s="15"/>
      <c r="E24" s="15"/>
      <c r="F24" s="29"/>
      <c r="G24" s="29"/>
      <c r="H24" s="29"/>
      <c r="I24" s="29"/>
      <c r="J24" s="29"/>
      <c r="K24" s="29"/>
      <c r="L24" s="29"/>
      <c r="M24" s="15"/>
      <c r="N24" s="15"/>
      <c r="O24" s="76">
        <f t="shared" si="0"/>
        <v>0</v>
      </c>
      <c r="P24" s="15"/>
      <c r="Q24" s="15"/>
      <c r="R24" s="15"/>
      <c r="S24" s="29"/>
      <c r="T24" s="29"/>
      <c r="U24" s="15"/>
      <c r="V24" s="15"/>
      <c r="W24" s="15"/>
      <c r="X24" s="76">
        <f t="shared" si="1"/>
        <v>0</v>
      </c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29"/>
      <c r="AM24" s="29"/>
      <c r="AN24" s="29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76">
        <f t="shared" si="2"/>
        <v>0</v>
      </c>
      <c r="BI24" s="29"/>
      <c r="BJ24" s="15"/>
      <c r="BK24" s="15"/>
      <c r="BL24" s="15"/>
      <c r="BM24" s="15"/>
      <c r="BN24" s="76">
        <f t="shared" si="3"/>
        <v>0</v>
      </c>
      <c r="BO24" s="15"/>
      <c r="BP24" s="15"/>
      <c r="BQ24" s="15"/>
      <c r="BR24" s="15"/>
      <c r="BS24" s="15"/>
      <c r="BT24" s="15"/>
      <c r="BU24" s="15"/>
      <c r="BV24" s="29"/>
      <c r="BW24" s="29"/>
      <c r="BX24" s="15"/>
      <c r="BY24" s="15"/>
      <c r="BZ24" s="15"/>
      <c r="CA24" s="15"/>
      <c r="CB24" s="15"/>
      <c r="CC24" s="76">
        <f t="shared" si="4"/>
        <v>0</v>
      </c>
      <c r="CD24" s="76">
        <v>50</v>
      </c>
      <c r="CE24" s="76">
        <f t="shared" si="5"/>
        <v>50</v>
      </c>
    </row>
    <row r="25" spans="1:83">
      <c r="A25" s="201" t="s">
        <v>481</v>
      </c>
      <c r="B25" s="202"/>
      <c r="C25" s="15" t="s">
        <v>482</v>
      </c>
      <c r="D25" s="15"/>
      <c r="E25" s="15"/>
      <c r="F25" s="29"/>
      <c r="G25" s="29"/>
      <c r="H25" s="29"/>
      <c r="I25" s="29"/>
      <c r="J25" s="29"/>
      <c r="K25" s="29"/>
      <c r="L25" s="29"/>
      <c r="M25" s="15"/>
      <c r="N25" s="15"/>
      <c r="O25" s="76">
        <f t="shared" si="0"/>
        <v>0</v>
      </c>
      <c r="P25" s="15"/>
      <c r="Q25" s="15"/>
      <c r="R25" s="15"/>
      <c r="S25" s="29"/>
      <c r="T25" s="29"/>
      <c r="U25" s="15"/>
      <c r="V25" s="15"/>
      <c r="W25" s="15"/>
      <c r="X25" s="76">
        <f t="shared" si="1"/>
        <v>0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29"/>
      <c r="AM25" s="29"/>
      <c r="AN25" s="29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76">
        <f t="shared" si="2"/>
        <v>0</v>
      </c>
      <c r="BI25" s="29"/>
      <c r="BJ25" s="15"/>
      <c r="BK25" s="15"/>
      <c r="BL25" s="15"/>
      <c r="BM25" s="15"/>
      <c r="BN25" s="76">
        <f t="shared" si="3"/>
        <v>0</v>
      </c>
      <c r="BO25" s="15"/>
      <c r="BP25" s="15"/>
      <c r="BQ25" s="15"/>
      <c r="BR25" s="15"/>
      <c r="BS25" s="15"/>
      <c r="BT25" s="15"/>
      <c r="BU25" s="15"/>
      <c r="BV25" s="29"/>
      <c r="BW25" s="29"/>
      <c r="BX25" s="15"/>
      <c r="BY25" s="15"/>
      <c r="BZ25" s="15"/>
      <c r="CA25" s="15"/>
      <c r="CB25" s="15"/>
      <c r="CC25" s="76">
        <f t="shared" si="4"/>
        <v>0</v>
      </c>
      <c r="CD25" s="76">
        <v>50</v>
      </c>
      <c r="CE25" s="76">
        <f t="shared" si="5"/>
        <v>50</v>
      </c>
    </row>
    <row r="26" spans="1:83">
      <c r="A26" s="201" t="s">
        <v>483</v>
      </c>
      <c r="B26" s="202"/>
      <c r="C26" s="15" t="s">
        <v>484</v>
      </c>
      <c r="D26" s="15"/>
      <c r="E26" s="15"/>
      <c r="F26" s="29"/>
      <c r="G26" s="29"/>
      <c r="H26" s="29"/>
      <c r="I26" s="29"/>
      <c r="J26" s="29"/>
      <c r="K26" s="29"/>
      <c r="L26" s="29"/>
      <c r="M26" s="15"/>
      <c r="N26" s="15"/>
      <c r="O26" s="76">
        <f t="shared" si="0"/>
        <v>0</v>
      </c>
      <c r="P26" s="15"/>
      <c r="Q26" s="15"/>
      <c r="R26" s="15"/>
      <c r="S26" s="29"/>
      <c r="T26" s="29"/>
      <c r="U26" s="15"/>
      <c r="V26" s="15"/>
      <c r="W26" s="15"/>
      <c r="X26" s="76">
        <f t="shared" si="1"/>
        <v>0</v>
      </c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29"/>
      <c r="AM26" s="29"/>
      <c r="AN26" s="29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76">
        <f t="shared" si="2"/>
        <v>0</v>
      </c>
      <c r="BI26" s="29"/>
      <c r="BJ26" s="15"/>
      <c r="BK26" s="15"/>
      <c r="BL26" s="15"/>
      <c r="BM26" s="15"/>
      <c r="BN26" s="76">
        <f t="shared" si="3"/>
        <v>0</v>
      </c>
      <c r="BO26" s="15"/>
      <c r="BP26" s="15"/>
      <c r="BQ26" s="15"/>
      <c r="BR26" s="15"/>
      <c r="BS26" s="15"/>
      <c r="BT26" s="15"/>
      <c r="BU26" s="15"/>
      <c r="BV26" s="29"/>
      <c r="BW26" s="29"/>
      <c r="BX26" s="15"/>
      <c r="BY26" s="15"/>
      <c r="BZ26" s="15"/>
      <c r="CA26" s="15"/>
      <c r="CB26" s="15"/>
      <c r="CC26" s="76">
        <f t="shared" si="4"/>
        <v>0</v>
      </c>
      <c r="CD26" s="76">
        <v>50</v>
      </c>
      <c r="CE26" s="76">
        <f t="shared" si="5"/>
        <v>50</v>
      </c>
    </row>
    <row r="27" spans="1:83">
      <c r="A27" s="201" t="s">
        <v>485</v>
      </c>
      <c r="B27" s="202"/>
      <c r="C27" s="15" t="s">
        <v>486</v>
      </c>
      <c r="D27" s="15"/>
      <c r="E27" s="15"/>
      <c r="F27" s="29"/>
      <c r="G27" s="29"/>
      <c r="H27" s="29"/>
      <c r="I27" s="29"/>
      <c r="J27" s="29"/>
      <c r="K27" s="29"/>
      <c r="L27" s="29"/>
      <c r="M27" s="15"/>
      <c r="N27" s="15"/>
      <c r="O27" s="76">
        <f t="shared" si="0"/>
        <v>0</v>
      </c>
      <c r="P27" s="15"/>
      <c r="Q27" s="15"/>
      <c r="R27" s="15"/>
      <c r="S27" s="29"/>
      <c r="T27" s="29"/>
      <c r="U27" s="15"/>
      <c r="V27" s="15"/>
      <c r="W27" s="15"/>
      <c r="X27" s="76">
        <f t="shared" si="1"/>
        <v>0</v>
      </c>
      <c r="Y27" s="15"/>
      <c r="Z27" s="15"/>
      <c r="AA27" s="15"/>
      <c r="AB27" s="15"/>
      <c r="AC27" s="15"/>
      <c r="AD27" s="15">
        <v>1</v>
      </c>
      <c r="AE27" s="15"/>
      <c r="AF27" s="15"/>
      <c r="AG27" s="15"/>
      <c r="AH27" s="15"/>
      <c r="AI27" s="15"/>
      <c r="AJ27" s="15"/>
      <c r="AK27" s="15"/>
      <c r="AL27" s="29"/>
      <c r="AM27" s="29"/>
      <c r="AN27" s="29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>
        <v>3</v>
      </c>
      <c r="BD27" s="15"/>
      <c r="BE27" s="15"/>
      <c r="BF27" s="15"/>
      <c r="BG27" s="15"/>
      <c r="BH27" s="76">
        <f t="shared" si="2"/>
        <v>4</v>
      </c>
      <c r="BI27" s="29"/>
      <c r="BJ27" s="15"/>
      <c r="BK27" s="15">
        <v>2</v>
      </c>
      <c r="BL27" s="15"/>
      <c r="BM27" s="15"/>
      <c r="BN27" s="76">
        <f t="shared" si="3"/>
        <v>2</v>
      </c>
      <c r="BO27" s="15"/>
      <c r="BP27" s="15"/>
      <c r="BQ27" s="15"/>
      <c r="BR27" s="15"/>
      <c r="BS27" s="15"/>
      <c r="BT27" s="15"/>
      <c r="BU27" s="15"/>
      <c r="BV27" s="29"/>
      <c r="BW27" s="29"/>
      <c r="BX27" s="15"/>
      <c r="BY27" s="15"/>
      <c r="BZ27" s="15"/>
      <c r="CA27" s="15">
        <v>2</v>
      </c>
      <c r="CB27" s="15"/>
      <c r="CC27" s="76">
        <f t="shared" si="4"/>
        <v>2</v>
      </c>
      <c r="CD27" s="76">
        <v>50</v>
      </c>
      <c r="CE27" s="76">
        <f t="shared" si="5"/>
        <v>58</v>
      </c>
    </row>
    <row r="28" spans="1:83">
      <c r="A28" s="201" t="s">
        <v>487</v>
      </c>
      <c r="B28" s="202"/>
      <c r="C28" s="15" t="s">
        <v>488</v>
      </c>
      <c r="D28" s="15"/>
      <c r="E28" s="15"/>
      <c r="F28" s="29"/>
      <c r="G28" s="29"/>
      <c r="H28" s="29"/>
      <c r="I28" s="29"/>
      <c r="J28" s="29"/>
      <c r="K28" s="29"/>
      <c r="L28" s="29"/>
      <c r="M28" s="15"/>
      <c r="N28" s="15"/>
      <c r="O28" s="76">
        <f t="shared" si="0"/>
        <v>0</v>
      </c>
      <c r="P28" s="15"/>
      <c r="Q28" s="15"/>
      <c r="R28" s="15"/>
      <c r="S28" s="29"/>
      <c r="T28" s="29"/>
      <c r="U28" s="15"/>
      <c r="V28" s="15"/>
      <c r="W28" s="15"/>
      <c r="X28" s="76">
        <f t="shared" si="1"/>
        <v>0</v>
      </c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>
        <v>8</v>
      </c>
      <c r="AK28" s="15"/>
      <c r="AL28" s="29"/>
      <c r="AM28" s="29"/>
      <c r="AN28" s="29"/>
      <c r="AO28" s="15"/>
      <c r="AP28" s="15">
        <v>2</v>
      </c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>
        <v>2</v>
      </c>
      <c r="BG28" s="15">
        <v>2</v>
      </c>
      <c r="BH28" s="76">
        <f t="shared" si="2"/>
        <v>14</v>
      </c>
      <c r="BI28" s="29"/>
      <c r="BJ28" s="15"/>
      <c r="BK28" s="15"/>
      <c r="BL28" s="15"/>
      <c r="BM28" s="15"/>
      <c r="BN28" s="76">
        <f t="shared" si="3"/>
        <v>0</v>
      </c>
      <c r="BO28" s="15"/>
      <c r="BP28" s="15"/>
      <c r="BQ28" s="15"/>
      <c r="BR28" s="15"/>
      <c r="BS28" s="15"/>
      <c r="BT28" s="15"/>
      <c r="BU28" s="15"/>
      <c r="BV28" s="29"/>
      <c r="BW28" s="29"/>
      <c r="BX28" s="15"/>
      <c r="BY28" s="15"/>
      <c r="BZ28" s="15"/>
      <c r="CA28" s="15"/>
      <c r="CB28" s="15"/>
      <c r="CC28" s="76">
        <f t="shared" si="4"/>
        <v>0</v>
      </c>
      <c r="CD28" s="76">
        <v>50</v>
      </c>
      <c r="CE28" s="76">
        <f t="shared" si="5"/>
        <v>64</v>
      </c>
    </row>
    <row r="29" spans="1:83">
      <c r="A29" s="201" t="s">
        <v>489</v>
      </c>
      <c r="B29" s="202"/>
      <c r="C29" s="15" t="s">
        <v>490</v>
      </c>
      <c r="D29" s="15"/>
      <c r="E29" s="15"/>
      <c r="F29" s="29"/>
      <c r="G29" s="29"/>
      <c r="H29" s="29"/>
      <c r="I29" s="29"/>
      <c r="J29" s="29"/>
      <c r="K29" s="29"/>
      <c r="L29" s="29"/>
      <c r="M29" s="15"/>
      <c r="N29" s="15"/>
      <c r="O29" s="76">
        <f t="shared" si="0"/>
        <v>0</v>
      </c>
      <c r="P29" s="15"/>
      <c r="Q29" s="15"/>
      <c r="R29" s="15"/>
      <c r="S29" s="29"/>
      <c r="T29" s="29"/>
      <c r="U29" s="15"/>
      <c r="V29" s="15"/>
      <c r="W29" s="15"/>
      <c r="X29" s="76">
        <f t="shared" si="1"/>
        <v>0</v>
      </c>
      <c r="Y29" s="15"/>
      <c r="Z29" s="15"/>
      <c r="AA29" s="15">
        <v>3</v>
      </c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29"/>
      <c r="AM29" s="29"/>
      <c r="AN29" s="29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>
        <v>3</v>
      </c>
      <c r="BD29" s="15"/>
      <c r="BE29" s="15"/>
      <c r="BF29" s="15"/>
      <c r="BG29" s="15"/>
      <c r="BH29" s="76">
        <f t="shared" si="2"/>
        <v>6</v>
      </c>
      <c r="BI29" s="29"/>
      <c r="BJ29" s="15"/>
      <c r="BK29" s="15">
        <v>2</v>
      </c>
      <c r="BL29" s="15"/>
      <c r="BM29" s="15"/>
      <c r="BN29" s="76">
        <f t="shared" si="3"/>
        <v>2</v>
      </c>
      <c r="BO29" s="15"/>
      <c r="BP29" s="15"/>
      <c r="BQ29" s="15"/>
      <c r="BR29" s="15"/>
      <c r="BS29" s="15"/>
      <c r="BT29" s="15"/>
      <c r="BU29" s="15"/>
      <c r="BV29" s="29"/>
      <c r="BW29" s="29"/>
      <c r="BX29" s="15"/>
      <c r="BY29" s="15"/>
      <c r="BZ29" s="15"/>
      <c r="CA29" s="15"/>
      <c r="CB29" s="15"/>
      <c r="CC29" s="76">
        <f t="shared" si="4"/>
        <v>0</v>
      </c>
      <c r="CD29" s="76">
        <v>50</v>
      </c>
      <c r="CE29" s="76">
        <f t="shared" si="5"/>
        <v>58</v>
      </c>
    </row>
    <row r="30" spans="1:83">
      <c r="A30" s="201" t="s">
        <v>491</v>
      </c>
      <c r="B30" s="202"/>
      <c r="C30" s="15" t="s">
        <v>492</v>
      </c>
      <c r="D30" s="15"/>
      <c r="E30" s="15"/>
      <c r="F30" s="29"/>
      <c r="G30" s="29"/>
      <c r="H30" s="29"/>
      <c r="I30" s="29"/>
      <c r="J30" s="29"/>
      <c r="K30" s="29"/>
      <c r="L30" s="29"/>
      <c r="M30" s="15"/>
      <c r="N30" s="15"/>
      <c r="O30" s="76">
        <f t="shared" si="0"/>
        <v>0</v>
      </c>
      <c r="P30" s="15"/>
      <c r="Q30" s="15"/>
      <c r="R30" s="15"/>
      <c r="S30" s="29"/>
      <c r="T30" s="29"/>
      <c r="U30" s="15"/>
      <c r="V30" s="15"/>
      <c r="W30" s="15"/>
      <c r="X30" s="76">
        <f t="shared" si="1"/>
        <v>0</v>
      </c>
      <c r="Y30" s="15"/>
      <c r="Z30" s="15"/>
      <c r="AA30" s="15"/>
      <c r="AB30" s="15">
        <v>2</v>
      </c>
      <c r="AC30" s="15"/>
      <c r="AD30" s="15"/>
      <c r="AE30" s="15"/>
      <c r="AF30" s="15"/>
      <c r="AG30" s="15"/>
      <c r="AH30" s="15"/>
      <c r="AI30" s="15"/>
      <c r="AJ30" s="15"/>
      <c r="AK30" s="15"/>
      <c r="AL30" s="29"/>
      <c r="AM30" s="29"/>
      <c r="AN30" s="29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>
        <v>5</v>
      </c>
      <c r="BE30" s="15"/>
      <c r="BF30" s="15"/>
      <c r="BG30" s="15"/>
      <c r="BH30" s="76">
        <f t="shared" si="2"/>
        <v>7</v>
      </c>
      <c r="BI30" s="29"/>
      <c r="BJ30" s="15"/>
      <c r="BK30" s="15">
        <v>2</v>
      </c>
      <c r="BL30" s="15">
        <v>2</v>
      </c>
      <c r="BM30" s="15"/>
      <c r="BN30" s="76">
        <f t="shared" si="3"/>
        <v>4</v>
      </c>
      <c r="BO30" s="15"/>
      <c r="BP30" s="15"/>
      <c r="BQ30" s="15"/>
      <c r="BR30" s="15"/>
      <c r="BS30" s="15"/>
      <c r="BT30" s="15"/>
      <c r="BU30" s="15"/>
      <c r="BV30" s="29"/>
      <c r="BW30" s="29"/>
      <c r="BX30" s="15"/>
      <c r="BY30" s="15"/>
      <c r="BZ30" s="15"/>
      <c r="CA30" s="15"/>
      <c r="CB30" s="15"/>
      <c r="CC30" s="76">
        <f t="shared" si="4"/>
        <v>0</v>
      </c>
      <c r="CD30" s="76">
        <v>50</v>
      </c>
      <c r="CE30" s="76">
        <f t="shared" si="5"/>
        <v>61</v>
      </c>
    </row>
    <row r="31" spans="1:83">
      <c r="A31" s="201" t="s">
        <v>493</v>
      </c>
      <c r="B31" s="202"/>
      <c r="C31" s="15" t="s">
        <v>494</v>
      </c>
      <c r="D31" s="15"/>
      <c r="E31" s="15"/>
      <c r="F31" s="29"/>
      <c r="G31" s="29"/>
      <c r="H31" s="29"/>
      <c r="I31" s="29"/>
      <c r="J31" s="29"/>
      <c r="K31" s="29"/>
      <c r="L31" s="29"/>
      <c r="M31" s="15"/>
      <c r="N31" s="15"/>
      <c r="O31" s="76">
        <f t="shared" si="0"/>
        <v>0</v>
      </c>
      <c r="P31" s="15"/>
      <c r="Q31" s="15"/>
      <c r="R31" s="15"/>
      <c r="S31" s="29"/>
      <c r="T31" s="29"/>
      <c r="U31" s="15"/>
      <c r="V31" s="15"/>
      <c r="W31" s="15"/>
      <c r="X31" s="76">
        <f t="shared" si="1"/>
        <v>0</v>
      </c>
      <c r="Y31" s="15"/>
      <c r="Z31" s="15"/>
      <c r="AA31" s="15"/>
      <c r="AB31" s="15"/>
      <c r="AC31" s="15"/>
      <c r="AD31" s="15"/>
      <c r="AE31" s="15"/>
      <c r="AF31" s="15">
        <v>30</v>
      </c>
      <c r="AG31" s="15"/>
      <c r="AH31" s="15"/>
      <c r="AI31" s="15"/>
      <c r="AJ31" s="15"/>
      <c r="AK31" s="15"/>
      <c r="AL31" s="29"/>
      <c r="AM31" s="29"/>
      <c r="AN31" s="29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76" t="str">
        <f t="shared" si="2"/>
        <v>20</v>
      </c>
      <c r="BI31" s="29"/>
      <c r="BJ31" s="15"/>
      <c r="BK31" s="15">
        <v>2</v>
      </c>
      <c r="BL31" s="15">
        <v>2</v>
      </c>
      <c r="BM31" s="15"/>
      <c r="BN31" s="76">
        <f t="shared" si="3"/>
        <v>4</v>
      </c>
      <c r="BO31" s="15"/>
      <c r="BP31" s="15"/>
      <c r="BQ31" s="15"/>
      <c r="BR31" s="15"/>
      <c r="BS31" s="15"/>
      <c r="BT31" s="15"/>
      <c r="BU31" s="15"/>
      <c r="BV31" s="29"/>
      <c r="BW31" s="29"/>
      <c r="BX31" s="15"/>
      <c r="BY31" s="15"/>
      <c r="BZ31" s="15"/>
      <c r="CA31" s="15">
        <v>1</v>
      </c>
      <c r="CB31" s="15"/>
      <c r="CC31" s="76">
        <f t="shared" si="4"/>
        <v>1</v>
      </c>
      <c r="CD31" s="76">
        <v>50</v>
      </c>
      <c r="CE31" s="76">
        <f t="shared" si="5"/>
        <v>75</v>
      </c>
    </row>
    <row r="32" spans="1:83">
      <c r="A32" s="201" t="s">
        <v>495</v>
      </c>
      <c r="B32" s="202"/>
      <c r="C32" s="15" t="s">
        <v>496</v>
      </c>
      <c r="D32" s="15"/>
      <c r="E32" s="15"/>
      <c r="F32" s="29"/>
      <c r="G32" s="29"/>
      <c r="H32" s="29"/>
      <c r="I32" s="29"/>
      <c r="J32" s="29"/>
      <c r="K32" s="29"/>
      <c r="L32" s="29"/>
      <c r="M32" s="15"/>
      <c r="N32" s="15"/>
      <c r="O32" s="76">
        <f t="shared" si="0"/>
        <v>0</v>
      </c>
      <c r="P32" s="15"/>
      <c r="Q32" s="15"/>
      <c r="R32" s="15"/>
      <c r="S32" s="29"/>
      <c r="T32" s="29"/>
      <c r="U32" s="15"/>
      <c r="V32" s="15"/>
      <c r="W32" s="15"/>
      <c r="X32" s="76">
        <f t="shared" si="1"/>
        <v>0</v>
      </c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29"/>
      <c r="AM32" s="29"/>
      <c r="AN32" s="29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76">
        <f t="shared" si="2"/>
        <v>0</v>
      </c>
      <c r="BI32" s="29"/>
      <c r="BJ32" s="15"/>
      <c r="BK32" s="15"/>
      <c r="BL32" s="15"/>
      <c r="BM32" s="15"/>
      <c r="BN32" s="76">
        <f t="shared" si="3"/>
        <v>0</v>
      </c>
      <c r="BO32" s="15"/>
      <c r="BP32" s="15"/>
      <c r="BQ32" s="15"/>
      <c r="BR32" s="15"/>
      <c r="BS32" s="15"/>
      <c r="BT32" s="15"/>
      <c r="BU32" s="15"/>
      <c r="BV32" s="29"/>
      <c r="BW32" s="29"/>
      <c r="BX32" s="15"/>
      <c r="BY32" s="15"/>
      <c r="BZ32" s="15"/>
      <c r="CA32" s="15"/>
      <c r="CB32" s="15"/>
      <c r="CC32" s="76">
        <f t="shared" si="4"/>
        <v>0</v>
      </c>
      <c r="CD32" s="76">
        <v>50</v>
      </c>
      <c r="CE32" s="76">
        <f t="shared" si="5"/>
        <v>50</v>
      </c>
    </row>
    <row r="33" spans="1:83">
      <c r="A33" s="201" t="s">
        <v>497</v>
      </c>
      <c r="B33" s="202"/>
      <c r="C33" s="15" t="s">
        <v>498</v>
      </c>
      <c r="D33" s="12"/>
      <c r="E33" s="12"/>
      <c r="F33" s="179"/>
      <c r="G33" s="179"/>
      <c r="H33" s="179"/>
      <c r="I33" s="179"/>
      <c r="J33" s="179"/>
      <c r="K33" s="179"/>
      <c r="L33" s="179"/>
      <c r="M33" s="12"/>
      <c r="N33" s="12"/>
      <c r="O33" s="76">
        <f t="shared" si="0"/>
        <v>0</v>
      </c>
      <c r="P33" s="12"/>
      <c r="Q33" s="12"/>
      <c r="R33" s="12"/>
      <c r="S33" s="179"/>
      <c r="T33" s="179"/>
      <c r="U33" s="12"/>
      <c r="V33" s="12"/>
      <c r="W33" s="12"/>
      <c r="X33" s="76">
        <f t="shared" si="1"/>
        <v>0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79"/>
      <c r="AM33" s="179"/>
      <c r="AN33" s="179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76">
        <f t="shared" si="2"/>
        <v>0</v>
      </c>
      <c r="BI33" s="179"/>
      <c r="BJ33" s="12"/>
      <c r="BK33" s="12"/>
      <c r="BL33" s="12"/>
      <c r="BM33" s="12"/>
      <c r="BN33" s="76">
        <f t="shared" si="3"/>
        <v>0</v>
      </c>
      <c r="BO33" s="12"/>
      <c r="BP33" s="12"/>
      <c r="BQ33" s="12"/>
      <c r="BR33" s="12"/>
      <c r="BS33" s="12"/>
      <c r="BT33" s="12"/>
      <c r="BU33" s="12"/>
      <c r="BV33" s="179"/>
      <c r="BW33" s="179"/>
      <c r="BX33" s="12"/>
      <c r="BY33" s="12"/>
      <c r="BZ33" s="12"/>
      <c r="CA33" s="12"/>
      <c r="CB33" s="12"/>
      <c r="CC33" s="76">
        <f t="shared" si="4"/>
        <v>0</v>
      </c>
      <c r="CD33" s="76">
        <v>50</v>
      </c>
      <c r="CE33" s="76">
        <f t="shared" si="5"/>
        <v>50</v>
      </c>
    </row>
    <row r="34" spans="1:83">
      <c r="A34" s="201" t="s">
        <v>499</v>
      </c>
      <c r="B34" s="202"/>
      <c r="C34" s="15" t="s">
        <v>500</v>
      </c>
      <c r="D34" s="15"/>
      <c r="E34" s="15"/>
      <c r="F34" s="29"/>
      <c r="G34" s="29"/>
      <c r="H34" s="29"/>
      <c r="I34" s="29"/>
      <c r="J34" s="29"/>
      <c r="K34" s="29"/>
      <c r="L34" s="29"/>
      <c r="M34" s="15"/>
      <c r="N34" s="15"/>
      <c r="O34" s="76">
        <f t="shared" si="0"/>
        <v>0</v>
      </c>
      <c r="P34" s="15"/>
      <c r="Q34" s="15"/>
      <c r="R34" s="15"/>
      <c r="S34" s="29"/>
      <c r="T34" s="29"/>
      <c r="U34" s="15"/>
      <c r="V34" s="15"/>
      <c r="W34" s="15"/>
      <c r="X34" s="76">
        <f t="shared" si="1"/>
        <v>0</v>
      </c>
      <c r="Y34" s="15"/>
      <c r="Z34" s="15"/>
      <c r="AA34" s="15">
        <v>3</v>
      </c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29"/>
      <c r="AM34" s="29"/>
      <c r="AN34" s="29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76">
        <f t="shared" si="2"/>
        <v>3</v>
      </c>
      <c r="BI34" s="29"/>
      <c r="BJ34" s="15"/>
      <c r="BK34" s="15"/>
      <c r="BL34" s="15"/>
      <c r="BM34" s="15"/>
      <c r="BN34" s="76">
        <f t="shared" si="3"/>
        <v>0</v>
      </c>
      <c r="BO34" s="15"/>
      <c r="BP34" s="15"/>
      <c r="BQ34" s="15"/>
      <c r="BR34" s="15"/>
      <c r="BS34" s="15"/>
      <c r="BT34" s="15"/>
      <c r="BU34" s="15"/>
      <c r="BV34" s="29"/>
      <c r="BW34" s="29"/>
      <c r="BX34" s="15"/>
      <c r="BY34" s="15"/>
      <c r="BZ34" s="15"/>
      <c r="CA34" s="15"/>
      <c r="CB34" s="15"/>
      <c r="CC34" s="76">
        <f t="shared" si="4"/>
        <v>0</v>
      </c>
      <c r="CD34" s="76">
        <v>50</v>
      </c>
      <c r="CE34" s="76">
        <f t="shared" si="5"/>
        <v>53</v>
      </c>
    </row>
    <row r="35" spans="1:83">
      <c r="A35" s="201" t="s">
        <v>501</v>
      </c>
      <c r="B35" s="202"/>
      <c r="C35" s="15" t="s">
        <v>502</v>
      </c>
      <c r="D35" s="15"/>
      <c r="E35" s="15"/>
      <c r="F35" s="29"/>
      <c r="G35" s="29"/>
      <c r="H35" s="29"/>
      <c r="I35" s="29"/>
      <c r="J35" s="29"/>
      <c r="K35" s="29"/>
      <c r="L35" s="29"/>
      <c r="M35" s="15"/>
      <c r="N35" s="15"/>
      <c r="O35" s="76">
        <f t="shared" si="0"/>
        <v>0</v>
      </c>
      <c r="P35" s="15"/>
      <c r="Q35" s="15"/>
      <c r="R35" s="15"/>
      <c r="S35" s="29"/>
      <c r="T35" s="29"/>
      <c r="U35" s="15"/>
      <c r="V35" s="15"/>
      <c r="W35" s="15"/>
      <c r="X35" s="76">
        <f t="shared" si="1"/>
        <v>0</v>
      </c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29"/>
      <c r="AM35" s="29"/>
      <c r="AN35" s="29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76">
        <f t="shared" si="2"/>
        <v>0</v>
      </c>
      <c r="BI35" s="29"/>
      <c r="BJ35" s="15"/>
      <c r="BK35" s="15">
        <v>2</v>
      </c>
      <c r="BL35" s="15"/>
      <c r="BM35" s="15"/>
      <c r="BN35" s="76">
        <f t="shared" si="3"/>
        <v>2</v>
      </c>
      <c r="BO35" s="15"/>
      <c r="BP35" s="15"/>
      <c r="BQ35" s="15"/>
      <c r="BR35" s="15"/>
      <c r="BS35" s="15"/>
      <c r="BT35" s="15"/>
      <c r="BU35" s="15"/>
      <c r="BV35" s="29"/>
      <c r="BW35" s="29"/>
      <c r="BX35" s="15"/>
      <c r="BY35" s="15"/>
      <c r="BZ35" s="15"/>
      <c r="CA35" s="15"/>
      <c r="CB35" s="15"/>
      <c r="CC35" s="76">
        <f t="shared" si="4"/>
        <v>0</v>
      </c>
      <c r="CD35" s="76">
        <v>50</v>
      </c>
      <c r="CE35" s="76">
        <f t="shared" si="5"/>
        <v>52</v>
      </c>
    </row>
    <row r="36" spans="1:83">
      <c r="A36" s="201" t="s">
        <v>503</v>
      </c>
      <c r="B36" s="202"/>
      <c r="C36" s="15" t="s">
        <v>504</v>
      </c>
      <c r="D36" s="15"/>
      <c r="E36" s="15"/>
      <c r="F36" s="29"/>
      <c r="G36" s="29"/>
      <c r="H36" s="29"/>
      <c r="I36" s="29"/>
      <c r="J36" s="29"/>
      <c r="K36" s="29"/>
      <c r="L36" s="29"/>
      <c r="M36" s="15"/>
      <c r="N36" s="15"/>
      <c r="O36" s="76">
        <f t="shared" si="0"/>
        <v>0</v>
      </c>
      <c r="P36" s="15"/>
      <c r="Q36" s="15"/>
      <c r="R36" s="15"/>
      <c r="S36" s="29"/>
      <c r="T36" s="29"/>
      <c r="U36" s="15"/>
      <c r="V36" s="15"/>
      <c r="W36" s="15"/>
      <c r="X36" s="76">
        <f t="shared" si="1"/>
        <v>0</v>
      </c>
      <c r="Y36" s="15"/>
      <c r="Z36" s="15"/>
      <c r="AA36" s="15">
        <v>3</v>
      </c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29"/>
      <c r="AM36" s="29"/>
      <c r="AN36" s="29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76">
        <f t="shared" si="2"/>
        <v>3</v>
      </c>
      <c r="BI36" s="29"/>
      <c r="BJ36" s="15"/>
      <c r="BK36" s="15"/>
      <c r="BL36" s="15"/>
      <c r="BM36" s="15"/>
      <c r="BN36" s="76">
        <f t="shared" si="3"/>
        <v>0</v>
      </c>
      <c r="BO36" s="15"/>
      <c r="BP36" s="15"/>
      <c r="BQ36" s="15"/>
      <c r="BR36" s="15"/>
      <c r="BS36" s="15"/>
      <c r="BT36" s="15"/>
      <c r="BU36" s="15"/>
      <c r="BV36" s="29"/>
      <c r="BW36" s="29"/>
      <c r="BX36" s="15"/>
      <c r="BY36" s="15"/>
      <c r="BZ36" s="15"/>
      <c r="CA36" s="15"/>
      <c r="CB36" s="15"/>
      <c r="CC36" s="76">
        <f t="shared" si="4"/>
        <v>0</v>
      </c>
      <c r="CD36" s="76">
        <v>50</v>
      </c>
      <c r="CE36" s="76">
        <f t="shared" si="5"/>
        <v>53</v>
      </c>
    </row>
    <row r="37" spans="1:83">
      <c r="A37" s="201" t="s">
        <v>505</v>
      </c>
      <c r="B37" s="202"/>
      <c r="C37" s="15" t="s">
        <v>506</v>
      </c>
      <c r="D37" s="15"/>
      <c r="E37" s="15"/>
      <c r="F37" s="29"/>
      <c r="G37" s="29"/>
      <c r="H37" s="29"/>
      <c r="I37" s="29"/>
      <c r="J37" s="29"/>
      <c r="K37" s="29"/>
      <c r="L37" s="29"/>
      <c r="M37" s="15"/>
      <c r="N37" s="15"/>
      <c r="O37" s="76">
        <f t="shared" si="0"/>
        <v>0</v>
      </c>
      <c r="P37" s="15"/>
      <c r="Q37" s="15"/>
      <c r="R37" s="15"/>
      <c r="S37" s="29"/>
      <c r="T37" s="29"/>
      <c r="U37" s="15"/>
      <c r="V37" s="15"/>
      <c r="W37" s="15"/>
      <c r="X37" s="76">
        <f t="shared" si="1"/>
        <v>0</v>
      </c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29"/>
      <c r="AM37" s="29"/>
      <c r="AN37" s="29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76">
        <f t="shared" si="2"/>
        <v>0</v>
      </c>
      <c r="BI37" s="29"/>
      <c r="BJ37" s="15"/>
      <c r="BK37" s="15"/>
      <c r="BL37" s="15"/>
      <c r="BM37" s="15"/>
      <c r="BN37" s="76">
        <f t="shared" si="3"/>
        <v>0</v>
      </c>
      <c r="BO37" s="15"/>
      <c r="BP37" s="15"/>
      <c r="BQ37" s="15"/>
      <c r="BR37" s="15"/>
      <c r="BS37" s="15"/>
      <c r="BT37" s="15"/>
      <c r="BU37" s="15"/>
      <c r="BV37" s="29"/>
      <c r="BW37" s="29"/>
      <c r="BX37" s="15"/>
      <c r="BY37" s="15"/>
      <c r="BZ37" s="15"/>
      <c r="CA37" s="15"/>
      <c r="CB37" s="15"/>
      <c r="CC37" s="76">
        <f t="shared" si="4"/>
        <v>0</v>
      </c>
      <c r="CD37" s="76">
        <v>50</v>
      </c>
      <c r="CE37" s="76">
        <f t="shared" si="5"/>
        <v>50</v>
      </c>
    </row>
    <row r="38" spans="1:83">
      <c r="A38" s="201" t="s">
        <v>507</v>
      </c>
      <c r="B38" s="202"/>
      <c r="C38" s="15" t="s">
        <v>508</v>
      </c>
      <c r="D38" s="15"/>
      <c r="E38" s="15"/>
      <c r="F38" s="29"/>
      <c r="G38" s="29"/>
      <c r="H38" s="29"/>
      <c r="I38" s="29"/>
      <c r="J38" s="29"/>
      <c r="K38" s="29"/>
      <c r="L38" s="29"/>
      <c r="M38" s="15"/>
      <c r="N38" s="15"/>
      <c r="O38" s="76">
        <f t="shared" si="0"/>
        <v>0</v>
      </c>
      <c r="P38" s="15"/>
      <c r="Q38" s="15"/>
      <c r="R38" s="15"/>
      <c r="S38" s="29"/>
      <c r="T38" s="29"/>
      <c r="U38" s="15"/>
      <c r="V38" s="15"/>
      <c r="W38" s="15"/>
      <c r="X38" s="76">
        <f t="shared" si="1"/>
        <v>0</v>
      </c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29"/>
      <c r="AM38" s="29"/>
      <c r="AN38" s="29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76">
        <f t="shared" si="2"/>
        <v>0</v>
      </c>
      <c r="BI38" s="29"/>
      <c r="BJ38" s="15"/>
      <c r="BK38" s="15"/>
      <c r="BL38" s="15"/>
      <c r="BM38" s="15"/>
      <c r="BN38" s="76">
        <f t="shared" si="3"/>
        <v>0</v>
      </c>
      <c r="BO38" s="15"/>
      <c r="BP38" s="15"/>
      <c r="BQ38" s="15"/>
      <c r="BR38" s="15"/>
      <c r="BS38" s="15"/>
      <c r="BT38" s="15"/>
      <c r="BU38" s="15"/>
      <c r="BV38" s="29"/>
      <c r="BW38" s="29"/>
      <c r="BX38" s="15"/>
      <c r="BY38" s="15"/>
      <c r="BZ38" s="15"/>
      <c r="CA38" s="15"/>
      <c r="CB38" s="15"/>
      <c r="CC38" s="76">
        <f t="shared" si="4"/>
        <v>0</v>
      </c>
      <c r="CD38" s="76">
        <v>50</v>
      </c>
      <c r="CE38" s="76">
        <f t="shared" si="5"/>
        <v>50</v>
      </c>
    </row>
    <row r="39" spans="1:83">
      <c r="A39" s="201" t="s">
        <v>509</v>
      </c>
      <c r="B39" s="202"/>
      <c r="C39" s="15" t="s">
        <v>510</v>
      </c>
      <c r="D39" s="15"/>
      <c r="E39" s="15"/>
      <c r="F39" s="29"/>
      <c r="G39" s="29"/>
      <c r="H39" s="29"/>
      <c r="I39" s="29"/>
      <c r="J39" s="29"/>
      <c r="K39" s="29"/>
      <c r="L39" s="29"/>
      <c r="M39" s="15"/>
      <c r="N39" s="15"/>
      <c r="O39" s="76">
        <f t="shared" si="0"/>
        <v>0</v>
      </c>
      <c r="P39" s="15"/>
      <c r="Q39" s="15"/>
      <c r="R39" s="15"/>
      <c r="S39" s="29"/>
      <c r="T39" s="29"/>
      <c r="U39" s="15"/>
      <c r="V39" s="15"/>
      <c r="W39" s="15"/>
      <c r="X39" s="76">
        <f t="shared" si="1"/>
        <v>0</v>
      </c>
      <c r="Y39" s="15"/>
      <c r="Z39" s="15"/>
      <c r="AA39" s="15"/>
      <c r="AB39" s="15"/>
      <c r="AC39" s="15"/>
      <c r="AD39" s="15"/>
      <c r="AE39" s="15"/>
      <c r="AF39" s="15"/>
      <c r="AG39" s="15"/>
      <c r="AH39" s="15">
        <v>1</v>
      </c>
      <c r="AI39" s="15"/>
      <c r="AJ39" s="15"/>
      <c r="AK39" s="15"/>
      <c r="AL39" s="29"/>
      <c r="AM39" s="29"/>
      <c r="AN39" s="29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76">
        <f t="shared" si="2"/>
        <v>1</v>
      </c>
      <c r="BI39" s="29"/>
      <c r="BJ39" s="15"/>
      <c r="BK39" s="15"/>
      <c r="BL39" s="15"/>
      <c r="BM39" s="15"/>
      <c r="BN39" s="76">
        <f t="shared" si="3"/>
        <v>0</v>
      </c>
      <c r="BO39" s="15"/>
      <c r="BP39" s="15"/>
      <c r="BQ39" s="15"/>
      <c r="BR39" s="15"/>
      <c r="BS39" s="15"/>
      <c r="BT39" s="15"/>
      <c r="BU39" s="15"/>
      <c r="BV39" s="29"/>
      <c r="BW39" s="29"/>
      <c r="BX39" s="15"/>
      <c r="BY39" s="15"/>
      <c r="BZ39" s="15"/>
      <c r="CA39" s="15"/>
      <c r="CB39" s="15"/>
      <c r="CC39" s="76">
        <f t="shared" si="4"/>
        <v>0</v>
      </c>
      <c r="CD39" s="76">
        <v>50</v>
      </c>
      <c r="CE39" s="76">
        <f t="shared" si="5"/>
        <v>51</v>
      </c>
    </row>
    <row r="40" spans="1:83">
      <c r="A40" s="201" t="s">
        <v>511</v>
      </c>
      <c r="B40" s="202"/>
      <c r="C40" s="15" t="s">
        <v>512</v>
      </c>
      <c r="D40" s="15"/>
      <c r="E40" s="15"/>
      <c r="F40" s="29"/>
      <c r="G40" s="29"/>
      <c r="H40" s="29"/>
      <c r="I40" s="29"/>
      <c r="J40" s="29"/>
      <c r="K40" s="29"/>
      <c r="L40" s="29"/>
      <c r="M40" s="15"/>
      <c r="N40" s="15"/>
      <c r="O40" s="76">
        <f t="shared" si="0"/>
        <v>0</v>
      </c>
      <c r="P40" s="15"/>
      <c r="Q40" s="15"/>
      <c r="R40" s="15"/>
      <c r="S40" s="29"/>
      <c r="T40" s="29"/>
      <c r="U40" s="15"/>
      <c r="V40" s="15"/>
      <c r="W40" s="15"/>
      <c r="X40" s="76">
        <f t="shared" si="1"/>
        <v>0</v>
      </c>
      <c r="Y40" s="15"/>
      <c r="Z40" s="15"/>
      <c r="AA40" s="15"/>
      <c r="AB40" s="15"/>
      <c r="AC40" s="15"/>
      <c r="AD40" s="15">
        <v>1</v>
      </c>
      <c r="AE40" s="15"/>
      <c r="AF40" s="15">
        <v>30</v>
      </c>
      <c r="AG40" s="15">
        <v>80</v>
      </c>
      <c r="AH40" s="15"/>
      <c r="AI40" s="15"/>
      <c r="AJ40" s="15"/>
      <c r="AK40" s="15"/>
      <c r="AL40" s="29"/>
      <c r="AM40" s="29"/>
      <c r="AN40" s="29">
        <v>2</v>
      </c>
      <c r="AO40" s="15"/>
      <c r="AP40" s="15"/>
      <c r="AQ40" s="15"/>
      <c r="AR40" s="15"/>
      <c r="AS40" s="15"/>
      <c r="AT40" s="15">
        <v>3</v>
      </c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76" t="str">
        <f t="shared" si="2"/>
        <v>20</v>
      </c>
      <c r="BI40" s="29"/>
      <c r="BJ40" s="15"/>
      <c r="BK40" s="15">
        <v>2</v>
      </c>
      <c r="BL40" s="15"/>
      <c r="BM40" s="15"/>
      <c r="BN40" s="76">
        <f t="shared" si="3"/>
        <v>2</v>
      </c>
      <c r="BO40" s="15"/>
      <c r="BP40" s="15"/>
      <c r="BQ40" s="15"/>
      <c r="BR40" s="15"/>
      <c r="BS40" s="15"/>
      <c r="BT40" s="15"/>
      <c r="BU40" s="15"/>
      <c r="BV40" s="29"/>
      <c r="BW40" s="29"/>
      <c r="BX40" s="15"/>
      <c r="BY40" s="15"/>
      <c r="BZ40" s="15"/>
      <c r="CA40" s="15">
        <v>2</v>
      </c>
      <c r="CB40" s="15"/>
      <c r="CC40" s="76">
        <f t="shared" si="4"/>
        <v>2</v>
      </c>
      <c r="CD40" s="76">
        <v>50</v>
      </c>
      <c r="CE40" s="76">
        <f t="shared" si="5"/>
        <v>74</v>
      </c>
    </row>
    <row r="41" spans="1:83">
      <c r="A41" s="201" t="s">
        <v>513</v>
      </c>
      <c r="B41" s="202"/>
      <c r="C41" s="15" t="s">
        <v>514</v>
      </c>
      <c r="D41" s="15"/>
      <c r="E41" s="15"/>
      <c r="F41" s="29"/>
      <c r="G41" s="29"/>
      <c r="H41" s="29"/>
      <c r="I41" s="29"/>
      <c r="J41" s="29"/>
      <c r="K41" s="29"/>
      <c r="L41" s="29"/>
      <c r="M41" s="15"/>
      <c r="N41" s="15"/>
      <c r="O41" s="76">
        <f t="shared" si="0"/>
        <v>0</v>
      </c>
      <c r="P41" s="15"/>
      <c r="Q41" s="15"/>
      <c r="R41" s="15"/>
      <c r="S41" s="29"/>
      <c r="T41" s="29"/>
      <c r="U41" s="15"/>
      <c r="V41" s="15"/>
      <c r="W41" s="15"/>
      <c r="X41" s="76">
        <f t="shared" si="1"/>
        <v>0</v>
      </c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29"/>
      <c r="AM41" s="29"/>
      <c r="AN41" s="29"/>
      <c r="AO41" s="15">
        <v>2</v>
      </c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76">
        <f t="shared" si="2"/>
        <v>2</v>
      </c>
      <c r="BI41" s="29"/>
      <c r="BJ41" s="15"/>
      <c r="BK41" s="15"/>
      <c r="BL41" s="15"/>
      <c r="BM41" s="15"/>
      <c r="BN41" s="76">
        <f t="shared" si="3"/>
        <v>0</v>
      </c>
      <c r="BO41" s="15"/>
      <c r="BP41" s="15"/>
      <c r="BQ41" s="15"/>
      <c r="BR41" s="15"/>
      <c r="BS41" s="15"/>
      <c r="BT41" s="15"/>
      <c r="BU41" s="15"/>
      <c r="BV41" s="29"/>
      <c r="BW41" s="29"/>
      <c r="BX41" s="15"/>
      <c r="BY41" s="15"/>
      <c r="BZ41" s="15"/>
      <c r="CA41" s="15"/>
      <c r="CB41" s="15"/>
      <c r="CC41" s="76">
        <f t="shared" si="4"/>
        <v>0</v>
      </c>
      <c r="CD41" s="76">
        <v>50</v>
      </c>
      <c r="CE41" s="76">
        <f t="shared" si="5"/>
        <v>52</v>
      </c>
    </row>
    <row r="42" spans="1:83">
      <c r="A42" s="201" t="s">
        <v>515</v>
      </c>
      <c r="B42" s="202"/>
      <c r="C42" s="15" t="s">
        <v>516</v>
      </c>
      <c r="D42" s="15"/>
      <c r="E42" s="15"/>
      <c r="F42" s="29"/>
      <c r="G42" s="29"/>
      <c r="H42" s="29"/>
      <c r="I42" s="29"/>
      <c r="J42" s="29"/>
      <c r="K42" s="29"/>
      <c r="L42" s="29"/>
      <c r="M42" s="15"/>
      <c r="N42" s="15"/>
      <c r="O42" s="76">
        <f t="shared" si="0"/>
        <v>0</v>
      </c>
      <c r="P42" s="15"/>
      <c r="Q42" s="15"/>
      <c r="R42" s="15"/>
      <c r="S42" s="29"/>
      <c r="T42" s="29"/>
      <c r="U42" s="15"/>
      <c r="V42" s="15"/>
      <c r="W42" s="15"/>
      <c r="X42" s="76">
        <f t="shared" si="1"/>
        <v>0</v>
      </c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29"/>
      <c r="AM42" s="29"/>
      <c r="AN42" s="29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76">
        <f t="shared" si="2"/>
        <v>0</v>
      </c>
      <c r="BI42" s="29"/>
      <c r="BJ42" s="15"/>
      <c r="BK42" s="15"/>
      <c r="BL42" s="15"/>
      <c r="BM42" s="15"/>
      <c r="BN42" s="76">
        <f t="shared" si="3"/>
        <v>0</v>
      </c>
      <c r="BO42" s="15"/>
      <c r="BP42" s="15"/>
      <c r="BQ42" s="15"/>
      <c r="BR42" s="15"/>
      <c r="BS42" s="15"/>
      <c r="BT42" s="15"/>
      <c r="BU42" s="15"/>
      <c r="BV42" s="29"/>
      <c r="BW42" s="29"/>
      <c r="BX42" s="15"/>
      <c r="BY42" s="15"/>
      <c r="BZ42" s="15"/>
      <c r="CA42" s="15"/>
      <c r="CB42" s="15"/>
      <c r="CC42" s="76">
        <f t="shared" si="4"/>
        <v>0</v>
      </c>
      <c r="CD42" s="76">
        <v>50</v>
      </c>
      <c r="CE42" s="76">
        <f t="shared" si="5"/>
        <v>50</v>
      </c>
    </row>
    <row r="43" spans="1:83">
      <c r="A43" s="201" t="s">
        <v>517</v>
      </c>
      <c r="B43" s="202"/>
      <c r="C43" s="15" t="s">
        <v>518</v>
      </c>
      <c r="D43" s="15"/>
      <c r="E43" s="15"/>
      <c r="F43" s="29"/>
      <c r="G43" s="29"/>
      <c r="H43" s="29"/>
      <c r="I43" s="29"/>
      <c r="J43" s="29"/>
      <c r="K43" s="29"/>
      <c r="L43" s="29"/>
      <c r="M43" s="15"/>
      <c r="N43" s="15"/>
      <c r="O43" s="76">
        <f t="shared" si="0"/>
        <v>0</v>
      </c>
      <c r="P43" s="15"/>
      <c r="Q43" s="15"/>
      <c r="R43" s="15"/>
      <c r="S43" s="29"/>
      <c r="T43" s="29"/>
      <c r="U43" s="15"/>
      <c r="V43" s="15"/>
      <c r="W43" s="15"/>
      <c r="X43" s="76">
        <f t="shared" si="1"/>
        <v>0</v>
      </c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>
        <v>67.5</v>
      </c>
      <c r="AL43" s="29"/>
      <c r="AM43" s="29"/>
      <c r="AN43" s="29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76" t="str">
        <f t="shared" si="2"/>
        <v>20</v>
      </c>
      <c r="BI43" s="29"/>
      <c r="BJ43" s="15"/>
      <c r="BK43" s="15"/>
      <c r="BL43" s="15"/>
      <c r="BM43" s="15"/>
      <c r="BN43" s="76">
        <f t="shared" si="3"/>
        <v>0</v>
      </c>
      <c r="BO43" s="15"/>
      <c r="BP43" s="15"/>
      <c r="BQ43" s="15"/>
      <c r="BR43" s="15"/>
      <c r="BS43" s="15"/>
      <c r="BT43" s="15"/>
      <c r="BU43" s="15"/>
      <c r="BV43" s="29"/>
      <c r="BW43" s="29"/>
      <c r="BX43" s="15"/>
      <c r="BY43" s="15"/>
      <c r="BZ43" s="15"/>
      <c r="CA43" s="15"/>
      <c r="CB43" s="15"/>
      <c r="CC43" s="76">
        <f t="shared" si="4"/>
        <v>0</v>
      </c>
      <c r="CD43" s="76">
        <v>50</v>
      </c>
      <c r="CE43" s="76">
        <f t="shared" si="5"/>
        <v>70</v>
      </c>
    </row>
    <row r="44" spans="1:83">
      <c r="A44" s="201" t="s">
        <v>519</v>
      </c>
      <c r="B44" s="202"/>
      <c r="C44" s="15" t="s">
        <v>520</v>
      </c>
      <c r="D44" s="15"/>
      <c r="E44" s="15"/>
      <c r="F44" s="29"/>
      <c r="G44" s="29"/>
      <c r="H44" s="29"/>
      <c r="I44" s="29"/>
      <c r="J44" s="29"/>
      <c r="K44" s="29"/>
      <c r="L44" s="29"/>
      <c r="M44" s="15"/>
      <c r="N44" s="15"/>
      <c r="O44" s="76">
        <f t="shared" si="0"/>
        <v>0</v>
      </c>
      <c r="P44" s="15"/>
      <c r="Q44" s="15"/>
      <c r="R44" s="15"/>
      <c r="S44" s="29"/>
      <c r="T44" s="29"/>
      <c r="U44" s="15"/>
      <c r="V44" s="15"/>
      <c r="W44" s="15"/>
      <c r="X44" s="76">
        <f t="shared" si="1"/>
        <v>0</v>
      </c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29"/>
      <c r="AM44" s="29"/>
      <c r="AN44" s="29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>
        <v>5</v>
      </c>
      <c r="BC44" s="15"/>
      <c r="BD44" s="15"/>
      <c r="BE44" s="15">
        <v>2</v>
      </c>
      <c r="BF44" s="15"/>
      <c r="BG44" s="15"/>
      <c r="BH44" s="76">
        <f t="shared" si="2"/>
        <v>7</v>
      </c>
      <c r="BI44" s="29">
        <v>2</v>
      </c>
      <c r="BJ44" s="15"/>
      <c r="BK44" s="15"/>
      <c r="BL44" s="15">
        <v>2</v>
      </c>
      <c r="BM44" s="15"/>
      <c r="BN44" s="76">
        <f t="shared" si="3"/>
        <v>4</v>
      </c>
      <c r="BO44" s="15"/>
      <c r="BP44" s="15"/>
      <c r="BQ44" s="15"/>
      <c r="BR44" s="15"/>
      <c r="BS44" s="15"/>
      <c r="BT44" s="15"/>
      <c r="BU44" s="15"/>
      <c r="BV44" s="29"/>
      <c r="BW44" s="29"/>
      <c r="BX44" s="15"/>
      <c r="BY44" s="15"/>
      <c r="BZ44" s="15"/>
      <c r="CA44" s="15"/>
      <c r="CB44" s="15"/>
      <c r="CC44" s="76">
        <f t="shared" si="4"/>
        <v>0</v>
      </c>
      <c r="CD44" s="76">
        <v>50</v>
      </c>
      <c r="CE44" s="76">
        <f t="shared" si="5"/>
        <v>61</v>
      </c>
    </row>
    <row r="45" spans="1:83">
      <c r="A45" s="201" t="s">
        <v>521</v>
      </c>
      <c r="B45" s="202"/>
      <c r="C45" s="15" t="s">
        <v>522</v>
      </c>
      <c r="D45" s="15"/>
      <c r="E45" s="15">
        <v>1</v>
      </c>
      <c r="F45" s="29">
        <v>1</v>
      </c>
      <c r="G45" s="29">
        <v>1</v>
      </c>
      <c r="H45" s="29"/>
      <c r="I45" s="29"/>
      <c r="J45" s="29">
        <v>2</v>
      </c>
      <c r="K45" s="29">
        <v>2</v>
      </c>
      <c r="L45" s="29">
        <v>2</v>
      </c>
      <c r="M45" s="15"/>
      <c r="N45" s="15"/>
      <c r="O45" s="76" t="str">
        <f t="shared" si="0"/>
        <v>5</v>
      </c>
      <c r="P45" s="15"/>
      <c r="Q45" s="15"/>
      <c r="R45" s="15"/>
      <c r="S45" s="29">
        <v>3</v>
      </c>
      <c r="T45" s="29"/>
      <c r="U45" s="15"/>
      <c r="V45" s="15"/>
      <c r="W45" s="15"/>
      <c r="X45" s="76">
        <f t="shared" si="1"/>
        <v>3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>
        <v>1</v>
      </c>
      <c r="AI45" s="15"/>
      <c r="AJ45" s="15"/>
      <c r="AK45" s="15"/>
      <c r="AL45" s="29">
        <v>1</v>
      </c>
      <c r="AM45" s="29">
        <v>2</v>
      </c>
      <c r="AN45" s="29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>
        <v>3</v>
      </c>
      <c r="BA45" s="15"/>
      <c r="BB45" s="15"/>
      <c r="BC45" s="15"/>
      <c r="BD45" s="15"/>
      <c r="BE45" s="15">
        <v>2</v>
      </c>
      <c r="BF45" s="15">
        <v>2</v>
      </c>
      <c r="BG45" s="15"/>
      <c r="BH45" s="76">
        <f t="shared" si="2"/>
        <v>11</v>
      </c>
      <c r="BI45" s="29"/>
      <c r="BJ45" s="15"/>
      <c r="BK45" s="15"/>
      <c r="BL45" s="15"/>
      <c r="BM45" s="15">
        <v>2</v>
      </c>
      <c r="BN45" s="76">
        <f t="shared" si="3"/>
        <v>2</v>
      </c>
      <c r="BO45" s="15"/>
      <c r="BP45" s="15"/>
      <c r="BQ45" s="15"/>
      <c r="BR45" s="15"/>
      <c r="BS45" s="15"/>
      <c r="BT45" s="15"/>
      <c r="BU45" s="15">
        <v>2</v>
      </c>
      <c r="BV45" s="29"/>
      <c r="BW45" s="29"/>
      <c r="BX45" s="15"/>
      <c r="BY45" s="15">
        <v>3</v>
      </c>
      <c r="BZ45" s="15"/>
      <c r="CA45" s="15"/>
      <c r="CB45" s="15"/>
      <c r="CC45" s="76">
        <f t="shared" si="4"/>
        <v>5</v>
      </c>
      <c r="CD45" s="76">
        <v>50</v>
      </c>
      <c r="CE45" s="76">
        <f t="shared" si="5"/>
        <v>76</v>
      </c>
    </row>
    <row r="46" spans="1:83">
      <c r="A46" s="201" t="s">
        <v>523</v>
      </c>
      <c r="B46" s="202"/>
      <c r="C46" s="15" t="s">
        <v>524</v>
      </c>
      <c r="D46" s="15"/>
      <c r="E46" s="15"/>
      <c r="F46" s="29"/>
      <c r="G46" s="29"/>
      <c r="H46" s="29"/>
      <c r="I46" s="29"/>
      <c r="J46" s="29"/>
      <c r="K46" s="29"/>
      <c r="L46" s="29"/>
      <c r="M46" s="15"/>
      <c r="N46" s="15"/>
      <c r="O46" s="76">
        <f t="shared" si="0"/>
        <v>0</v>
      </c>
      <c r="P46" s="15"/>
      <c r="Q46" s="15"/>
      <c r="R46" s="15"/>
      <c r="S46" s="29"/>
      <c r="T46" s="29"/>
      <c r="U46" s="15"/>
      <c r="V46" s="15"/>
      <c r="W46" s="15"/>
      <c r="X46" s="76">
        <f t="shared" si="1"/>
        <v>0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29"/>
      <c r="AM46" s="29"/>
      <c r="AN46" s="29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>
        <v>2</v>
      </c>
      <c r="BF46" s="15"/>
      <c r="BG46" s="15"/>
      <c r="BH46" s="76">
        <f t="shared" si="2"/>
        <v>2</v>
      </c>
      <c r="BI46" s="29">
        <v>2</v>
      </c>
      <c r="BJ46" s="15"/>
      <c r="BK46" s="15"/>
      <c r="BL46" s="15"/>
      <c r="BM46" s="15">
        <v>2</v>
      </c>
      <c r="BN46" s="76">
        <f t="shared" si="3"/>
        <v>4</v>
      </c>
      <c r="BO46" s="15"/>
      <c r="BP46" s="15"/>
      <c r="BQ46" s="15"/>
      <c r="BR46" s="15"/>
      <c r="BS46" s="15"/>
      <c r="BT46" s="15"/>
      <c r="BU46" s="15"/>
      <c r="BV46" s="29"/>
      <c r="BW46" s="29"/>
      <c r="BX46" s="15"/>
      <c r="BY46" s="15"/>
      <c r="BZ46" s="15"/>
      <c r="CA46" s="15"/>
      <c r="CB46" s="15"/>
      <c r="CC46" s="76">
        <f t="shared" si="4"/>
        <v>0</v>
      </c>
      <c r="CD46" s="76">
        <v>50</v>
      </c>
      <c r="CE46" s="76">
        <f t="shared" si="5"/>
        <v>56</v>
      </c>
    </row>
    <row r="47" spans="1:83">
      <c r="A47" s="201" t="s">
        <v>525</v>
      </c>
      <c r="B47" s="202"/>
      <c r="C47" s="15" t="s">
        <v>526</v>
      </c>
      <c r="D47" s="15"/>
      <c r="E47" s="15"/>
      <c r="F47" s="29"/>
      <c r="G47" s="29"/>
      <c r="H47" s="29"/>
      <c r="I47" s="29"/>
      <c r="J47" s="29"/>
      <c r="K47" s="29"/>
      <c r="L47" s="29"/>
      <c r="M47" s="15"/>
      <c r="N47" s="15"/>
      <c r="O47" s="76">
        <f t="shared" si="0"/>
        <v>0</v>
      </c>
      <c r="P47" s="15"/>
      <c r="Q47" s="15"/>
      <c r="R47" s="15"/>
      <c r="S47" s="29"/>
      <c r="T47" s="29"/>
      <c r="U47" s="15"/>
      <c r="V47" s="15"/>
      <c r="W47" s="15"/>
      <c r="X47" s="76">
        <f t="shared" si="1"/>
        <v>0</v>
      </c>
      <c r="Y47" s="15"/>
      <c r="Z47" s="15"/>
      <c r="AA47" s="15">
        <v>3</v>
      </c>
      <c r="AB47" s="15"/>
      <c r="AC47" s="15"/>
      <c r="AD47" s="15"/>
      <c r="AE47" s="15"/>
      <c r="AF47" s="15"/>
      <c r="AG47" s="15"/>
      <c r="AH47" s="15">
        <v>1</v>
      </c>
      <c r="AI47" s="15"/>
      <c r="AJ47" s="15"/>
      <c r="AK47" s="15"/>
      <c r="AL47" s="29"/>
      <c r="AM47" s="29"/>
      <c r="AN47" s="29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>
        <v>3</v>
      </c>
      <c r="BD47" s="15">
        <v>5</v>
      </c>
      <c r="BE47" s="15">
        <v>2</v>
      </c>
      <c r="BF47" s="15"/>
      <c r="BG47" s="15"/>
      <c r="BH47" s="76">
        <f t="shared" si="2"/>
        <v>14</v>
      </c>
      <c r="BI47" s="29"/>
      <c r="BJ47" s="15"/>
      <c r="BK47" s="15"/>
      <c r="BL47" s="15">
        <v>2</v>
      </c>
      <c r="BM47" s="15">
        <v>2</v>
      </c>
      <c r="BN47" s="76">
        <f t="shared" si="3"/>
        <v>4</v>
      </c>
      <c r="BO47" s="15"/>
      <c r="BP47" s="15"/>
      <c r="BQ47" s="15"/>
      <c r="BR47" s="15"/>
      <c r="BS47" s="15">
        <v>3</v>
      </c>
      <c r="BT47" s="15"/>
      <c r="BU47" s="15"/>
      <c r="BV47" s="29"/>
      <c r="BW47" s="29"/>
      <c r="BX47" s="15"/>
      <c r="BY47" s="15">
        <v>2</v>
      </c>
      <c r="BZ47" s="15"/>
      <c r="CA47" s="15"/>
      <c r="CB47" s="15"/>
      <c r="CC47" s="76">
        <f t="shared" si="4"/>
        <v>5</v>
      </c>
      <c r="CD47" s="76">
        <v>50</v>
      </c>
      <c r="CE47" s="76">
        <f t="shared" si="5"/>
        <v>73</v>
      </c>
    </row>
    <row r="48" spans="1:83">
      <c r="A48" s="201" t="s">
        <v>527</v>
      </c>
      <c r="B48" s="202"/>
      <c r="C48" s="15" t="s">
        <v>528</v>
      </c>
      <c r="D48" s="203"/>
      <c r="E48" s="204"/>
      <c r="F48" s="29"/>
      <c r="G48" s="29"/>
      <c r="H48" s="29"/>
      <c r="I48" s="29"/>
      <c r="J48" s="29"/>
      <c r="K48" s="29"/>
      <c r="L48" s="29"/>
      <c r="M48" s="15"/>
      <c r="N48" s="15"/>
      <c r="O48" s="76">
        <f t="shared" si="0"/>
        <v>0</v>
      </c>
      <c r="P48" s="15"/>
      <c r="Q48" s="15"/>
      <c r="R48" s="15"/>
      <c r="S48" s="29"/>
      <c r="T48" s="29"/>
      <c r="U48" s="15"/>
      <c r="V48" s="15"/>
      <c r="W48" s="15"/>
      <c r="X48" s="76">
        <f t="shared" si="1"/>
        <v>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>
        <v>67.5</v>
      </c>
      <c r="AL48" s="29"/>
      <c r="AM48" s="29"/>
      <c r="AN48" s="29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76" t="str">
        <f t="shared" si="2"/>
        <v>20</v>
      </c>
      <c r="BI48" s="29"/>
      <c r="BJ48" s="15"/>
      <c r="BK48" s="15"/>
      <c r="BL48" s="15"/>
      <c r="BM48" s="15"/>
      <c r="BN48" s="76">
        <f t="shared" si="3"/>
        <v>0</v>
      </c>
      <c r="BO48" s="15"/>
      <c r="BP48" s="15"/>
      <c r="BQ48" s="15"/>
      <c r="BR48" s="15"/>
      <c r="BS48" s="15"/>
      <c r="BT48" s="15"/>
      <c r="BU48" s="15"/>
      <c r="BV48" s="29"/>
      <c r="BW48" s="29"/>
      <c r="BX48" s="15"/>
      <c r="BY48" s="15"/>
      <c r="BZ48" s="15"/>
      <c r="CA48" s="15"/>
      <c r="CB48" s="15"/>
      <c r="CC48" s="76">
        <f t="shared" si="4"/>
        <v>0</v>
      </c>
      <c r="CD48" s="76">
        <v>50</v>
      </c>
      <c r="CE48" s="76">
        <f t="shared" si="5"/>
        <v>70</v>
      </c>
    </row>
    <row r="49" spans="1:83">
      <c r="A49" s="201" t="s">
        <v>529</v>
      </c>
      <c r="B49" s="202"/>
      <c r="C49" s="15" t="s">
        <v>530</v>
      </c>
      <c r="D49" s="205"/>
      <c r="E49" s="206"/>
      <c r="F49" s="29"/>
      <c r="G49" s="29"/>
      <c r="H49" s="29"/>
      <c r="I49" s="29"/>
      <c r="J49" s="29"/>
      <c r="K49" s="29"/>
      <c r="L49" s="29"/>
      <c r="M49" s="15"/>
      <c r="N49" s="15"/>
      <c r="O49" s="76">
        <f t="shared" si="0"/>
        <v>0</v>
      </c>
      <c r="P49" s="15"/>
      <c r="Q49" s="15">
        <v>3</v>
      </c>
      <c r="R49" s="15">
        <v>3</v>
      </c>
      <c r="S49" s="29"/>
      <c r="T49" s="29"/>
      <c r="U49" s="15"/>
      <c r="V49" s="15"/>
      <c r="W49" s="15"/>
      <c r="X49" s="76">
        <f t="shared" si="1"/>
        <v>6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>
        <v>3</v>
      </c>
      <c r="AI49" s="15"/>
      <c r="AJ49" s="15"/>
      <c r="AK49" s="15"/>
      <c r="AL49" s="29"/>
      <c r="AM49" s="29"/>
      <c r="AN49" s="29"/>
      <c r="AO49" s="15"/>
      <c r="AP49" s="15"/>
      <c r="AQ49" s="15">
        <v>3</v>
      </c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76">
        <f t="shared" si="2"/>
        <v>6</v>
      </c>
      <c r="BI49" s="29"/>
      <c r="BJ49" s="15"/>
      <c r="BK49" s="15"/>
      <c r="BL49" s="15"/>
      <c r="BM49" s="15"/>
      <c r="BN49" s="76">
        <f t="shared" si="3"/>
        <v>0</v>
      </c>
      <c r="BO49" s="15"/>
      <c r="BP49" s="15"/>
      <c r="BQ49" s="15"/>
      <c r="BR49" s="15"/>
      <c r="BS49" s="15"/>
      <c r="BT49" s="15"/>
      <c r="BU49" s="15"/>
      <c r="BV49" s="29"/>
      <c r="BW49" s="29"/>
      <c r="BX49" s="15"/>
      <c r="BY49" s="15"/>
      <c r="BZ49" s="15"/>
      <c r="CA49" s="15"/>
      <c r="CB49" s="15"/>
      <c r="CC49" s="76">
        <f t="shared" si="4"/>
        <v>0</v>
      </c>
      <c r="CD49" s="76">
        <v>50</v>
      </c>
      <c r="CE49" s="76">
        <f t="shared" si="5"/>
        <v>62</v>
      </c>
    </row>
    <row r="50" spans="41:79">
      <c r="AO50" s="1"/>
      <c r="AP50" s="1"/>
      <c r="BX50" s="1"/>
      <c r="BY50" s="1"/>
      <c r="BZ50" s="1"/>
      <c r="CA50" s="1"/>
    </row>
  </sheetData>
  <mergeCells count="134">
    <mergeCell ref="D1:CE1"/>
    <mergeCell ref="D2:O2"/>
    <mergeCell ref="P2:X2"/>
    <mergeCell ref="Y2:AB2"/>
    <mergeCell ref="BI2:BL2"/>
    <mergeCell ref="BO2:BR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5:P6"/>
    <mergeCell ref="Q5:Q6"/>
    <mergeCell ref="R5:R6"/>
    <mergeCell ref="S5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3:BH6"/>
    <mergeCell ref="BI5:BI6"/>
    <mergeCell ref="BJ5:BJ6"/>
    <mergeCell ref="BK5:BK6"/>
    <mergeCell ref="BL5:BL6"/>
    <mergeCell ref="BM5:BM6"/>
    <mergeCell ref="BN3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3:CC6"/>
    <mergeCell ref="CD2:CD6"/>
    <mergeCell ref="CE2:CE6"/>
    <mergeCell ref="A1:C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R60"/>
  <sheetViews>
    <sheetView zoomScale="90" zoomScaleNormal="90" topLeftCell="EB5" workbookViewId="0">
      <selection activeCell="EG54" sqref="EG54"/>
    </sheetView>
  </sheetViews>
  <sheetFormatPr defaultColWidth="9" defaultRowHeight="14"/>
  <cols>
    <col min="1" max="2" width="10.7818181818182" style="73" customWidth="1"/>
    <col min="3" max="3" width="12" style="73" customWidth="1"/>
    <col min="4" max="8" width="15.7818181818182" style="73" customWidth="1"/>
    <col min="9" max="39" width="9" style="73"/>
    <col min="40" max="53" width="15.7818181818182" style="73" customWidth="1"/>
    <col min="54" max="54" width="9" style="73"/>
    <col min="55" max="106" width="15.7818181818182" style="73" customWidth="1"/>
    <col min="107" max="107" width="9" style="73"/>
    <col min="108" max="111" width="15.7818181818182" style="73" customWidth="1"/>
    <col min="112" max="113" width="9" style="73"/>
    <col min="114" max="145" width="15.7818181818182" style="73" customWidth="1"/>
    <col min="146" max="16384" width="9" style="73"/>
  </cols>
  <sheetData>
    <row r="1" ht="35.25" customHeight="1" spans="1:148">
      <c r="A1" s="74" t="s">
        <v>0</v>
      </c>
      <c r="B1" s="74"/>
      <c r="C1" s="74"/>
      <c r="D1" s="75" t="s">
        <v>1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</row>
    <row r="2" ht="14.25" customHeight="1" spans="1:148">
      <c r="A2" s="74"/>
      <c r="B2" s="74"/>
      <c r="C2" s="74"/>
      <c r="D2" s="25" t="s">
        <v>2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 t="s">
        <v>3</v>
      </c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 t="s">
        <v>4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 t="s">
        <v>5</v>
      </c>
      <c r="DE2" s="25"/>
      <c r="DF2" s="25"/>
      <c r="DG2" s="25"/>
      <c r="DH2" s="25"/>
      <c r="DI2" s="25"/>
      <c r="DJ2" s="25" t="s">
        <v>6</v>
      </c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104" t="s">
        <v>7</v>
      </c>
      <c r="ER2" s="25" t="s">
        <v>8</v>
      </c>
    </row>
    <row r="3" ht="15" spans="1:148">
      <c r="A3" s="25" t="s">
        <v>9</v>
      </c>
      <c r="B3" s="25"/>
      <c r="C3" s="25"/>
      <c r="D3" s="76"/>
      <c r="E3" s="76"/>
      <c r="F3" s="76"/>
      <c r="G3" s="76"/>
      <c r="H3" s="76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 t="s">
        <v>10</v>
      </c>
      <c r="AN3" s="76" t="s">
        <v>11</v>
      </c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25" t="s">
        <v>12</v>
      </c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25" t="s">
        <v>13</v>
      </c>
      <c r="DD3" s="76"/>
      <c r="DE3" s="80"/>
      <c r="DF3" s="76"/>
      <c r="DG3" s="76"/>
      <c r="DH3" s="25"/>
      <c r="DI3" s="25" t="s">
        <v>14</v>
      </c>
      <c r="DJ3" s="76"/>
      <c r="DK3" s="80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25" t="s">
        <v>15</v>
      </c>
      <c r="EQ3" s="105"/>
      <c r="ER3" s="25"/>
    </row>
    <row r="4" ht="79.95" customHeight="1" spans="1:148">
      <c r="A4" s="25" t="s">
        <v>16</v>
      </c>
      <c r="B4" s="25"/>
      <c r="C4" s="25"/>
      <c r="D4" s="8" t="s">
        <v>531</v>
      </c>
      <c r="E4" s="8" t="s">
        <v>532</v>
      </c>
      <c r="F4" s="8" t="s">
        <v>533</v>
      </c>
      <c r="G4" s="8" t="s">
        <v>534</v>
      </c>
      <c r="H4" s="8" t="s">
        <v>209</v>
      </c>
      <c r="I4" s="8" t="s">
        <v>535</v>
      </c>
      <c r="J4" s="8" t="s">
        <v>536</v>
      </c>
      <c r="K4" s="8" t="s">
        <v>537</v>
      </c>
      <c r="L4" s="39" t="s">
        <v>538</v>
      </c>
      <c r="M4" s="80" t="s">
        <v>539</v>
      </c>
      <c r="N4" s="80" t="s">
        <v>540</v>
      </c>
      <c r="O4" s="80" t="s">
        <v>218</v>
      </c>
      <c r="P4" s="80" t="s">
        <v>541</v>
      </c>
      <c r="Q4" s="80" t="s">
        <v>22</v>
      </c>
      <c r="R4" s="80" t="s">
        <v>542</v>
      </c>
      <c r="S4" s="80" t="s">
        <v>543</v>
      </c>
      <c r="T4" s="7" t="s">
        <v>209</v>
      </c>
      <c r="U4" s="8" t="s">
        <v>544</v>
      </c>
      <c r="V4" s="84" t="s">
        <v>534</v>
      </c>
      <c r="W4" s="8" t="s">
        <v>217</v>
      </c>
      <c r="X4" s="8" t="s">
        <v>545</v>
      </c>
      <c r="Y4" s="8" t="s">
        <v>546</v>
      </c>
      <c r="Z4" s="8" t="s">
        <v>547</v>
      </c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37" t="s">
        <v>548</v>
      </c>
      <c r="AO4" s="37" t="s">
        <v>549</v>
      </c>
      <c r="AP4" s="39" t="s">
        <v>550</v>
      </c>
      <c r="AQ4" s="8" t="s">
        <v>219</v>
      </c>
      <c r="AR4" s="8" t="s">
        <v>551</v>
      </c>
      <c r="AS4" s="8" t="s">
        <v>552</v>
      </c>
      <c r="AT4" s="80" t="s">
        <v>553</v>
      </c>
      <c r="AU4" s="80" t="s">
        <v>31</v>
      </c>
      <c r="AV4" s="37" t="s">
        <v>223</v>
      </c>
      <c r="AW4" s="8" t="s">
        <v>554</v>
      </c>
      <c r="AX4" s="8" t="s">
        <v>555</v>
      </c>
      <c r="AY4" s="8" t="s">
        <v>556</v>
      </c>
      <c r="AZ4" s="8" t="s">
        <v>225</v>
      </c>
      <c r="BA4" s="25"/>
      <c r="BB4" s="25"/>
      <c r="BC4" s="39" t="s">
        <v>557</v>
      </c>
      <c r="BD4" s="37" t="s">
        <v>558</v>
      </c>
      <c r="BE4" s="39" t="s">
        <v>559</v>
      </c>
      <c r="BF4" s="39" t="s">
        <v>560</v>
      </c>
      <c r="BG4" s="39" t="s">
        <v>45</v>
      </c>
      <c r="BH4" s="39" t="s">
        <v>561</v>
      </c>
      <c r="BI4" s="39" t="s">
        <v>42</v>
      </c>
      <c r="BJ4" s="39" t="s">
        <v>562</v>
      </c>
      <c r="BK4" s="39" t="s">
        <v>250</v>
      </c>
      <c r="BL4" s="39" t="s">
        <v>563</v>
      </c>
      <c r="BM4" s="39" t="s">
        <v>246</v>
      </c>
      <c r="BN4" s="39" t="s">
        <v>564</v>
      </c>
      <c r="BO4" s="39" t="s">
        <v>565</v>
      </c>
      <c r="BP4" s="37" t="s">
        <v>566</v>
      </c>
      <c r="BQ4" s="37" t="s">
        <v>567</v>
      </c>
      <c r="BR4" s="39" t="s">
        <v>234</v>
      </c>
      <c r="BS4" s="39" t="s">
        <v>568</v>
      </c>
      <c r="BT4" s="37" t="s">
        <v>569</v>
      </c>
      <c r="BU4" s="8" t="s">
        <v>570</v>
      </c>
      <c r="BV4" s="8" t="s">
        <v>571</v>
      </c>
      <c r="BW4" s="8" t="s">
        <v>572</v>
      </c>
      <c r="BX4" s="8" t="s">
        <v>573</v>
      </c>
      <c r="BY4" s="8" t="s">
        <v>574</v>
      </c>
      <c r="BZ4" s="8" t="s">
        <v>62</v>
      </c>
      <c r="CA4" s="8" t="s">
        <v>575</v>
      </c>
      <c r="CB4" s="80" t="s">
        <v>576</v>
      </c>
      <c r="CC4" s="80" t="s">
        <v>577</v>
      </c>
      <c r="CD4" s="80" t="s">
        <v>578</v>
      </c>
      <c r="CE4" s="80" t="s">
        <v>579</v>
      </c>
      <c r="CF4" s="80" t="s">
        <v>580</v>
      </c>
      <c r="CG4" s="80" t="s">
        <v>581</v>
      </c>
      <c r="CH4" s="37" t="s">
        <v>582</v>
      </c>
      <c r="CI4" s="37" t="s">
        <v>583</v>
      </c>
      <c r="CJ4" s="39" t="s">
        <v>584</v>
      </c>
      <c r="CK4" s="39" t="s">
        <v>585</v>
      </c>
      <c r="CL4" s="39" t="s">
        <v>586</v>
      </c>
      <c r="CM4" s="39" t="s">
        <v>576</v>
      </c>
      <c r="CN4" s="37" t="s">
        <v>587</v>
      </c>
      <c r="CO4" s="8" t="s">
        <v>77</v>
      </c>
      <c r="CP4" s="8" t="s">
        <v>575</v>
      </c>
      <c r="CQ4" s="8" t="s">
        <v>588</v>
      </c>
      <c r="CR4" s="8" t="s">
        <v>589</v>
      </c>
      <c r="CS4" s="8" t="s">
        <v>590</v>
      </c>
      <c r="CT4" s="8" t="s">
        <v>257</v>
      </c>
      <c r="CU4" s="25"/>
      <c r="CV4" s="102"/>
      <c r="CW4" s="102"/>
      <c r="CX4" s="102"/>
      <c r="CY4" s="102"/>
      <c r="CZ4" s="102"/>
      <c r="DA4" s="85"/>
      <c r="DB4" s="102"/>
      <c r="DC4" s="25"/>
      <c r="DD4" s="8" t="s">
        <v>591</v>
      </c>
      <c r="DE4" s="8" t="s">
        <v>268</v>
      </c>
      <c r="DF4" s="80" t="s">
        <v>592</v>
      </c>
      <c r="DG4" s="80" t="s">
        <v>593</v>
      </c>
      <c r="DH4" s="8" t="s">
        <v>594</v>
      </c>
      <c r="DI4" s="25"/>
      <c r="DJ4" s="8" t="s">
        <v>595</v>
      </c>
      <c r="DK4" s="8" t="s">
        <v>596</v>
      </c>
      <c r="DL4" s="8" t="s">
        <v>98</v>
      </c>
      <c r="DM4" s="37" t="s">
        <v>597</v>
      </c>
      <c r="DN4" s="8" t="s">
        <v>598</v>
      </c>
      <c r="DO4" s="8" t="s">
        <v>599</v>
      </c>
      <c r="DP4" s="39" t="s">
        <v>600</v>
      </c>
      <c r="DQ4" s="8" t="s">
        <v>601</v>
      </c>
      <c r="DR4" s="8" t="s">
        <v>284</v>
      </c>
      <c r="DS4" s="8" t="s">
        <v>602</v>
      </c>
      <c r="DT4" s="8" t="s">
        <v>280</v>
      </c>
      <c r="DU4" s="8" t="s">
        <v>603</v>
      </c>
      <c r="DV4" s="8" t="s">
        <v>286</v>
      </c>
      <c r="DW4" s="8" t="s">
        <v>604</v>
      </c>
      <c r="DX4" s="85" t="s">
        <v>278</v>
      </c>
      <c r="DY4" s="80" t="s">
        <v>605</v>
      </c>
      <c r="DZ4" s="80" t="s">
        <v>606</v>
      </c>
      <c r="EA4" s="80" t="s">
        <v>607</v>
      </c>
      <c r="EB4" s="80" t="s">
        <v>608</v>
      </c>
      <c r="EC4" s="8" t="s">
        <v>609</v>
      </c>
      <c r="ED4" s="8" t="s">
        <v>610</v>
      </c>
      <c r="EE4" s="8" t="s">
        <v>611</v>
      </c>
      <c r="EF4" s="39" t="s">
        <v>612</v>
      </c>
      <c r="EG4" s="8" t="s">
        <v>613</v>
      </c>
      <c r="EH4" s="25"/>
      <c r="EI4" s="80"/>
      <c r="EJ4" s="80"/>
      <c r="EK4" s="80"/>
      <c r="EL4" s="80"/>
      <c r="EM4" s="80"/>
      <c r="EN4" s="80"/>
      <c r="EO4" s="102"/>
      <c r="EP4" s="25"/>
      <c r="EQ4" s="105"/>
      <c r="ER4" s="25"/>
    </row>
    <row r="5" ht="15" spans="1:148">
      <c r="A5" s="25" t="s">
        <v>115</v>
      </c>
      <c r="B5" s="25"/>
      <c r="C5" s="25"/>
      <c r="D5" s="7" t="s">
        <v>614</v>
      </c>
      <c r="E5" s="7" t="s">
        <v>614</v>
      </c>
      <c r="F5" s="7" t="s">
        <v>614</v>
      </c>
      <c r="G5" s="10" t="s">
        <v>614</v>
      </c>
      <c r="H5" s="10" t="s">
        <v>614</v>
      </c>
      <c r="I5" s="10" t="s">
        <v>614</v>
      </c>
      <c r="J5" s="10" t="s">
        <v>614</v>
      </c>
      <c r="K5" s="10" t="s">
        <v>614</v>
      </c>
      <c r="L5" s="7" t="s">
        <v>614</v>
      </c>
      <c r="M5" s="76" t="s">
        <v>614</v>
      </c>
      <c r="N5" s="76" t="s">
        <v>614</v>
      </c>
      <c r="O5" s="76" t="s">
        <v>614</v>
      </c>
      <c r="P5" s="152" t="s">
        <v>615</v>
      </c>
      <c r="Q5" s="152" t="s">
        <v>614</v>
      </c>
      <c r="R5" s="152" t="s">
        <v>614</v>
      </c>
      <c r="S5" s="152" t="s">
        <v>614</v>
      </c>
      <c r="T5" s="152"/>
      <c r="U5" s="76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7" t="s">
        <v>616</v>
      </c>
      <c r="AO5" s="7" t="s">
        <v>614</v>
      </c>
      <c r="AP5" s="7" t="s">
        <v>617</v>
      </c>
      <c r="AQ5" s="7" t="s">
        <v>618</v>
      </c>
      <c r="AR5" s="7" t="s">
        <v>614</v>
      </c>
      <c r="AS5" s="7" t="s">
        <v>614</v>
      </c>
      <c r="AT5" s="76" t="s">
        <v>614</v>
      </c>
      <c r="AU5" s="76" t="s">
        <v>614</v>
      </c>
      <c r="AV5" s="76"/>
      <c r="AW5" s="29"/>
      <c r="AX5" s="25"/>
      <c r="AY5" s="25"/>
      <c r="AZ5" s="25"/>
      <c r="BA5" s="25"/>
      <c r="BB5" s="25"/>
      <c r="BC5" s="7" t="s">
        <v>619</v>
      </c>
      <c r="BD5" s="7" t="s">
        <v>620</v>
      </c>
      <c r="BE5" s="7" t="s">
        <v>620</v>
      </c>
      <c r="BF5" s="10" t="s">
        <v>620</v>
      </c>
      <c r="BG5" s="10" t="s">
        <v>619</v>
      </c>
      <c r="BH5" s="10" t="s">
        <v>621</v>
      </c>
      <c r="BI5" s="10" t="s">
        <v>622</v>
      </c>
      <c r="BJ5" s="10" t="s">
        <v>614</v>
      </c>
      <c r="BK5" s="10" t="s">
        <v>620</v>
      </c>
      <c r="BL5" s="10" t="s">
        <v>620</v>
      </c>
      <c r="BM5" s="10" t="s">
        <v>620</v>
      </c>
      <c r="BN5" s="10" t="s">
        <v>620</v>
      </c>
      <c r="BO5" s="10" t="s">
        <v>620</v>
      </c>
      <c r="BP5" s="7" t="s">
        <v>623</v>
      </c>
      <c r="BQ5" s="7" t="s">
        <v>620</v>
      </c>
      <c r="BR5" s="7" t="s">
        <v>620</v>
      </c>
      <c r="BS5" s="10" t="s">
        <v>624</v>
      </c>
      <c r="BT5" s="7" t="s">
        <v>620</v>
      </c>
      <c r="BU5" s="7" t="s">
        <v>623</v>
      </c>
      <c r="BV5" s="7" t="s">
        <v>623</v>
      </c>
      <c r="BW5" s="10" t="s">
        <v>620</v>
      </c>
      <c r="BX5" s="7" t="s">
        <v>620</v>
      </c>
      <c r="BY5" s="10" t="s">
        <v>620</v>
      </c>
      <c r="BZ5" s="10" t="s">
        <v>625</v>
      </c>
      <c r="CA5" s="10" t="s">
        <v>626</v>
      </c>
      <c r="CB5" s="76" t="s">
        <v>624</v>
      </c>
      <c r="CC5" s="76" t="s">
        <v>620</v>
      </c>
      <c r="CD5" s="152" t="s">
        <v>614</v>
      </c>
      <c r="CE5" s="76" t="s">
        <v>627</v>
      </c>
      <c r="CF5" s="152" t="s">
        <v>614</v>
      </c>
      <c r="CG5" s="152" t="s">
        <v>614</v>
      </c>
      <c r="CH5" s="152"/>
      <c r="CI5" s="177"/>
      <c r="CJ5" s="152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76"/>
      <c r="CW5" s="76"/>
      <c r="CX5" s="76"/>
      <c r="CY5" s="76"/>
      <c r="CZ5" s="76"/>
      <c r="DA5" s="76"/>
      <c r="DB5" s="76"/>
      <c r="DC5" s="25"/>
      <c r="DD5" s="7" t="s">
        <v>614</v>
      </c>
      <c r="DE5" s="7" t="s">
        <v>614</v>
      </c>
      <c r="DF5" s="76" t="s">
        <v>628</v>
      </c>
      <c r="DG5" s="76" t="s">
        <v>614</v>
      </c>
      <c r="DH5" s="29"/>
      <c r="DI5" s="25"/>
      <c r="DJ5" s="7" t="s">
        <v>616</v>
      </c>
      <c r="DK5" s="7" t="s">
        <v>614</v>
      </c>
      <c r="DL5" s="7" t="s">
        <v>620</v>
      </c>
      <c r="DM5" s="7" t="s">
        <v>629</v>
      </c>
      <c r="DN5" s="7" t="s">
        <v>616</v>
      </c>
      <c r="DO5" s="7" t="s">
        <v>630</v>
      </c>
      <c r="DP5" s="7" t="s">
        <v>614</v>
      </c>
      <c r="DQ5" s="7" t="s">
        <v>614</v>
      </c>
      <c r="DR5" s="58"/>
      <c r="DS5" s="10" t="s">
        <v>630</v>
      </c>
      <c r="DT5" s="7" t="s">
        <v>614</v>
      </c>
      <c r="DU5" s="10" t="s">
        <v>631</v>
      </c>
      <c r="DV5" s="10" t="s">
        <v>614</v>
      </c>
      <c r="DW5" s="10" t="s">
        <v>614</v>
      </c>
      <c r="DX5" s="76" t="s">
        <v>614</v>
      </c>
      <c r="DY5" s="76" t="s">
        <v>614</v>
      </c>
      <c r="DZ5" s="152" t="s">
        <v>614</v>
      </c>
      <c r="EA5" s="152" t="s">
        <v>614</v>
      </c>
      <c r="EB5" s="76" t="s">
        <v>614</v>
      </c>
      <c r="EC5" s="152"/>
      <c r="ED5" s="152"/>
      <c r="EE5" s="152"/>
      <c r="EF5" s="29"/>
      <c r="EG5" s="25"/>
      <c r="EH5" s="25"/>
      <c r="EI5" s="76"/>
      <c r="EJ5" s="76"/>
      <c r="EK5" s="76"/>
      <c r="EL5" s="76"/>
      <c r="EM5" s="76"/>
      <c r="EN5" s="76"/>
      <c r="EO5" s="76"/>
      <c r="EP5" s="25"/>
      <c r="EQ5" s="105"/>
      <c r="ER5" s="25"/>
    </row>
    <row r="6" ht="15" spans="1:148">
      <c r="A6" s="25" t="s">
        <v>116</v>
      </c>
      <c r="B6" s="25"/>
      <c r="C6" s="25" t="s">
        <v>117</v>
      </c>
      <c r="D6" s="15"/>
      <c r="E6" s="15"/>
      <c r="F6" s="15"/>
      <c r="G6" s="12"/>
      <c r="H6" s="12"/>
      <c r="I6" s="12"/>
      <c r="J6" s="12"/>
      <c r="K6" s="12"/>
      <c r="L6" s="15"/>
      <c r="M6" s="29"/>
      <c r="N6" s="29"/>
      <c r="O6" s="29"/>
      <c r="P6" s="179"/>
      <c r="Q6" s="179"/>
      <c r="R6" s="179"/>
      <c r="S6" s="179"/>
      <c r="T6" s="179"/>
      <c r="U6" s="29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15"/>
      <c r="AO6" s="15"/>
      <c r="AP6" s="15"/>
      <c r="AQ6" s="15"/>
      <c r="AR6" s="15"/>
      <c r="AS6" s="15"/>
      <c r="AT6" s="29"/>
      <c r="AU6" s="29"/>
      <c r="AV6" s="29"/>
      <c r="AW6" s="29"/>
      <c r="AX6" s="25"/>
      <c r="AY6" s="25"/>
      <c r="AZ6" s="25"/>
      <c r="BA6" s="25"/>
      <c r="BB6" s="25"/>
      <c r="BC6" s="15"/>
      <c r="BD6" s="15"/>
      <c r="BE6" s="15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5"/>
      <c r="BQ6" s="15"/>
      <c r="BR6" s="15"/>
      <c r="BS6" s="12"/>
      <c r="BT6" s="15"/>
      <c r="BU6" s="15"/>
      <c r="BV6" s="15"/>
      <c r="BW6" s="12"/>
      <c r="BX6" s="15"/>
      <c r="BY6" s="12"/>
      <c r="BZ6" s="12"/>
      <c r="CA6" s="12"/>
      <c r="CB6" s="29"/>
      <c r="CC6" s="29"/>
      <c r="CD6" s="179"/>
      <c r="CE6" s="29"/>
      <c r="CF6" s="179"/>
      <c r="CG6" s="179"/>
      <c r="CH6" s="179"/>
      <c r="CI6" s="179"/>
      <c r="CJ6" s="87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76"/>
      <c r="CW6" s="76"/>
      <c r="CX6" s="76"/>
      <c r="CY6" s="76"/>
      <c r="CZ6" s="76"/>
      <c r="DA6" s="76"/>
      <c r="DB6" s="76"/>
      <c r="DC6" s="25"/>
      <c r="DD6" s="15"/>
      <c r="DE6" s="15"/>
      <c r="DF6" s="29"/>
      <c r="DG6" s="29"/>
      <c r="DH6" s="29"/>
      <c r="DI6" s="25"/>
      <c r="DJ6" s="15"/>
      <c r="DK6" s="15"/>
      <c r="DL6" s="15"/>
      <c r="DM6" s="15"/>
      <c r="DN6" s="15"/>
      <c r="DO6" s="15"/>
      <c r="DP6" s="15"/>
      <c r="DQ6" s="15"/>
      <c r="DR6" s="12"/>
      <c r="DS6" s="12"/>
      <c r="DT6" s="15"/>
      <c r="DU6" s="12"/>
      <c r="DV6" s="12"/>
      <c r="DW6" s="12"/>
      <c r="DX6" s="29"/>
      <c r="DY6" s="29"/>
      <c r="DZ6" s="179"/>
      <c r="EA6" s="179"/>
      <c r="EB6" s="29"/>
      <c r="EC6" s="179"/>
      <c r="ED6" s="179"/>
      <c r="EE6" s="179"/>
      <c r="EF6" s="29"/>
      <c r="EG6" s="25"/>
      <c r="EH6" s="25"/>
      <c r="EI6" s="76"/>
      <c r="EJ6" s="76"/>
      <c r="EK6" s="76"/>
      <c r="EL6" s="76"/>
      <c r="EM6" s="76"/>
      <c r="EN6" s="76"/>
      <c r="EO6" s="76"/>
      <c r="EP6" s="25"/>
      <c r="EQ6" s="106"/>
      <c r="ER6" s="25"/>
    </row>
    <row r="7" ht="15" spans="1:148">
      <c r="A7" s="7" t="s">
        <v>632</v>
      </c>
      <c r="B7" s="15"/>
      <c r="C7" s="6" t="s">
        <v>633</v>
      </c>
      <c r="D7" s="15"/>
      <c r="E7" s="15"/>
      <c r="F7" s="15"/>
      <c r="G7" s="15"/>
      <c r="H7" s="15"/>
      <c r="I7" s="15"/>
      <c r="J7" s="15"/>
      <c r="K7" s="15"/>
      <c r="L7" s="15"/>
      <c r="M7" s="29"/>
      <c r="N7" s="29"/>
      <c r="O7" s="29"/>
      <c r="P7" s="29"/>
      <c r="Q7" s="29"/>
      <c r="R7" s="29"/>
      <c r="S7" s="29"/>
      <c r="T7" s="15"/>
      <c r="U7" s="15"/>
      <c r="V7" s="15"/>
      <c r="W7" s="15"/>
      <c r="X7" s="15"/>
      <c r="Y7" s="15"/>
      <c r="Z7" s="15"/>
      <c r="AA7" s="29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>
        <f>IF(SUM(D7:Z7)&gt;5,"5",SUM(D7:Z7))</f>
        <v>0</v>
      </c>
      <c r="AN7" s="7"/>
      <c r="AO7" s="7"/>
      <c r="AP7" s="15"/>
      <c r="AQ7" s="7"/>
      <c r="AR7" s="15"/>
      <c r="AS7" s="15"/>
      <c r="AT7" s="29"/>
      <c r="AU7" s="29"/>
      <c r="AV7" s="7"/>
      <c r="AW7" s="7"/>
      <c r="AX7" s="15"/>
      <c r="AY7" s="15"/>
      <c r="AZ7" s="15">
        <v>3</v>
      </c>
      <c r="BA7" s="29"/>
      <c r="BB7" s="76">
        <f>IF(SUM(AN7:BA7)&gt;10,"10",IF(SUM(AN7:BA7)&lt;0,"0",SUM(AN7:BA7)))</f>
        <v>3</v>
      </c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29"/>
      <c r="CC7" s="29"/>
      <c r="CD7" s="29"/>
      <c r="CE7" s="29"/>
      <c r="CF7" s="29">
        <v>2</v>
      </c>
      <c r="CG7" s="29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29"/>
      <c r="CV7" s="76"/>
      <c r="CW7" s="76"/>
      <c r="CX7" s="76"/>
      <c r="CY7" s="76"/>
      <c r="CZ7" s="76"/>
      <c r="DA7" s="76"/>
      <c r="DB7" s="76"/>
      <c r="DC7" s="76">
        <f>IF(SUM(BC7:DB7)&gt;20,"20",SUM(BC7:DB7))</f>
        <v>2</v>
      </c>
      <c r="DD7" s="15"/>
      <c r="DE7" s="15"/>
      <c r="DF7" s="29"/>
      <c r="DG7" s="29"/>
      <c r="DH7" s="15"/>
      <c r="DI7" s="76">
        <f>IF(SUM(DD7:DG7)&gt;5,"5",SUM(DD7:DG7))</f>
        <v>0</v>
      </c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29"/>
      <c r="DY7" s="29"/>
      <c r="DZ7" s="29"/>
      <c r="EA7" s="29"/>
      <c r="EB7" s="29"/>
      <c r="EC7" s="15"/>
      <c r="ED7" s="15"/>
      <c r="EE7" s="15"/>
      <c r="EF7" s="15"/>
      <c r="EG7" s="15"/>
      <c r="EH7" s="29"/>
      <c r="EI7" s="76"/>
      <c r="EJ7" s="76"/>
      <c r="EK7" s="76"/>
      <c r="EL7" s="76"/>
      <c r="EM7" s="76"/>
      <c r="EN7" s="76"/>
      <c r="EO7" s="76"/>
      <c r="EP7" s="76">
        <f>IF(SUM(DJ7:EO7)&gt;10,"10",SUM(DJ7:EO7))</f>
        <v>0</v>
      </c>
      <c r="EQ7" s="76">
        <v>50</v>
      </c>
      <c r="ER7" s="76">
        <f>SUM(EP7+DI7+DC7+BB7+AM7+EQ7)</f>
        <v>55</v>
      </c>
    </row>
    <row r="8" ht="15" spans="1:148">
      <c r="A8" s="7" t="s">
        <v>634</v>
      </c>
      <c r="B8" s="15"/>
      <c r="C8" s="6" t="s">
        <v>635</v>
      </c>
      <c r="D8" s="15"/>
      <c r="E8" s="15"/>
      <c r="F8" s="15"/>
      <c r="G8" s="15"/>
      <c r="H8" s="15"/>
      <c r="I8" s="15"/>
      <c r="J8" s="15"/>
      <c r="K8" s="15"/>
      <c r="L8" s="15"/>
      <c r="M8" s="29"/>
      <c r="N8" s="29"/>
      <c r="O8" s="29"/>
      <c r="P8" s="29"/>
      <c r="Q8" s="29"/>
      <c r="R8" s="29"/>
      <c r="S8" s="29"/>
      <c r="T8" s="15"/>
      <c r="U8" s="15"/>
      <c r="V8" s="15"/>
      <c r="W8" s="15"/>
      <c r="X8" s="15"/>
      <c r="Y8" s="15"/>
      <c r="Z8" s="15"/>
      <c r="AA8" s="29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>
        <f t="shared" ref="AM8:AM39" si="0">IF(SUM(D8:Z8)&gt;5,"5",SUM(D8:Z8))</f>
        <v>0</v>
      </c>
      <c r="AN8" s="15"/>
      <c r="AO8" s="15"/>
      <c r="AP8" s="15"/>
      <c r="AQ8" s="15">
        <v>2</v>
      </c>
      <c r="AR8" s="15"/>
      <c r="AS8" s="15"/>
      <c r="AT8" s="29"/>
      <c r="AU8" s="29"/>
      <c r="AV8" s="15">
        <v>1</v>
      </c>
      <c r="AW8" s="15"/>
      <c r="AX8" s="15"/>
      <c r="AY8" s="15">
        <v>2</v>
      </c>
      <c r="AZ8" s="15"/>
      <c r="BA8" s="29"/>
      <c r="BB8" s="76">
        <f t="shared" ref="BB8:BB41" si="1">IF(SUM(AN8:BA8)&gt;10,"10",IF(SUM(AN8:BA8)&lt;0,"0",SUM(AN8:BA8)))</f>
        <v>5</v>
      </c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29"/>
      <c r="CC8" s="29"/>
      <c r="CD8" s="29"/>
      <c r="CE8" s="29"/>
      <c r="CF8" s="29"/>
      <c r="CG8" s="29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29"/>
      <c r="CV8" s="76"/>
      <c r="CW8" s="76"/>
      <c r="CX8" s="76"/>
      <c r="CY8" s="76"/>
      <c r="CZ8" s="76"/>
      <c r="DA8" s="76"/>
      <c r="DB8" s="76"/>
      <c r="DC8" s="76">
        <f t="shared" ref="DC8:DC41" si="2">IF(SUM(BC8:DB8)&gt;20,"20",SUM(BC8:DB8))</f>
        <v>0</v>
      </c>
      <c r="DD8" s="15"/>
      <c r="DE8" s="15"/>
      <c r="DF8" s="29"/>
      <c r="DG8" s="29"/>
      <c r="DH8" s="15"/>
      <c r="DI8" s="76">
        <f t="shared" ref="DI8:DI41" si="3">IF(SUM(DD8:DG8)&gt;5,"5",SUM(DD8:DG8))</f>
        <v>0</v>
      </c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29"/>
      <c r="DY8" s="29"/>
      <c r="DZ8" s="29"/>
      <c r="EA8" s="29"/>
      <c r="EB8" s="29"/>
      <c r="EC8" s="15"/>
      <c r="ED8" s="15"/>
      <c r="EE8" s="15"/>
      <c r="EF8" s="15"/>
      <c r="EG8" s="15"/>
      <c r="EH8" s="29"/>
      <c r="EI8" s="76"/>
      <c r="EJ8" s="76"/>
      <c r="EK8" s="76"/>
      <c r="EL8" s="76"/>
      <c r="EM8" s="76"/>
      <c r="EN8" s="76"/>
      <c r="EO8" s="76"/>
      <c r="EP8" s="76">
        <f t="shared" ref="EP8:EP41" si="4">IF(SUM(DJ8:EO8)&gt;10,"10",SUM(DJ8:EO8))</f>
        <v>0</v>
      </c>
      <c r="EQ8" s="76">
        <v>50</v>
      </c>
      <c r="ER8" s="76">
        <f t="shared" ref="ER8:ER41" si="5">SUM(EP8+DI8+DC8+BB8+AM8+EQ8)</f>
        <v>55</v>
      </c>
    </row>
    <row r="9" spans="1:148">
      <c r="A9" s="7" t="s">
        <v>636</v>
      </c>
      <c r="B9" s="15"/>
      <c r="C9" s="16" t="s">
        <v>637</v>
      </c>
      <c r="D9" s="15"/>
      <c r="E9" s="15"/>
      <c r="F9" s="15"/>
      <c r="G9" s="15"/>
      <c r="H9" s="15"/>
      <c r="I9" s="15"/>
      <c r="J9" s="15"/>
      <c r="K9" s="15"/>
      <c r="L9" s="15"/>
      <c r="M9" s="29"/>
      <c r="N9" s="29"/>
      <c r="O9" s="29"/>
      <c r="P9" s="29"/>
      <c r="Q9" s="29"/>
      <c r="R9" s="29"/>
      <c r="S9" s="29"/>
      <c r="T9" s="15"/>
      <c r="U9" s="15"/>
      <c r="V9" s="15"/>
      <c r="W9" s="15"/>
      <c r="X9" s="15"/>
      <c r="Y9" s="15"/>
      <c r="Z9" s="15"/>
      <c r="AA9" s="29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>
        <f t="shared" si="0"/>
        <v>0</v>
      </c>
      <c r="AN9" s="15"/>
      <c r="AO9" s="15"/>
      <c r="AP9" s="15"/>
      <c r="AQ9" s="15"/>
      <c r="AR9" s="15"/>
      <c r="AS9" s="15"/>
      <c r="AT9" s="29"/>
      <c r="AU9" s="29"/>
      <c r="AV9" s="15"/>
      <c r="AW9" s="15"/>
      <c r="AX9" s="15"/>
      <c r="AY9" s="15"/>
      <c r="AZ9" s="15"/>
      <c r="BA9" s="29"/>
      <c r="BB9" s="76">
        <f t="shared" si="1"/>
        <v>0</v>
      </c>
      <c r="BC9" s="15"/>
      <c r="BD9" s="15"/>
      <c r="BE9" s="15">
        <v>1</v>
      </c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29"/>
      <c r="CC9" s="29"/>
      <c r="CD9" s="29"/>
      <c r="CE9" s="29"/>
      <c r="CF9" s="29"/>
      <c r="CG9" s="29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29"/>
      <c r="CV9" s="76"/>
      <c r="CW9" s="76"/>
      <c r="CX9" s="76"/>
      <c r="CY9" s="76"/>
      <c r="CZ9" s="76"/>
      <c r="DA9" s="76"/>
      <c r="DB9" s="76"/>
      <c r="DC9" s="76">
        <f t="shared" si="2"/>
        <v>1</v>
      </c>
      <c r="DD9" s="15"/>
      <c r="DE9" s="15"/>
      <c r="DF9" s="29"/>
      <c r="DG9" s="29"/>
      <c r="DH9" s="15"/>
      <c r="DI9" s="76">
        <f t="shared" si="3"/>
        <v>0</v>
      </c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29"/>
      <c r="DY9" s="29"/>
      <c r="DZ9" s="29"/>
      <c r="EA9" s="29"/>
      <c r="EB9" s="29"/>
      <c r="EC9" s="15"/>
      <c r="ED9" s="15"/>
      <c r="EE9" s="15"/>
      <c r="EF9" s="15"/>
      <c r="EG9" s="15"/>
      <c r="EH9" s="29"/>
      <c r="EI9" s="76"/>
      <c r="EJ9" s="76"/>
      <c r="EK9" s="76"/>
      <c r="EL9" s="76"/>
      <c r="EM9" s="76"/>
      <c r="EN9" s="76"/>
      <c r="EO9" s="76"/>
      <c r="EP9" s="76">
        <f t="shared" si="4"/>
        <v>0</v>
      </c>
      <c r="EQ9" s="76">
        <v>50</v>
      </c>
      <c r="ER9" s="76">
        <f t="shared" si="5"/>
        <v>51</v>
      </c>
    </row>
    <row r="10" spans="1:148">
      <c r="A10" s="7" t="s">
        <v>638</v>
      </c>
      <c r="B10" s="15"/>
      <c r="C10" s="16" t="s">
        <v>639</v>
      </c>
      <c r="D10" s="15"/>
      <c r="E10" s="15"/>
      <c r="F10" s="15"/>
      <c r="G10" s="15"/>
      <c r="H10" s="15"/>
      <c r="I10" s="15"/>
      <c r="J10" s="15"/>
      <c r="K10" s="15"/>
      <c r="L10" s="15"/>
      <c r="M10" s="29"/>
      <c r="N10" s="29"/>
      <c r="O10" s="29"/>
      <c r="P10" s="29"/>
      <c r="Q10" s="29"/>
      <c r="R10" s="29"/>
      <c r="S10" s="29"/>
      <c r="T10" s="15"/>
      <c r="U10" s="15"/>
      <c r="V10" s="15"/>
      <c r="W10" s="15"/>
      <c r="X10" s="15"/>
      <c r="Y10" s="15"/>
      <c r="Z10" s="15"/>
      <c r="AA10" s="29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>
        <f t="shared" si="0"/>
        <v>0</v>
      </c>
      <c r="AN10" s="15"/>
      <c r="AO10" s="15"/>
      <c r="AP10" s="15"/>
      <c r="AQ10" s="15"/>
      <c r="AR10" s="15"/>
      <c r="AS10" s="15"/>
      <c r="AT10" s="29"/>
      <c r="AU10" s="29"/>
      <c r="AV10" s="15"/>
      <c r="AW10" s="15"/>
      <c r="AX10" s="15"/>
      <c r="AY10" s="15"/>
      <c r="AZ10" s="15"/>
      <c r="BA10" s="29"/>
      <c r="BB10" s="76">
        <f t="shared" si="1"/>
        <v>0</v>
      </c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29"/>
      <c r="CC10" s="29"/>
      <c r="CD10" s="29"/>
      <c r="CE10" s="29"/>
      <c r="CF10" s="29"/>
      <c r="CG10" s="29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29"/>
      <c r="CV10" s="76"/>
      <c r="CW10" s="76"/>
      <c r="CX10" s="76"/>
      <c r="CY10" s="76"/>
      <c r="CZ10" s="76"/>
      <c r="DA10" s="76"/>
      <c r="DB10" s="76"/>
      <c r="DC10" s="76">
        <f t="shared" si="2"/>
        <v>0</v>
      </c>
      <c r="DD10" s="15">
        <v>2</v>
      </c>
      <c r="DE10" s="15">
        <v>2</v>
      </c>
      <c r="DF10" s="29"/>
      <c r="DG10" s="29"/>
      <c r="DH10" s="15"/>
      <c r="DI10" s="76">
        <f t="shared" si="3"/>
        <v>4</v>
      </c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29"/>
      <c r="DY10" s="29"/>
      <c r="DZ10" s="29"/>
      <c r="EA10" s="29"/>
      <c r="EB10" s="29"/>
      <c r="EC10" s="15"/>
      <c r="ED10" s="15"/>
      <c r="EE10" s="15"/>
      <c r="EF10" s="15"/>
      <c r="EG10" s="15"/>
      <c r="EH10" s="29"/>
      <c r="EI10" s="76"/>
      <c r="EJ10" s="76"/>
      <c r="EK10" s="76"/>
      <c r="EL10" s="76"/>
      <c r="EM10" s="76"/>
      <c r="EN10" s="76"/>
      <c r="EO10" s="76"/>
      <c r="EP10" s="76">
        <f t="shared" si="4"/>
        <v>0</v>
      </c>
      <c r="EQ10" s="76">
        <v>50</v>
      </c>
      <c r="ER10" s="76">
        <f t="shared" si="5"/>
        <v>54</v>
      </c>
    </row>
    <row r="11" spans="1:148">
      <c r="A11" s="7" t="s">
        <v>640</v>
      </c>
      <c r="B11" s="15"/>
      <c r="C11" s="16" t="s">
        <v>641</v>
      </c>
      <c r="D11" s="15"/>
      <c r="E11" s="115"/>
      <c r="F11" s="15"/>
      <c r="G11" s="15"/>
      <c r="H11" s="15"/>
      <c r="I11" s="15"/>
      <c r="J11" s="15"/>
      <c r="K11" s="15"/>
      <c r="L11" s="15"/>
      <c r="M11" s="29"/>
      <c r="N11" s="115"/>
      <c r="O11" s="29"/>
      <c r="P11" s="29"/>
      <c r="Q11" s="29"/>
      <c r="R11" s="29"/>
      <c r="S11" s="29"/>
      <c r="T11" s="15"/>
      <c r="U11" s="115"/>
      <c r="V11" s="15"/>
      <c r="W11" s="15"/>
      <c r="X11" s="115"/>
      <c r="Y11" s="15"/>
      <c r="Z11" s="15"/>
      <c r="AA11" s="29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>
        <f t="shared" si="0"/>
        <v>0</v>
      </c>
      <c r="AN11" s="15"/>
      <c r="AO11" s="15"/>
      <c r="AP11" s="15"/>
      <c r="AQ11" s="15"/>
      <c r="AR11" s="15"/>
      <c r="AS11" s="15"/>
      <c r="AT11" s="29"/>
      <c r="AU11" s="29"/>
      <c r="AV11" s="15"/>
      <c r="AW11" s="15"/>
      <c r="AX11" s="15"/>
      <c r="AY11" s="15"/>
      <c r="AZ11" s="15"/>
      <c r="BA11" s="29"/>
      <c r="BB11" s="76">
        <f t="shared" si="1"/>
        <v>0</v>
      </c>
      <c r="BC11" s="15">
        <v>10</v>
      </c>
      <c r="BD11" s="15"/>
      <c r="BE11" s="15"/>
      <c r="BF11" s="15">
        <v>3</v>
      </c>
      <c r="BG11" s="15"/>
      <c r="BH11" s="15"/>
      <c r="BI11" s="15"/>
      <c r="BJ11" s="15"/>
      <c r="BK11" s="15">
        <v>3</v>
      </c>
      <c r="BL11" s="15"/>
      <c r="BM11" s="15"/>
      <c r="BN11" s="15"/>
      <c r="BO11" s="15"/>
      <c r="BP11" s="15"/>
      <c r="BQ11" s="15"/>
      <c r="BR11" s="15"/>
      <c r="BS11" s="15">
        <v>2</v>
      </c>
      <c r="BT11" s="15"/>
      <c r="BU11" s="15"/>
      <c r="BV11" s="15"/>
      <c r="BW11" s="15"/>
      <c r="BX11" s="15"/>
      <c r="BY11" s="15"/>
      <c r="BZ11" s="15"/>
      <c r="CA11" s="15"/>
      <c r="CB11" s="29">
        <v>3</v>
      </c>
      <c r="CC11" s="29"/>
      <c r="CD11" s="29"/>
      <c r="CE11" s="29"/>
      <c r="CF11" s="29"/>
      <c r="CG11" s="29"/>
      <c r="CH11" s="15"/>
      <c r="CI11" s="15"/>
      <c r="CJ11" s="15"/>
      <c r="CK11" s="15"/>
      <c r="CL11" s="15">
        <v>3</v>
      </c>
      <c r="CM11" s="15">
        <v>3</v>
      </c>
      <c r="CN11" s="15"/>
      <c r="CO11" s="15"/>
      <c r="CP11" s="15"/>
      <c r="CQ11" s="15"/>
      <c r="CR11" s="15"/>
      <c r="CS11" s="15"/>
      <c r="CT11" s="15">
        <v>3</v>
      </c>
      <c r="CU11" s="29"/>
      <c r="CV11" s="76"/>
      <c r="CW11" s="76"/>
      <c r="CX11" s="76"/>
      <c r="CY11" s="76"/>
      <c r="CZ11" s="76"/>
      <c r="DA11" s="76"/>
      <c r="DB11" s="76"/>
      <c r="DC11" s="76" t="str">
        <f t="shared" si="2"/>
        <v>20</v>
      </c>
      <c r="DD11" s="15"/>
      <c r="DE11" s="15">
        <v>2</v>
      </c>
      <c r="DF11" s="29"/>
      <c r="DG11" s="29"/>
      <c r="DH11" s="15">
        <v>2</v>
      </c>
      <c r="DI11" s="76">
        <f t="shared" si="3"/>
        <v>2</v>
      </c>
      <c r="DJ11" s="15"/>
      <c r="DK11" s="15"/>
      <c r="DL11" s="15">
        <v>1</v>
      </c>
      <c r="DM11" s="15"/>
      <c r="DN11" s="15"/>
      <c r="DO11" s="15"/>
      <c r="DP11" s="15"/>
      <c r="DQ11" s="15"/>
      <c r="DR11" s="15"/>
      <c r="DS11" s="15"/>
      <c r="DT11" s="15"/>
      <c r="DU11" s="15">
        <v>2</v>
      </c>
      <c r="DV11" s="15"/>
      <c r="DW11" s="15"/>
      <c r="DX11" s="29"/>
      <c r="DY11" s="29"/>
      <c r="DZ11" s="29"/>
      <c r="EA11" s="29"/>
      <c r="EB11" s="29"/>
      <c r="EC11" s="15"/>
      <c r="ED11" s="15"/>
      <c r="EE11" s="15"/>
      <c r="EF11" s="15"/>
      <c r="EG11" s="15"/>
      <c r="EH11" s="29"/>
      <c r="EI11" s="76"/>
      <c r="EJ11" s="76"/>
      <c r="EK11" s="76"/>
      <c r="EL11" s="76"/>
      <c r="EM11" s="76"/>
      <c r="EN11" s="76"/>
      <c r="EO11" s="76"/>
      <c r="EP11" s="76">
        <f t="shared" si="4"/>
        <v>3</v>
      </c>
      <c r="EQ11" s="76">
        <v>50</v>
      </c>
      <c r="ER11" s="76">
        <f t="shared" si="5"/>
        <v>75</v>
      </c>
    </row>
    <row r="12" spans="1:148">
      <c r="A12" s="7" t="s">
        <v>642</v>
      </c>
      <c r="B12" s="15"/>
      <c r="C12" s="16" t="s">
        <v>643</v>
      </c>
      <c r="D12" s="15"/>
      <c r="E12" s="115"/>
      <c r="F12" s="15"/>
      <c r="G12" s="15"/>
      <c r="H12" s="15"/>
      <c r="I12" s="15"/>
      <c r="J12" s="15"/>
      <c r="K12" s="15"/>
      <c r="L12" s="15"/>
      <c r="M12" s="29"/>
      <c r="N12" s="115"/>
      <c r="O12" s="29"/>
      <c r="P12" s="29"/>
      <c r="Q12" s="29"/>
      <c r="R12" s="29"/>
      <c r="S12" s="29"/>
      <c r="T12" s="15"/>
      <c r="U12" s="115"/>
      <c r="V12" s="15"/>
      <c r="W12" s="15"/>
      <c r="X12" s="115"/>
      <c r="Y12" s="15"/>
      <c r="Z12" s="15"/>
      <c r="AA12" s="29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>
        <f t="shared" si="0"/>
        <v>0</v>
      </c>
      <c r="AN12" s="15"/>
      <c r="AO12" s="15"/>
      <c r="AP12" s="15"/>
      <c r="AQ12" s="15"/>
      <c r="AR12" s="15"/>
      <c r="AS12" s="15"/>
      <c r="AT12" s="29"/>
      <c r="AU12" s="29"/>
      <c r="AV12" s="15"/>
      <c r="AW12" s="15"/>
      <c r="AX12" s="15"/>
      <c r="AY12" s="15"/>
      <c r="AZ12" s="15"/>
      <c r="BA12" s="29"/>
      <c r="BB12" s="76">
        <f t="shared" si="1"/>
        <v>0</v>
      </c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>
        <v>2</v>
      </c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29"/>
      <c r="CC12" s="29"/>
      <c r="CD12" s="29"/>
      <c r="CE12" s="29"/>
      <c r="CF12" s="29"/>
      <c r="CG12" s="29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29"/>
      <c r="CV12" s="76"/>
      <c r="CW12" s="76"/>
      <c r="CX12" s="76"/>
      <c r="CY12" s="76"/>
      <c r="CZ12" s="76"/>
      <c r="DA12" s="76"/>
      <c r="DB12" s="76"/>
      <c r="DC12" s="76">
        <f t="shared" si="2"/>
        <v>2</v>
      </c>
      <c r="DD12" s="15"/>
      <c r="DE12" s="15">
        <v>2</v>
      </c>
      <c r="DF12" s="29"/>
      <c r="DG12" s="29"/>
      <c r="DH12" s="15"/>
      <c r="DI12" s="76">
        <f t="shared" si="3"/>
        <v>2</v>
      </c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29"/>
      <c r="DY12" s="29"/>
      <c r="DZ12" s="29"/>
      <c r="EA12" s="29"/>
      <c r="EB12" s="29"/>
      <c r="EC12" s="15"/>
      <c r="ED12" s="15"/>
      <c r="EE12" s="15"/>
      <c r="EF12" s="15"/>
      <c r="EG12" s="15"/>
      <c r="EH12" s="29"/>
      <c r="EI12" s="76"/>
      <c r="EJ12" s="76"/>
      <c r="EK12" s="76"/>
      <c r="EL12" s="76"/>
      <c r="EM12" s="76"/>
      <c r="EN12" s="76"/>
      <c r="EO12" s="76"/>
      <c r="EP12" s="76">
        <f t="shared" si="4"/>
        <v>0</v>
      </c>
      <c r="EQ12" s="76">
        <v>50</v>
      </c>
      <c r="ER12" s="76">
        <f t="shared" si="5"/>
        <v>54</v>
      </c>
    </row>
    <row r="13" spans="1:148">
      <c r="A13" s="7" t="s">
        <v>644</v>
      </c>
      <c r="B13" s="15"/>
      <c r="C13" s="16" t="s">
        <v>645</v>
      </c>
      <c r="D13" s="15"/>
      <c r="E13" s="115"/>
      <c r="F13" s="15"/>
      <c r="G13" s="15"/>
      <c r="H13" s="15"/>
      <c r="I13" s="15"/>
      <c r="J13" s="15"/>
      <c r="K13" s="15"/>
      <c r="L13" s="15"/>
      <c r="M13" s="29"/>
      <c r="N13" s="115">
        <v>2</v>
      </c>
      <c r="O13" s="29"/>
      <c r="P13" s="29"/>
      <c r="Q13" s="29"/>
      <c r="R13" s="29"/>
      <c r="S13" s="29"/>
      <c r="T13" s="15"/>
      <c r="U13" s="115">
        <v>2</v>
      </c>
      <c r="V13" s="15"/>
      <c r="W13" s="15">
        <v>1</v>
      </c>
      <c r="X13" s="115"/>
      <c r="Y13" s="15"/>
      <c r="Z13" s="15"/>
      <c r="AA13" s="29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>
        <f t="shared" si="0"/>
        <v>5</v>
      </c>
      <c r="AN13" s="15"/>
      <c r="AO13" s="15"/>
      <c r="AP13" s="15"/>
      <c r="AQ13" s="15"/>
      <c r="AR13" s="15"/>
      <c r="AS13" s="15"/>
      <c r="AT13" s="29"/>
      <c r="AU13" s="29"/>
      <c r="AV13" s="15">
        <v>1</v>
      </c>
      <c r="AW13" s="15">
        <v>1</v>
      </c>
      <c r="AX13" s="15">
        <v>1</v>
      </c>
      <c r="AY13" s="15"/>
      <c r="AZ13" s="15"/>
      <c r="BA13" s="29"/>
      <c r="BB13" s="76">
        <f t="shared" si="1"/>
        <v>3</v>
      </c>
      <c r="BC13" s="15"/>
      <c r="BD13" s="15"/>
      <c r="BE13" s="15"/>
      <c r="BF13" s="15"/>
      <c r="BG13" s="15">
        <v>5</v>
      </c>
      <c r="BH13" s="15"/>
      <c r="BI13" s="15">
        <v>4</v>
      </c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>
        <v>5</v>
      </c>
      <c r="BU13" s="15"/>
      <c r="BV13" s="15"/>
      <c r="BW13" s="15"/>
      <c r="BX13" s="15"/>
      <c r="BY13" s="15"/>
      <c r="BZ13" s="15"/>
      <c r="CA13" s="15"/>
      <c r="CB13" s="29"/>
      <c r="CC13" s="29"/>
      <c r="CD13" s="29"/>
      <c r="CE13" s="29"/>
      <c r="CF13" s="29"/>
      <c r="CG13" s="29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29"/>
      <c r="CV13" s="76"/>
      <c r="CW13" s="76"/>
      <c r="CX13" s="76"/>
      <c r="CY13" s="76"/>
      <c r="CZ13" s="76"/>
      <c r="DA13" s="76"/>
      <c r="DB13" s="76"/>
      <c r="DC13" s="76">
        <f t="shared" si="2"/>
        <v>14</v>
      </c>
      <c r="DD13" s="15"/>
      <c r="DE13" s="15"/>
      <c r="DF13" s="29"/>
      <c r="DG13" s="29"/>
      <c r="DH13" s="15"/>
      <c r="DI13" s="76">
        <f t="shared" si="3"/>
        <v>0</v>
      </c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29"/>
      <c r="DY13" s="29"/>
      <c r="DZ13" s="29"/>
      <c r="EA13" s="29"/>
      <c r="EB13" s="29"/>
      <c r="EC13" s="15">
        <v>2</v>
      </c>
      <c r="ED13" s="15"/>
      <c r="EE13" s="15"/>
      <c r="EF13" s="15">
        <v>1</v>
      </c>
      <c r="EG13" s="15"/>
      <c r="EH13" s="29"/>
      <c r="EI13" s="76"/>
      <c r="EJ13" s="76"/>
      <c r="EK13" s="76"/>
      <c r="EL13" s="76"/>
      <c r="EM13" s="76"/>
      <c r="EN13" s="76"/>
      <c r="EO13" s="76"/>
      <c r="EP13" s="76">
        <f t="shared" si="4"/>
        <v>3</v>
      </c>
      <c r="EQ13" s="76">
        <v>50</v>
      </c>
      <c r="ER13" s="76">
        <f t="shared" si="5"/>
        <v>75</v>
      </c>
    </row>
    <row r="14" spans="1:148">
      <c r="A14" s="7" t="s">
        <v>646</v>
      </c>
      <c r="B14" s="15"/>
      <c r="C14" s="16" t="s">
        <v>647</v>
      </c>
      <c r="D14" s="15"/>
      <c r="E14" s="115"/>
      <c r="F14" s="15"/>
      <c r="G14" s="15"/>
      <c r="H14" s="15"/>
      <c r="I14" s="15"/>
      <c r="J14" s="15"/>
      <c r="K14" s="15"/>
      <c r="L14" s="15"/>
      <c r="M14" s="29"/>
      <c r="N14" s="115"/>
      <c r="O14" s="29"/>
      <c r="P14" s="29"/>
      <c r="Q14" s="29"/>
      <c r="R14" s="29"/>
      <c r="S14" s="29"/>
      <c r="T14" s="15"/>
      <c r="U14" s="115"/>
      <c r="V14" s="15"/>
      <c r="W14" s="15"/>
      <c r="X14" s="115"/>
      <c r="Y14" s="15"/>
      <c r="Z14" s="15"/>
      <c r="AA14" s="29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>
        <f t="shared" si="0"/>
        <v>0</v>
      </c>
      <c r="AN14" s="15"/>
      <c r="AO14" s="15"/>
      <c r="AP14" s="15"/>
      <c r="AQ14" s="15"/>
      <c r="AR14" s="15"/>
      <c r="AS14" s="15"/>
      <c r="AT14" s="29"/>
      <c r="AU14" s="29"/>
      <c r="AV14" s="15"/>
      <c r="AW14" s="15"/>
      <c r="AX14" s="15"/>
      <c r="AY14" s="15"/>
      <c r="AZ14" s="15"/>
      <c r="BA14" s="29"/>
      <c r="BB14" s="76">
        <f t="shared" si="1"/>
        <v>0</v>
      </c>
      <c r="BC14" s="15"/>
      <c r="BD14" s="15"/>
      <c r="BE14" s="15">
        <v>1</v>
      </c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29"/>
      <c r="CC14" s="29"/>
      <c r="CD14" s="29"/>
      <c r="CE14" s="29"/>
      <c r="CF14" s="29"/>
      <c r="CG14" s="29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29"/>
      <c r="CV14" s="76"/>
      <c r="CW14" s="76"/>
      <c r="CX14" s="76"/>
      <c r="CY14" s="76"/>
      <c r="CZ14" s="76"/>
      <c r="DA14" s="76"/>
      <c r="DB14" s="76"/>
      <c r="DC14" s="76">
        <f t="shared" si="2"/>
        <v>1</v>
      </c>
      <c r="DD14" s="15"/>
      <c r="DE14" s="15">
        <v>2</v>
      </c>
      <c r="DF14" s="29"/>
      <c r="DG14" s="29"/>
      <c r="DH14" s="15"/>
      <c r="DI14" s="76">
        <f t="shared" si="3"/>
        <v>2</v>
      </c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29"/>
      <c r="DY14" s="29"/>
      <c r="DZ14" s="29"/>
      <c r="EA14" s="29"/>
      <c r="EB14" s="29"/>
      <c r="EC14" s="15"/>
      <c r="ED14" s="15"/>
      <c r="EE14" s="15"/>
      <c r="EF14" s="15"/>
      <c r="EG14" s="15"/>
      <c r="EH14" s="29"/>
      <c r="EI14" s="76"/>
      <c r="EJ14" s="76"/>
      <c r="EK14" s="76"/>
      <c r="EL14" s="76"/>
      <c r="EM14" s="76"/>
      <c r="EN14" s="76"/>
      <c r="EO14" s="76"/>
      <c r="EP14" s="76">
        <f t="shared" si="4"/>
        <v>0</v>
      </c>
      <c r="EQ14" s="76">
        <v>50</v>
      </c>
      <c r="ER14" s="76">
        <f t="shared" si="5"/>
        <v>53</v>
      </c>
    </row>
    <row r="15" spans="1:148">
      <c r="A15" s="7" t="s">
        <v>648</v>
      </c>
      <c r="B15" s="15"/>
      <c r="C15" s="16" t="s">
        <v>649</v>
      </c>
      <c r="D15" s="15"/>
      <c r="E15" s="15"/>
      <c r="F15" s="15"/>
      <c r="G15" s="15"/>
      <c r="H15" s="15"/>
      <c r="I15" s="15"/>
      <c r="J15" s="15"/>
      <c r="K15" s="15"/>
      <c r="L15" s="15"/>
      <c r="M15" s="29"/>
      <c r="N15" s="29"/>
      <c r="O15" s="29"/>
      <c r="P15" s="29"/>
      <c r="Q15" s="29"/>
      <c r="R15" s="29"/>
      <c r="S15" s="29"/>
      <c r="T15" s="15"/>
      <c r="U15" s="15"/>
      <c r="V15" s="15"/>
      <c r="W15" s="15"/>
      <c r="X15" s="15"/>
      <c r="Y15" s="15"/>
      <c r="Z15" s="15"/>
      <c r="AA15" s="29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>
        <f t="shared" si="0"/>
        <v>0</v>
      </c>
      <c r="AN15" s="15"/>
      <c r="AO15" s="15"/>
      <c r="AP15" s="15"/>
      <c r="AQ15" s="15"/>
      <c r="AR15" s="15"/>
      <c r="AS15" s="15"/>
      <c r="AT15" s="29"/>
      <c r="AU15" s="29"/>
      <c r="AV15" s="15"/>
      <c r="AW15" s="15"/>
      <c r="AX15" s="15"/>
      <c r="AY15" s="15"/>
      <c r="AZ15" s="15"/>
      <c r="BA15" s="29"/>
      <c r="BB15" s="76">
        <f t="shared" si="1"/>
        <v>0</v>
      </c>
      <c r="BC15" s="15"/>
      <c r="BD15" s="15"/>
      <c r="BE15" s="15">
        <v>1</v>
      </c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29"/>
      <c r="CC15" s="29"/>
      <c r="CD15" s="29"/>
      <c r="CE15" s="29"/>
      <c r="CF15" s="29"/>
      <c r="CG15" s="29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29"/>
      <c r="CV15" s="76"/>
      <c r="CW15" s="76"/>
      <c r="CX15" s="76"/>
      <c r="CY15" s="76"/>
      <c r="CZ15" s="76"/>
      <c r="DA15" s="76"/>
      <c r="DB15" s="76"/>
      <c r="DC15" s="76">
        <f t="shared" si="2"/>
        <v>1</v>
      </c>
      <c r="DD15" s="15"/>
      <c r="DE15" s="15">
        <v>2</v>
      </c>
      <c r="DF15" s="29"/>
      <c r="DG15" s="29"/>
      <c r="DH15" s="15"/>
      <c r="DI15" s="76">
        <f t="shared" si="3"/>
        <v>2</v>
      </c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29"/>
      <c r="DY15" s="29"/>
      <c r="DZ15" s="29"/>
      <c r="EA15" s="29"/>
      <c r="EB15" s="29"/>
      <c r="EC15" s="15"/>
      <c r="ED15" s="15"/>
      <c r="EE15" s="15"/>
      <c r="EF15" s="15"/>
      <c r="EG15" s="15"/>
      <c r="EH15" s="29"/>
      <c r="EI15" s="76"/>
      <c r="EJ15" s="76"/>
      <c r="EK15" s="76"/>
      <c r="EL15" s="76"/>
      <c r="EM15" s="76"/>
      <c r="EN15" s="76"/>
      <c r="EO15" s="76"/>
      <c r="EP15" s="76">
        <f t="shared" si="4"/>
        <v>0</v>
      </c>
      <c r="EQ15" s="76">
        <v>50</v>
      </c>
      <c r="ER15" s="76">
        <f t="shared" si="5"/>
        <v>53</v>
      </c>
    </row>
    <row r="16" spans="1:148">
      <c r="A16" s="7" t="s">
        <v>650</v>
      </c>
      <c r="B16" s="15"/>
      <c r="C16" s="16" t="s">
        <v>651</v>
      </c>
      <c r="D16" s="15"/>
      <c r="E16" s="15"/>
      <c r="F16" s="15"/>
      <c r="G16" s="15"/>
      <c r="H16" s="15"/>
      <c r="I16" s="15"/>
      <c r="J16" s="15"/>
      <c r="K16" s="15"/>
      <c r="L16" s="15"/>
      <c r="M16" s="29"/>
      <c r="N16" s="29"/>
      <c r="O16" s="29"/>
      <c r="P16" s="29"/>
      <c r="Q16" s="29"/>
      <c r="R16" s="29"/>
      <c r="S16" s="29"/>
      <c r="T16" s="15"/>
      <c r="U16" s="15"/>
      <c r="V16" s="15"/>
      <c r="W16" s="15"/>
      <c r="X16" s="15"/>
      <c r="Y16" s="15"/>
      <c r="Z16" s="15"/>
      <c r="AA16" s="29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>
        <f t="shared" si="0"/>
        <v>0</v>
      </c>
      <c r="AN16" s="15"/>
      <c r="AO16" s="15"/>
      <c r="AP16" s="15"/>
      <c r="AQ16" s="15"/>
      <c r="AR16" s="15"/>
      <c r="AS16" s="15"/>
      <c r="AT16" s="29"/>
      <c r="AU16" s="29"/>
      <c r="AV16" s="15"/>
      <c r="AW16" s="15"/>
      <c r="AX16" s="15"/>
      <c r="AY16" s="15"/>
      <c r="AZ16" s="15"/>
      <c r="BA16" s="29"/>
      <c r="BB16" s="76">
        <f t="shared" si="1"/>
        <v>0</v>
      </c>
      <c r="BC16" s="15"/>
      <c r="BD16" s="15"/>
      <c r="BE16" s="15">
        <v>1</v>
      </c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29"/>
      <c r="CC16" s="29"/>
      <c r="CD16" s="29"/>
      <c r="CE16" s="29"/>
      <c r="CF16" s="29"/>
      <c r="CG16" s="29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29"/>
      <c r="CV16" s="76"/>
      <c r="CW16" s="76"/>
      <c r="CX16" s="76"/>
      <c r="CY16" s="76"/>
      <c r="CZ16" s="76"/>
      <c r="DA16" s="76"/>
      <c r="DB16" s="76"/>
      <c r="DC16" s="76">
        <f t="shared" si="2"/>
        <v>1</v>
      </c>
      <c r="DD16" s="15"/>
      <c r="DE16" s="15">
        <v>2</v>
      </c>
      <c r="DF16" s="29"/>
      <c r="DG16" s="29"/>
      <c r="DH16" s="15"/>
      <c r="DI16" s="76">
        <f t="shared" si="3"/>
        <v>2</v>
      </c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29"/>
      <c r="DY16" s="29"/>
      <c r="DZ16" s="29"/>
      <c r="EA16" s="29"/>
      <c r="EB16" s="29"/>
      <c r="EC16" s="15"/>
      <c r="ED16" s="15"/>
      <c r="EE16" s="15"/>
      <c r="EF16" s="15"/>
      <c r="EG16" s="15"/>
      <c r="EH16" s="29"/>
      <c r="EI16" s="76"/>
      <c r="EJ16" s="76"/>
      <c r="EK16" s="76"/>
      <c r="EL16" s="76"/>
      <c r="EM16" s="76"/>
      <c r="EN16" s="76"/>
      <c r="EO16" s="76"/>
      <c r="EP16" s="76">
        <f t="shared" si="4"/>
        <v>0</v>
      </c>
      <c r="EQ16" s="76">
        <v>50</v>
      </c>
      <c r="ER16" s="76">
        <f t="shared" si="5"/>
        <v>53</v>
      </c>
    </row>
    <row r="17" spans="1:148">
      <c r="A17" s="7" t="s">
        <v>652</v>
      </c>
      <c r="B17" s="15"/>
      <c r="C17" s="16" t="s">
        <v>653</v>
      </c>
      <c r="D17" s="15"/>
      <c r="E17" s="15"/>
      <c r="F17" s="15"/>
      <c r="G17" s="15"/>
      <c r="H17" s="15"/>
      <c r="I17" s="15"/>
      <c r="J17" s="15"/>
      <c r="K17" s="15"/>
      <c r="L17" s="15"/>
      <c r="M17" s="29"/>
      <c r="N17" s="29"/>
      <c r="O17" s="29"/>
      <c r="P17" s="29"/>
      <c r="Q17" s="29"/>
      <c r="R17" s="29"/>
      <c r="S17" s="29"/>
      <c r="T17" s="15"/>
      <c r="U17" s="15"/>
      <c r="V17" s="15"/>
      <c r="W17" s="15"/>
      <c r="X17" s="15"/>
      <c r="Y17" s="15"/>
      <c r="Z17" s="15"/>
      <c r="AA17" s="29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>
        <f t="shared" si="0"/>
        <v>0</v>
      </c>
      <c r="AN17" s="15"/>
      <c r="AO17" s="15"/>
      <c r="AP17" s="15"/>
      <c r="AQ17" s="15"/>
      <c r="AR17" s="15"/>
      <c r="AS17" s="15"/>
      <c r="AT17" s="29"/>
      <c r="AU17" s="29"/>
      <c r="AV17" s="15"/>
      <c r="AW17" s="15"/>
      <c r="AX17" s="15"/>
      <c r="AY17" s="15"/>
      <c r="AZ17" s="15"/>
      <c r="BA17" s="29"/>
      <c r="BB17" s="76">
        <f t="shared" si="1"/>
        <v>0</v>
      </c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29"/>
      <c r="CC17" s="29"/>
      <c r="CD17" s="29"/>
      <c r="CE17" s="29"/>
      <c r="CF17" s="29"/>
      <c r="CG17" s="29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29"/>
      <c r="CV17" s="76"/>
      <c r="CW17" s="76"/>
      <c r="CX17" s="76"/>
      <c r="CY17" s="76"/>
      <c r="CZ17" s="76"/>
      <c r="DA17" s="76"/>
      <c r="DB17" s="76"/>
      <c r="DC17" s="76">
        <f t="shared" si="2"/>
        <v>0</v>
      </c>
      <c r="DD17" s="15"/>
      <c r="DE17" s="15">
        <v>2</v>
      </c>
      <c r="DF17" s="29"/>
      <c r="DG17" s="29"/>
      <c r="DH17" s="15"/>
      <c r="DI17" s="76">
        <f t="shared" si="3"/>
        <v>2</v>
      </c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29"/>
      <c r="DY17" s="29"/>
      <c r="DZ17" s="29"/>
      <c r="EA17" s="29"/>
      <c r="EB17" s="29"/>
      <c r="EC17" s="15"/>
      <c r="ED17" s="15"/>
      <c r="EE17" s="15"/>
      <c r="EF17" s="15"/>
      <c r="EG17" s="15"/>
      <c r="EH17" s="29"/>
      <c r="EI17" s="76"/>
      <c r="EJ17" s="76"/>
      <c r="EK17" s="76"/>
      <c r="EL17" s="76"/>
      <c r="EM17" s="76"/>
      <c r="EN17" s="76"/>
      <c r="EO17" s="76"/>
      <c r="EP17" s="76">
        <f t="shared" si="4"/>
        <v>0</v>
      </c>
      <c r="EQ17" s="76">
        <v>50</v>
      </c>
      <c r="ER17" s="76">
        <f t="shared" si="5"/>
        <v>52</v>
      </c>
    </row>
    <row r="18" spans="1:148">
      <c r="A18" s="7" t="s">
        <v>654</v>
      </c>
      <c r="B18" s="15"/>
      <c r="C18" s="16" t="s">
        <v>655</v>
      </c>
      <c r="D18" s="15"/>
      <c r="E18" s="15"/>
      <c r="F18" s="15"/>
      <c r="G18" s="15"/>
      <c r="H18" s="15"/>
      <c r="I18" s="15"/>
      <c r="J18" s="15"/>
      <c r="K18" s="15"/>
      <c r="L18" s="15"/>
      <c r="M18" s="29"/>
      <c r="N18" s="29"/>
      <c r="O18" s="29"/>
      <c r="P18" s="29"/>
      <c r="Q18" s="29"/>
      <c r="R18" s="29"/>
      <c r="S18" s="29"/>
      <c r="T18" s="15"/>
      <c r="U18" s="15"/>
      <c r="V18" s="15"/>
      <c r="W18" s="15"/>
      <c r="X18" s="15"/>
      <c r="Y18" s="15"/>
      <c r="Z18" s="15"/>
      <c r="AA18" s="29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>
        <f t="shared" si="0"/>
        <v>0</v>
      </c>
      <c r="AN18" s="15"/>
      <c r="AO18" s="15"/>
      <c r="AP18" s="15"/>
      <c r="AQ18" s="15"/>
      <c r="AR18" s="15"/>
      <c r="AS18" s="15"/>
      <c r="AT18" s="29"/>
      <c r="AU18" s="29"/>
      <c r="AV18" s="15"/>
      <c r="AW18" s="15"/>
      <c r="AX18" s="15"/>
      <c r="AY18" s="15"/>
      <c r="AZ18" s="15"/>
      <c r="BA18" s="29"/>
      <c r="BB18" s="76">
        <f t="shared" si="1"/>
        <v>0</v>
      </c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29"/>
      <c r="CC18" s="29"/>
      <c r="CD18" s="29"/>
      <c r="CE18" s="29"/>
      <c r="CF18" s="29"/>
      <c r="CG18" s="29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29"/>
      <c r="CV18" s="76"/>
      <c r="CW18" s="76"/>
      <c r="CX18" s="76"/>
      <c r="CY18" s="76"/>
      <c r="CZ18" s="76"/>
      <c r="DA18" s="76"/>
      <c r="DB18" s="76"/>
      <c r="DC18" s="76">
        <f t="shared" si="2"/>
        <v>0</v>
      </c>
      <c r="DD18" s="15"/>
      <c r="DE18" s="15">
        <v>2</v>
      </c>
      <c r="DF18" s="29"/>
      <c r="DG18" s="29"/>
      <c r="DH18" s="15"/>
      <c r="DI18" s="76">
        <f t="shared" si="3"/>
        <v>2</v>
      </c>
      <c r="DJ18" s="15"/>
      <c r="DK18" s="15"/>
      <c r="DL18" s="15"/>
      <c r="DM18" s="15">
        <v>2</v>
      </c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29"/>
      <c r="DY18" s="29"/>
      <c r="DZ18" s="29"/>
      <c r="EA18" s="29"/>
      <c r="EB18" s="29"/>
      <c r="EC18" s="15"/>
      <c r="ED18" s="15"/>
      <c r="EE18" s="15"/>
      <c r="EF18" s="15"/>
      <c r="EG18" s="15"/>
      <c r="EH18" s="29"/>
      <c r="EI18" s="76"/>
      <c r="EJ18" s="76"/>
      <c r="EK18" s="76"/>
      <c r="EL18" s="76"/>
      <c r="EM18" s="76"/>
      <c r="EN18" s="76"/>
      <c r="EO18" s="76"/>
      <c r="EP18" s="76">
        <f t="shared" si="4"/>
        <v>2</v>
      </c>
      <c r="EQ18" s="76">
        <v>50</v>
      </c>
      <c r="ER18" s="76">
        <f t="shared" si="5"/>
        <v>54</v>
      </c>
    </row>
    <row r="19" spans="1:148">
      <c r="A19" s="7" t="s">
        <v>656</v>
      </c>
      <c r="B19" s="15"/>
      <c r="C19" s="16" t="s">
        <v>657</v>
      </c>
      <c r="D19" s="15"/>
      <c r="E19" s="15"/>
      <c r="F19" s="15"/>
      <c r="G19" s="15"/>
      <c r="H19" s="15"/>
      <c r="I19" s="15"/>
      <c r="J19" s="15"/>
      <c r="K19" s="15"/>
      <c r="L19" s="15"/>
      <c r="M19" s="29"/>
      <c r="N19" s="29"/>
      <c r="O19" s="29"/>
      <c r="P19" s="29"/>
      <c r="Q19" s="29"/>
      <c r="R19" s="29"/>
      <c r="S19" s="29"/>
      <c r="T19" s="15"/>
      <c r="U19" s="15"/>
      <c r="V19" s="15"/>
      <c r="W19" s="15"/>
      <c r="X19" s="15"/>
      <c r="Y19" s="15"/>
      <c r="Z19" s="15"/>
      <c r="AA19" s="29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>
        <f t="shared" si="0"/>
        <v>0</v>
      </c>
      <c r="AN19" s="15"/>
      <c r="AO19" s="15"/>
      <c r="AP19" s="15"/>
      <c r="AQ19" s="15"/>
      <c r="AR19" s="15"/>
      <c r="AS19" s="15"/>
      <c r="AT19" s="29"/>
      <c r="AU19" s="29"/>
      <c r="AV19" s="15"/>
      <c r="AW19" s="15"/>
      <c r="AX19" s="15"/>
      <c r="AY19" s="15"/>
      <c r="AZ19" s="15"/>
      <c r="BA19" s="29"/>
      <c r="BB19" s="76">
        <f t="shared" si="1"/>
        <v>0</v>
      </c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29"/>
      <c r="CC19" s="29"/>
      <c r="CD19" s="29"/>
      <c r="CE19" s="29"/>
      <c r="CF19" s="29"/>
      <c r="CG19" s="29"/>
      <c r="CH19" s="15"/>
      <c r="CI19" s="15"/>
      <c r="CJ19" s="15"/>
      <c r="CK19" s="15"/>
      <c r="CL19" s="15"/>
      <c r="CM19" s="15"/>
      <c r="CN19" s="15"/>
      <c r="CO19" s="15"/>
      <c r="CP19" s="15"/>
      <c r="CQ19" s="15">
        <v>3</v>
      </c>
      <c r="CR19" s="15"/>
      <c r="CS19" s="15"/>
      <c r="CT19" s="15"/>
      <c r="CU19" s="29"/>
      <c r="CV19" s="76"/>
      <c r="CW19" s="76"/>
      <c r="CX19" s="76"/>
      <c r="CY19" s="76"/>
      <c r="CZ19" s="76"/>
      <c r="DA19" s="76"/>
      <c r="DB19" s="76"/>
      <c r="DC19" s="76">
        <f t="shared" si="2"/>
        <v>3</v>
      </c>
      <c r="DD19" s="15"/>
      <c r="DE19" s="15"/>
      <c r="DF19" s="29"/>
      <c r="DG19" s="29"/>
      <c r="DH19" s="15"/>
      <c r="DI19" s="76">
        <f t="shared" si="3"/>
        <v>0</v>
      </c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29"/>
      <c r="DY19" s="29"/>
      <c r="DZ19" s="29"/>
      <c r="EA19" s="29"/>
      <c r="EB19" s="29"/>
      <c r="EC19" s="15"/>
      <c r="ED19" s="15"/>
      <c r="EE19" s="15"/>
      <c r="EF19" s="15"/>
      <c r="EG19" s="15"/>
      <c r="EH19" s="29"/>
      <c r="EI19" s="76"/>
      <c r="EJ19" s="76"/>
      <c r="EK19" s="76"/>
      <c r="EL19" s="76"/>
      <c r="EM19" s="76"/>
      <c r="EN19" s="76"/>
      <c r="EO19" s="76"/>
      <c r="EP19" s="76">
        <f t="shared" si="4"/>
        <v>0</v>
      </c>
      <c r="EQ19" s="76">
        <v>50</v>
      </c>
      <c r="ER19" s="76">
        <f t="shared" si="5"/>
        <v>53</v>
      </c>
    </row>
    <row r="20" spans="1:148">
      <c r="A20" s="7" t="s">
        <v>658</v>
      </c>
      <c r="B20" s="15"/>
      <c r="C20" s="16" t="s">
        <v>659</v>
      </c>
      <c r="D20" s="15"/>
      <c r="E20" s="15"/>
      <c r="F20" s="15"/>
      <c r="G20" s="15"/>
      <c r="H20" s="15"/>
      <c r="I20" s="15"/>
      <c r="J20" s="15"/>
      <c r="K20" s="15"/>
      <c r="L20" s="15"/>
      <c r="M20" s="29"/>
      <c r="N20" s="29"/>
      <c r="O20" s="29"/>
      <c r="P20" s="29"/>
      <c r="Q20" s="29"/>
      <c r="R20" s="29"/>
      <c r="S20" s="29"/>
      <c r="T20" s="15"/>
      <c r="U20" s="15"/>
      <c r="V20" s="15"/>
      <c r="W20" s="15"/>
      <c r="X20" s="15"/>
      <c r="Y20" s="15"/>
      <c r="Z20" s="15"/>
      <c r="AA20" s="29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>
        <f t="shared" si="0"/>
        <v>0</v>
      </c>
      <c r="AN20" s="15"/>
      <c r="AO20" s="15"/>
      <c r="AP20" s="15"/>
      <c r="AQ20" s="15"/>
      <c r="AR20" s="15"/>
      <c r="AS20" s="15"/>
      <c r="AT20" s="29"/>
      <c r="AU20" s="29"/>
      <c r="AV20" s="15"/>
      <c r="AW20" s="15"/>
      <c r="AX20" s="15"/>
      <c r="AY20" s="15"/>
      <c r="AZ20" s="15"/>
      <c r="BA20" s="29"/>
      <c r="BB20" s="76">
        <f t="shared" si="1"/>
        <v>0</v>
      </c>
      <c r="BC20" s="15"/>
      <c r="BD20" s="15"/>
      <c r="BE20" s="15"/>
      <c r="BF20" s="15">
        <v>3</v>
      </c>
      <c r="BG20" s="15">
        <v>5</v>
      </c>
      <c r="BH20" s="15">
        <v>3</v>
      </c>
      <c r="BI20" s="15"/>
      <c r="BJ20" s="15"/>
      <c r="BK20" s="15">
        <v>3</v>
      </c>
      <c r="BL20" s="15">
        <v>5</v>
      </c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29"/>
      <c r="CC20" s="29"/>
      <c r="CD20" s="29"/>
      <c r="CE20" s="29"/>
      <c r="CF20" s="29"/>
      <c r="CG20" s="29"/>
      <c r="CH20" s="15"/>
      <c r="CI20" s="15"/>
      <c r="CJ20" s="15"/>
      <c r="CK20" s="15"/>
      <c r="CL20" s="15"/>
      <c r="CM20" s="15"/>
      <c r="CN20" s="15"/>
      <c r="CO20" s="15"/>
      <c r="CP20" s="15"/>
      <c r="CQ20" s="15">
        <v>3</v>
      </c>
      <c r="CR20" s="15"/>
      <c r="CS20" s="15"/>
      <c r="CT20" s="15">
        <v>3</v>
      </c>
      <c r="CU20" s="29"/>
      <c r="CV20" s="76"/>
      <c r="CW20" s="76"/>
      <c r="CX20" s="76"/>
      <c r="CY20" s="76"/>
      <c r="CZ20" s="76"/>
      <c r="DA20" s="76"/>
      <c r="DB20" s="76"/>
      <c r="DC20" s="76" t="str">
        <f t="shared" si="2"/>
        <v>20</v>
      </c>
      <c r="DD20" s="15">
        <v>2</v>
      </c>
      <c r="DE20" s="15">
        <v>2</v>
      </c>
      <c r="DF20" s="29">
        <v>2</v>
      </c>
      <c r="DG20" s="29"/>
      <c r="DH20" s="15">
        <v>2</v>
      </c>
      <c r="DI20" s="76" t="str">
        <f t="shared" si="3"/>
        <v>5</v>
      </c>
      <c r="DJ20" s="15"/>
      <c r="DK20" s="15">
        <v>1</v>
      </c>
      <c r="DL20" s="15">
        <v>2</v>
      </c>
      <c r="DM20" s="15">
        <v>2</v>
      </c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29"/>
      <c r="DY20" s="29"/>
      <c r="DZ20" s="29"/>
      <c r="EA20" s="29"/>
      <c r="EB20" s="29"/>
      <c r="EC20" s="15"/>
      <c r="ED20" s="15"/>
      <c r="EE20" s="15"/>
      <c r="EF20" s="15"/>
      <c r="EG20" s="15"/>
      <c r="EH20" s="29"/>
      <c r="EI20" s="76"/>
      <c r="EJ20" s="76"/>
      <c r="EK20" s="76"/>
      <c r="EL20" s="76"/>
      <c r="EM20" s="76"/>
      <c r="EN20" s="76"/>
      <c r="EO20" s="76"/>
      <c r="EP20" s="76">
        <f t="shared" si="4"/>
        <v>5</v>
      </c>
      <c r="EQ20" s="76">
        <v>50</v>
      </c>
      <c r="ER20" s="76">
        <f t="shared" si="5"/>
        <v>80</v>
      </c>
    </row>
    <row r="21" spans="1:148">
      <c r="A21" s="7" t="s">
        <v>660</v>
      </c>
      <c r="B21" s="15"/>
      <c r="C21" s="16" t="s">
        <v>661</v>
      </c>
      <c r="D21" s="15"/>
      <c r="E21" s="15"/>
      <c r="F21" s="15"/>
      <c r="G21" s="15"/>
      <c r="H21" s="15"/>
      <c r="I21" s="15"/>
      <c r="J21" s="15"/>
      <c r="K21" s="15"/>
      <c r="L21" s="15"/>
      <c r="M21" s="29"/>
      <c r="N21" s="29"/>
      <c r="O21" s="29"/>
      <c r="P21" s="29"/>
      <c r="Q21" s="29"/>
      <c r="R21" s="29"/>
      <c r="S21" s="29"/>
      <c r="T21" s="15"/>
      <c r="U21" s="15"/>
      <c r="V21" s="15"/>
      <c r="W21" s="15"/>
      <c r="X21" s="15"/>
      <c r="Y21" s="15"/>
      <c r="Z21" s="15"/>
      <c r="AA21" s="29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>
        <f t="shared" si="0"/>
        <v>0</v>
      </c>
      <c r="AN21" s="15"/>
      <c r="AO21" s="15">
        <v>3</v>
      </c>
      <c r="AP21" s="15"/>
      <c r="AQ21" s="15"/>
      <c r="AR21" s="15"/>
      <c r="AS21" s="15"/>
      <c r="AT21" s="29"/>
      <c r="AU21" s="29"/>
      <c r="AV21" s="15"/>
      <c r="AW21" s="15"/>
      <c r="AX21" s="15"/>
      <c r="AY21" s="15"/>
      <c r="AZ21" s="15"/>
      <c r="BA21" s="29"/>
      <c r="BB21" s="76">
        <f t="shared" si="1"/>
        <v>3</v>
      </c>
      <c r="BC21" s="15"/>
      <c r="BD21" s="15"/>
      <c r="BE21" s="15"/>
      <c r="BF21" s="15"/>
      <c r="BG21" s="15">
        <v>5</v>
      </c>
      <c r="BH21" s="15">
        <v>3</v>
      </c>
      <c r="BI21" s="15"/>
      <c r="BJ21" s="15">
        <v>3</v>
      </c>
      <c r="BK21" s="15">
        <v>3</v>
      </c>
      <c r="BL21" s="15"/>
      <c r="BM21" s="15">
        <v>3</v>
      </c>
      <c r="BN21" s="15">
        <v>3</v>
      </c>
      <c r="BO21" s="15">
        <v>3</v>
      </c>
      <c r="BP21" s="15"/>
      <c r="BQ21" s="15">
        <v>3</v>
      </c>
      <c r="BR21" s="15">
        <v>2</v>
      </c>
      <c r="BS21" s="15"/>
      <c r="BT21" s="15"/>
      <c r="BU21" s="15"/>
      <c r="BV21" s="15"/>
      <c r="BW21" s="15"/>
      <c r="BX21" s="15"/>
      <c r="BY21" s="15"/>
      <c r="BZ21" s="15"/>
      <c r="CA21" s="15"/>
      <c r="CB21" s="29"/>
      <c r="CC21" s="29"/>
      <c r="CD21" s="29"/>
      <c r="CE21" s="29"/>
      <c r="CF21" s="29"/>
      <c r="CG21" s="29"/>
      <c r="CH21" s="15"/>
      <c r="CI21" s="15"/>
      <c r="CJ21" s="15"/>
      <c r="CK21" s="15"/>
      <c r="CL21" s="15"/>
      <c r="CM21" s="15"/>
      <c r="CN21" s="15"/>
      <c r="CO21" s="15">
        <v>5</v>
      </c>
      <c r="CP21" s="15"/>
      <c r="CQ21" s="15"/>
      <c r="CR21" s="15"/>
      <c r="CS21" s="15"/>
      <c r="CT21" s="15"/>
      <c r="CU21" s="29"/>
      <c r="CV21" s="76"/>
      <c r="CW21" s="76"/>
      <c r="CX21" s="76"/>
      <c r="CY21" s="76"/>
      <c r="CZ21" s="76"/>
      <c r="DA21" s="76"/>
      <c r="DB21" s="76"/>
      <c r="DC21" s="76" t="str">
        <f t="shared" si="2"/>
        <v>20</v>
      </c>
      <c r="DD21" s="15"/>
      <c r="DE21" s="15"/>
      <c r="DF21" s="29"/>
      <c r="DG21" s="29"/>
      <c r="DH21" s="15"/>
      <c r="DI21" s="76">
        <f t="shared" si="3"/>
        <v>0</v>
      </c>
      <c r="DJ21" s="15"/>
      <c r="DK21" s="15"/>
      <c r="DL21" s="15"/>
      <c r="DM21" s="15">
        <v>2</v>
      </c>
      <c r="DN21" s="15">
        <v>2</v>
      </c>
      <c r="DO21" s="15">
        <v>2</v>
      </c>
      <c r="DP21" s="15"/>
      <c r="DQ21" s="15"/>
      <c r="DR21" s="15">
        <v>3</v>
      </c>
      <c r="DS21" s="15">
        <v>3</v>
      </c>
      <c r="DT21" s="15"/>
      <c r="DU21" s="15"/>
      <c r="DV21" s="15"/>
      <c r="DW21" s="15"/>
      <c r="DX21" s="29"/>
      <c r="DY21" s="29"/>
      <c r="DZ21" s="29"/>
      <c r="EA21" s="29"/>
      <c r="EB21" s="29"/>
      <c r="EC21" s="15"/>
      <c r="ED21" s="15"/>
      <c r="EE21" s="15"/>
      <c r="EF21" s="15"/>
      <c r="EG21" s="15"/>
      <c r="EH21" s="29"/>
      <c r="EI21" s="76"/>
      <c r="EJ21" s="76"/>
      <c r="EK21" s="76"/>
      <c r="EL21" s="76"/>
      <c r="EM21" s="76"/>
      <c r="EN21" s="76"/>
      <c r="EO21" s="76"/>
      <c r="EP21" s="76" t="str">
        <f t="shared" si="4"/>
        <v>10</v>
      </c>
      <c r="EQ21" s="76">
        <v>50</v>
      </c>
      <c r="ER21" s="76">
        <f t="shared" si="5"/>
        <v>83</v>
      </c>
    </row>
    <row r="22" spans="1:148">
      <c r="A22" s="7" t="s">
        <v>662</v>
      </c>
      <c r="B22" s="15"/>
      <c r="C22" s="16" t="s">
        <v>663</v>
      </c>
      <c r="D22" s="15"/>
      <c r="E22" s="15"/>
      <c r="F22" s="15"/>
      <c r="G22" s="15"/>
      <c r="H22" s="15"/>
      <c r="I22" s="15"/>
      <c r="J22" s="15"/>
      <c r="K22" s="15"/>
      <c r="L22" s="15"/>
      <c r="M22" s="29"/>
      <c r="N22" s="29"/>
      <c r="O22" s="29"/>
      <c r="P22" s="29"/>
      <c r="Q22" s="29"/>
      <c r="R22" s="29"/>
      <c r="S22" s="29"/>
      <c r="T22" s="15"/>
      <c r="U22" s="15"/>
      <c r="V22" s="15"/>
      <c r="W22" s="15"/>
      <c r="X22" s="15"/>
      <c r="Y22" s="15"/>
      <c r="Z22" s="15"/>
      <c r="AA22" s="29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>
        <f t="shared" si="0"/>
        <v>0</v>
      </c>
      <c r="AN22" s="15"/>
      <c r="AO22" s="15"/>
      <c r="AP22" s="15"/>
      <c r="AQ22" s="15"/>
      <c r="AR22" s="15"/>
      <c r="AS22" s="15"/>
      <c r="AT22" s="29"/>
      <c r="AU22" s="29"/>
      <c r="AV22" s="15"/>
      <c r="AW22" s="15"/>
      <c r="AX22" s="15"/>
      <c r="AY22" s="15"/>
      <c r="AZ22" s="15"/>
      <c r="BA22" s="29"/>
      <c r="BB22" s="76">
        <f t="shared" si="1"/>
        <v>0</v>
      </c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29"/>
      <c r="CC22" s="29"/>
      <c r="CD22" s="29"/>
      <c r="CE22" s="29"/>
      <c r="CF22" s="29"/>
      <c r="CG22" s="29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29"/>
      <c r="CV22" s="76"/>
      <c r="CW22" s="76"/>
      <c r="CX22" s="76"/>
      <c r="CY22" s="76"/>
      <c r="CZ22" s="76"/>
      <c r="DA22" s="76"/>
      <c r="DB22" s="76"/>
      <c r="DC22" s="76">
        <f t="shared" si="2"/>
        <v>0</v>
      </c>
      <c r="DD22" s="15"/>
      <c r="DE22" s="15"/>
      <c r="DF22" s="29"/>
      <c r="DG22" s="29"/>
      <c r="DH22" s="15"/>
      <c r="DI22" s="76">
        <f t="shared" si="3"/>
        <v>0</v>
      </c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29"/>
      <c r="DY22" s="29"/>
      <c r="DZ22" s="29"/>
      <c r="EA22" s="29"/>
      <c r="EB22" s="29"/>
      <c r="EC22" s="15"/>
      <c r="ED22" s="15"/>
      <c r="EE22" s="15"/>
      <c r="EF22" s="15"/>
      <c r="EG22" s="15"/>
      <c r="EH22" s="29"/>
      <c r="EI22" s="76"/>
      <c r="EJ22" s="76"/>
      <c r="EK22" s="76"/>
      <c r="EL22" s="76"/>
      <c r="EM22" s="76"/>
      <c r="EN22" s="76"/>
      <c r="EO22" s="76"/>
      <c r="EP22" s="76">
        <f t="shared" si="4"/>
        <v>0</v>
      </c>
      <c r="EQ22" s="76">
        <v>50</v>
      </c>
      <c r="ER22" s="76">
        <f t="shared" si="5"/>
        <v>50</v>
      </c>
    </row>
    <row r="23" spans="1:148">
      <c r="A23" s="7" t="s">
        <v>664</v>
      </c>
      <c r="B23" s="15"/>
      <c r="C23" s="16" t="s">
        <v>665</v>
      </c>
      <c r="D23" s="15"/>
      <c r="E23" s="15"/>
      <c r="F23" s="15"/>
      <c r="G23" s="15"/>
      <c r="H23" s="15"/>
      <c r="I23" s="15"/>
      <c r="J23" s="15"/>
      <c r="K23" s="15"/>
      <c r="L23" s="15"/>
      <c r="M23" s="29"/>
      <c r="N23" s="29"/>
      <c r="O23" s="29"/>
      <c r="P23" s="29"/>
      <c r="Q23" s="29"/>
      <c r="R23" s="29"/>
      <c r="S23" s="29"/>
      <c r="T23" s="15"/>
      <c r="U23" s="15"/>
      <c r="V23" s="15"/>
      <c r="W23" s="15"/>
      <c r="X23" s="15"/>
      <c r="Y23" s="15"/>
      <c r="Z23" s="15"/>
      <c r="AA23" s="29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>
        <f t="shared" si="0"/>
        <v>0</v>
      </c>
      <c r="AN23" s="15"/>
      <c r="AO23" s="15"/>
      <c r="AP23" s="15"/>
      <c r="AQ23" s="15"/>
      <c r="AR23" s="15"/>
      <c r="AS23" s="15"/>
      <c r="AT23" s="29"/>
      <c r="AU23" s="29"/>
      <c r="AV23" s="15"/>
      <c r="AW23" s="15"/>
      <c r="AX23" s="15"/>
      <c r="AY23" s="15"/>
      <c r="AZ23" s="15"/>
      <c r="BA23" s="29"/>
      <c r="BB23" s="76">
        <f t="shared" si="1"/>
        <v>0</v>
      </c>
      <c r="BC23" s="15"/>
      <c r="BD23" s="15"/>
      <c r="BE23" s="15">
        <v>1</v>
      </c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29"/>
      <c r="CC23" s="29"/>
      <c r="CD23" s="29"/>
      <c r="CE23" s="29"/>
      <c r="CF23" s="29"/>
      <c r="CG23" s="29"/>
      <c r="CH23" s="15"/>
      <c r="CI23" s="15"/>
      <c r="CJ23" s="15"/>
      <c r="CK23" s="15"/>
      <c r="CL23" s="15"/>
      <c r="CM23" s="15"/>
      <c r="CN23" s="15"/>
      <c r="CO23" s="15"/>
      <c r="CP23" s="1"/>
      <c r="CQ23" s="15"/>
      <c r="CR23" s="15"/>
      <c r="CS23" s="15"/>
      <c r="CT23" s="15"/>
      <c r="CU23" s="29"/>
      <c r="CV23" s="76"/>
      <c r="CW23" s="76"/>
      <c r="CX23" s="76"/>
      <c r="CY23" s="76"/>
      <c r="CZ23" s="76"/>
      <c r="DA23" s="76"/>
      <c r="DB23" s="76"/>
      <c r="DC23" s="76">
        <f t="shared" si="2"/>
        <v>1</v>
      </c>
      <c r="DD23" s="15"/>
      <c r="DE23" s="15"/>
      <c r="DF23" s="29"/>
      <c r="DG23" s="29"/>
      <c r="DH23" s="15"/>
      <c r="DI23" s="76">
        <f t="shared" si="3"/>
        <v>0</v>
      </c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29"/>
      <c r="DY23" s="29"/>
      <c r="DZ23" s="29"/>
      <c r="EA23" s="29"/>
      <c r="EB23" s="29"/>
      <c r="EC23" s="15"/>
      <c r="ED23" s="15"/>
      <c r="EE23" s="15"/>
      <c r="EF23" s="15"/>
      <c r="EG23" s="15"/>
      <c r="EH23" s="29"/>
      <c r="EI23" s="76"/>
      <c r="EJ23" s="76"/>
      <c r="EK23" s="76"/>
      <c r="EL23" s="76"/>
      <c r="EM23" s="76"/>
      <c r="EN23" s="76"/>
      <c r="EO23" s="76"/>
      <c r="EP23" s="76">
        <f t="shared" si="4"/>
        <v>0</v>
      </c>
      <c r="EQ23" s="76">
        <v>50</v>
      </c>
      <c r="ER23" s="76">
        <f t="shared" si="5"/>
        <v>51</v>
      </c>
    </row>
    <row r="24" spans="1:148">
      <c r="A24" s="7" t="s">
        <v>666</v>
      </c>
      <c r="B24" s="15"/>
      <c r="C24" s="16" t="s">
        <v>667</v>
      </c>
      <c r="D24" s="15"/>
      <c r="E24" s="15"/>
      <c r="F24" s="15"/>
      <c r="G24" s="15"/>
      <c r="H24" s="15"/>
      <c r="I24" s="15"/>
      <c r="J24" s="15"/>
      <c r="K24" s="15"/>
      <c r="L24" s="15"/>
      <c r="M24" s="29"/>
      <c r="N24" s="29"/>
      <c r="O24" s="29"/>
      <c r="P24" s="29"/>
      <c r="Q24" s="29"/>
      <c r="R24" s="29"/>
      <c r="S24" s="29"/>
      <c r="T24" s="15"/>
      <c r="U24" s="15"/>
      <c r="V24" s="15"/>
      <c r="W24" s="15"/>
      <c r="X24" s="15"/>
      <c r="Y24" s="15"/>
      <c r="Z24" s="15"/>
      <c r="AA24" s="29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>
        <f t="shared" si="0"/>
        <v>0</v>
      </c>
      <c r="AN24" s="15"/>
      <c r="AO24" s="15"/>
      <c r="AP24" s="15"/>
      <c r="AQ24" s="15"/>
      <c r="AR24" s="15"/>
      <c r="AS24" s="15"/>
      <c r="AT24" s="29"/>
      <c r="AU24" s="29"/>
      <c r="AV24" s="15"/>
      <c r="AW24" s="15"/>
      <c r="AX24" s="15"/>
      <c r="AY24" s="15"/>
      <c r="AZ24" s="15"/>
      <c r="BA24" s="29"/>
      <c r="BB24" s="76">
        <f t="shared" si="1"/>
        <v>0</v>
      </c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29"/>
      <c r="CC24" s="29"/>
      <c r="CD24" s="29"/>
      <c r="CE24" s="29"/>
      <c r="CF24" s="29"/>
      <c r="CG24" s="29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29"/>
      <c r="CV24" s="76"/>
      <c r="CW24" s="76"/>
      <c r="CX24" s="76"/>
      <c r="CY24" s="76"/>
      <c r="CZ24" s="76"/>
      <c r="DA24" s="76"/>
      <c r="DB24" s="76"/>
      <c r="DC24" s="76">
        <f t="shared" si="2"/>
        <v>0</v>
      </c>
      <c r="DD24" s="15"/>
      <c r="DE24" s="15"/>
      <c r="DF24" s="29"/>
      <c r="DG24" s="29"/>
      <c r="DH24" s="15"/>
      <c r="DI24" s="76">
        <f t="shared" si="3"/>
        <v>0</v>
      </c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29"/>
      <c r="DY24" s="29"/>
      <c r="DZ24" s="29"/>
      <c r="EA24" s="29"/>
      <c r="EB24" s="29"/>
      <c r="EC24" s="15"/>
      <c r="ED24" s="15"/>
      <c r="EE24" s="15"/>
      <c r="EF24" s="15"/>
      <c r="EG24" s="15"/>
      <c r="EH24" s="29"/>
      <c r="EI24" s="76"/>
      <c r="EJ24" s="76"/>
      <c r="EK24" s="76"/>
      <c r="EL24" s="76"/>
      <c r="EM24" s="76"/>
      <c r="EN24" s="76"/>
      <c r="EO24" s="76"/>
      <c r="EP24" s="76">
        <f t="shared" si="4"/>
        <v>0</v>
      </c>
      <c r="EQ24" s="76">
        <v>50</v>
      </c>
      <c r="ER24" s="76">
        <f t="shared" si="5"/>
        <v>50</v>
      </c>
    </row>
    <row r="25" spans="1:148">
      <c r="A25" s="7" t="s">
        <v>668</v>
      </c>
      <c r="B25" s="15"/>
      <c r="C25" s="16" t="s">
        <v>669</v>
      </c>
      <c r="D25" s="15"/>
      <c r="E25" s="15"/>
      <c r="F25" s="15"/>
      <c r="G25" s="15"/>
      <c r="H25" s="15"/>
      <c r="I25" s="15"/>
      <c r="J25" s="15"/>
      <c r="K25" s="15"/>
      <c r="L25" s="15"/>
      <c r="M25" s="29"/>
      <c r="N25" s="29"/>
      <c r="O25" s="29"/>
      <c r="P25" s="29"/>
      <c r="Q25" s="29"/>
      <c r="R25" s="29"/>
      <c r="S25" s="29"/>
      <c r="T25" s="15"/>
      <c r="U25" s="15"/>
      <c r="V25" s="15"/>
      <c r="W25" s="15"/>
      <c r="X25" s="15"/>
      <c r="Y25" s="15"/>
      <c r="Z25" s="15"/>
      <c r="AA25" s="29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>
        <f t="shared" si="0"/>
        <v>0</v>
      </c>
      <c r="AN25" s="15"/>
      <c r="AO25" s="15">
        <v>3</v>
      </c>
      <c r="AP25" s="15"/>
      <c r="AQ25" s="15"/>
      <c r="AR25" s="15"/>
      <c r="AS25" s="15"/>
      <c r="AT25" s="29"/>
      <c r="AU25" s="29"/>
      <c r="AV25" s="15"/>
      <c r="AW25" s="15"/>
      <c r="AX25" s="15"/>
      <c r="AY25" s="15"/>
      <c r="AZ25" s="15"/>
      <c r="BA25" s="29"/>
      <c r="BB25" s="76">
        <f t="shared" si="1"/>
        <v>3</v>
      </c>
      <c r="BC25" s="15">
        <v>10</v>
      </c>
      <c r="BD25" s="15"/>
      <c r="BE25" s="15"/>
      <c r="BF25" s="15"/>
      <c r="BG25" s="15"/>
      <c r="BH25" s="15">
        <v>3</v>
      </c>
      <c r="BI25" s="15"/>
      <c r="BJ25" s="15"/>
      <c r="BK25" s="15">
        <v>3</v>
      </c>
      <c r="BL25" s="15"/>
      <c r="BM25" s="15"/>
      <c r="BN25" s="15"/>
      <c r="BO25" s="15"/>
      <c r="BP25" s="15"/>
      <c r="BQ25" s="15"/>
      <c r="BR25" s="15"/>
      <c r="BS25" s="15"/>
      <c r="BT25" s="15">
        <v>5</v>
      </c>
      <c r="BU25" s="15"/>
      <c r="BV25" s="15"/>
      <c r="BW25" s="15">
        <v>3</v>
      </c>
      <c r="BX25" s="15"/>
      <c r="BY25" s="15"/>
      <c r="BZ25" s="15"/>
      <c r="CA25" s="15"/>
      <c r="CB25" s="29"/>
      <c r="CC25" s="29"/>
      <c r="CD25" s="29"/>
      <c r="CE25" s="29"/>
      <c r="CF25" s="29"/>
      <c r="CG25" s="29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29"/>
      <c r="CV25" s="76"/>
      <c r="CW25" s="76"/>
      <c r="CX25" s="76"/>
      <c r="CY25" s="76"/>
      <c r="CZ25" s="76"/>
      <c r="DA25" s="76"/>
      <c r="DB25" s="76"/>
      <c r="DC25" s="76" t="str">
        <f t="shared" si="2"/>
        <v>20</v>
      </c>
      <c r="DD25" s="15"/>
      <c r="DE25" s="15">
        <v>2</v>
      </c>
      <c r="DF25" s="29"/>
      <c r="DG25" s="29"/>
      <c r="DH25" s="15"/>
      <c r="DI25" s="76">
        <f t="shared" si="3"/>
        <v>2</v>
      </c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29"/>
      <c r="DY25" s="29"/>
      <c r="DZ25" s="29"/>
      <c r="EA25" s="29"/>
      <c r="EB25" s="29"/>
      <c r="EC25" s="15"/>
      <c r="ED25" s="15"/>
      <c r="EE25" s="15"/>
      <c r="EF25" s="15"/>
      <c r="EG25" s="15"/>
      <c r="EH25" s="29"/>
      <c r="EI25" s="76"/>
      <c r="EJ25" s="76"/>
      <c r="EK25" s="76"/>
      <c r="EL25" s="76"/>
      <c r="EM25" s="76"/>
      <c r="EN25" s="76"/>
      <c r="EO25" s="76"/>
      <c r="EP25" s="76">
        <f t="shared" si="4"/>
        <v>0</v>
      </c>
      <c r="EQ25" s="76">
        <v>50</v>
      </c>
      <c r="ER25" s="76">
        <f t="shared" si="5"/>
        <v>75</v>
      </c>
    </row>
    <row r="26" spans="1:148">
      <c r="A26" s="7" t="s">
        <v>670</v>
      </c>
      <c r="B26" s="15"/>
      <c r="C26" s="16" t="s">
        <v>671</v>
      </c>
      <c r="D26" s="15"/>
      <c r="E26" s="15">
        <v>2</v>
      </c>
      <c r="F26" s="15"/>
      <c r="G26" s="15">
        <v>1</v>
      </c>
      <c r="H26" s="15"/>
      <c r="I26" s="15"/>
      <c r="J26" s="15"/>
      <c r="K26" s="15"/>
      <c r="L26" s="15"/>
      <c r="M26" s="29"/>
      <c r="N26" s="29"/>
      <c r="O26" s="29">
        <v>2</v>
      </c>
      <c r="P26" s="29">
        <v>2</v>
      </c>
      <c r="Q26" s="29"/>
      <c r="R26" s="29">
        <v>1</v>
      </c>
      <c r="S26" s="29">
        <v>1</v>
      </c>
      <c r="T26" s="15"/>
      <c r="U26" s="15">
        <v>2</v>
      </c>
      <c r="V26" s="15">
        <v>1</v>
      </c>
      <c r="W26" s="15"/>
      <c r="X26" s="15">
        <v>2</v>
      </c>
      <c r="Y26" s="15"/>
      <c r="Z26" s="15">
        <v>2</v>
      </c>
      <c r="AA26" s="29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 t="str">
        <f t="shared" si="0"/>
        <v>5</v>
      </c>
      <c r="AN26" s="15">
        <v>2</v>
      </c>
      <c r="AO26" s="15"/>
      <c r="AP26" s="15">
        <v>3</v>
      </c>
      <c r="AQ26" s="15">
        <v>2</v>
      </c>
      <c r="AR26" s="15">
        <v>3</v>
      </c>
      <c r="AS26" s="15"/>
      <c r="AT26" s="29"/>
      <c r="AU26" s="29"/>
      <c r="AV26" s="15">
        <v>1</v>
      </c>
      <c r="AW26" s="15"/>
      <c r="AX26" s="15">
        <v>1</v>
      </c>
      <c r="AY26" s="15"/>
      <c r="AZ26" s="15"/>
      <c r="BA26" s="29"/>
      <c r="BB26" s="76" t="str">
        <f t="shared" si="1"/>
        <v>10</v>
      </c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>
        <v>2</v>
      </c>
      <c r="BV26" s="15"/>
      <c r="BW26" s="15"/>
      <c r="BX26" s="15"/>
      <c r="BY26" s="15">
        <v>2</v>
      </c>
      <c r="BZ26" s="15"/>
      <c r="CA26" s="15">
        <v>5</v>
      </c>
      <c r="CB26" s="29"/>
      <c r="CC26" s="29">
        <v>3</v>
      </c>
      <c r="CD26" s="29">
        <v>3</v>
      </c>
      <c r="CE26" s="29"/>
      <c r="CF26" s="29"/>
      <c r="CG26" s="29"/>
      <c r="CH26" s="15">
        <v>3</v>
      </c>
      <c r="CI26" s="15">
        <v>2</v>
      </c>
      <c r="CJ26" s="15"/>
      <c r="CK26" s="15"/>
      <c r="CL26" s="15"/>
      <c r="CM26" s="15"/>
      <c r="CN26" s="15"/>
      <c r="CO26" s="15"/>
      <c r="CP26" s="15">
        <v>5</v>
      </c>
      <c r="CQ26" s="15">
        <v>3</v>
      </c>
      <c r="CR26" s="15"/>
      <c r="CS26" s="15"/>
      <c r="CT26" s="15"/>
      <c r="CU26" s="29"/>
      <c r="CV26" s="76"/>
      <c r="CW26" s="76"/>
      <c r="CX26" s="76"/>
      <c r="CY26" s="76"/>
      <c r="CZ26" s="76"/>
      <c r="DA26" s="76"/>
      <c r="DB26" s="76"/>
      <c r="DC26" s="76" t="str">
        <f t="shared" si="2"/>
        <v>20</v>
      </c>
      <c r="DD26" s="15"/>
      <c r="DE26" s="15">
        <v>2</v>
      </c>
      <c r="DF26" s="29">
        <v>2</v>
      </c>
      <c r="DG26" s="29"/>
      <c r="DH26" s="15"/>
      <c r="DI26" s="76">
        <f t="shared" si="3"/>
        <v>4</v>
      </c>
      <c r="DJ26" s="15">
        <v>2</v>
      </c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29"/>
      <c r="DY26" s="29"/>
      <c r="DZ26" s="29"/>
      <c r="EA26" s="29"/>
      <c r="EB26" s="29"/>
      <c r="EC26" s="15"/>
      <c r="ED26" s="15"/>
      <c r="EE26" s="15">
        <v>3</v>
      </c>
      <c r="EF26" s="15"/>
      <c r="EG26" s="15">
        <v>2</v>
      </c>
      <c r="EH26" s="29"/>
      <c r="EI26" s="76"/>
      <c r="EJ26" s="76"/>
      <c r="EK26" s="76"/>
      <c r="EL26" s="76"/>
      <c r="EM26" s="76"/>
      <c r="EN26" s="76"/>
      <c r="EO26" s="76"/>
      <c r="EP26" s="76">
        <f t="shared" si="4"/>
        <v>7</v>
      </c>
      <c r="EQ26" s="76">
        <v>50</v>
      </c>
      <c r="ER26" s="76">
        <f t="shared" si="5"/>
        <v>96</v>
      </c>
    </row>
    <row r="27" spans="1:148">
      <c r="A27" s="7" t="s">
        <v>672</v>
      </c>
      <c r="B27" s="15"/>
      <c r="C27" s="16" t="s">
        <v>673</v>
      </c>
      <c r="D27" s="15"/>
      <c r="E27" s="15"/>
      <c r="F27" s="15"/>
      <c r="G27" s="15"/>
      <c r="H27" s="15"/>
      <c r="I27" s="15"/>
      <c r="J27" s="15"/>
      <c r="K27" s="15"/>
      <c r="L27" s="15"/>
      <c r="M27" s="29"/>
      <c r="N27" s="29">
        <v>2</v>
      </c>
      <c r="O27" s="29"/>
      <c r="P27" s="29"/>
      <c r="Q27" s="29"/>
      <c r="R27" s="29"/>
      <c r="S27" s="29"/>
      <c r="T27" s="15"/>
      <c r="U27" s="15"/>
      <c r="V27" s="15"/>
      <c r="W27" s="15"/>
      <c r="X27" s="15"/>
      <c r="Y27" s="15"/>
      <c r="Z27" s="15"/>
      <c r="AA27" s="29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>
        <f t="shared" si="0"/>
        <v>2</v>
      </c>
      <c r="AN27" s="15"/>
      <c r="AO27" s="15"/>
      <c r="AP27" s="15"/>
      <c r="AQ27" s="15"/>
      <c r="AR27" s="15"/>
      <c r="AS27" s="15"/>
      <c r="AT27" s="29"/>
      <c r="AU27" s="29"/>
      <c r="AV27" s="15">
        <v>1</v>
      </c>
      <c r="AW27" s="15"/>
      <c r="AX27" s="15"/>
      <c r="AY27" s="15"/>
      <c r="AZ27" s="15"/>
      <c r="BA27" s="29"/>
      <c r="BB27" s="76">
        <f t="shared" si="1"/>
        <v>1</v>
      </c>
      <c r="BC27" s="15"/>
      <c r="BD27" s="15"/>
      <c r="BE27" s="15"/>
      <c r="BF27" s="15"/>
      <c r="BG27" s="15">
        <v>5</v>
      </c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>
        <v>5</v>
      </c>
      <c r="BU27" s="15"/>
      <c r="BV27" s="15"/>
      <c r="BW27" s="15"/>
      <c r="BX27" s="15"/>
      <c r="BY27" s="15"/>
      <c r="BZ27" s="15"/>
      <c r="CA27" s="15"/>
      <c r="CB27" s="29"/>
      <c r="CC27" s="29"/>
      <c r="CD27" s="29"/>
      <c r="CE27" s="29"/>
      <c r="CF27" s="29"/>
      <c r="CG27" s="29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29"/>
      <c r="CV27" s="76"/>
      <c r="CW27" s="76"/>
      <c r="CX27" s="76"/>
      <c r="CY27" s="76"/>
      <c r="CZ27" s="76"/>
      <c r="DA27" s="76"/>
      <c r="DB27" s="76"/>
      <c r="DC27" s="76">
        <f t="shared" si="2"/>
        <v>10</v>
      </c>
      <c r="DD27" s="15"/>
      <c r="DE27" s="15">
        <v>2</v>
      </c>
      <c r="DF27" s="29"/>
      <c r="DG27" s="29"/>
      <c r="DH27" s="15"/>
      <c r="DI27" s="76">
        <f t="shared" si="3"/>
        <v>2</v>
      </c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29"/>
      <c r="DY27" s="29"/>
      <c r="DZ27" s="29"/>
      <c r="EA27" s="29"/>
      <c r="EB27" s="29"/>
      <c r="EC27" s="15"/>
      <c r="ED27" s="15"/>
      <c r="EE27" s="15"/>
      <c r="EF27" s="15"/>
      <c r="EG27" s="15"/>
      <c r="EH27" s="29"/>
      <c r="EI27" s="76"/>
      <c r="EJ27" s="76"/>
      <c r="EK27" s="76"/>
      <c r="EL27" s="76"/>
      <c r="EM27" s="76"/>
      <c r="EN27" s="76"/>
      <c r="EO27" s="76"/>
      <c r="EP27" s="76">
        <f t="shared" si="4"/>
        <v>0</v>
      </c>
      <c r="EQ27" s="76">
        <v>50</v>
      </c>
      <c r="ER27" s="76">
        <f t="shared" si="5"/>
        <v>65</v>
      </c>
    </row>
    <row r="28" spans="1:148">
      <c r="A28" s="7" t="s">
        <v>674</v>
      </c>
      <c r="B28" s="15"/>
      <c r="C28" s="16" t="s">
        <v>675</v>
      </c>
      <c r="D28" s="15"/>
      <c r="E28" s="15"/>
      <c r="F28" s="15"/>
      <c r="G28" s="15"/>
      <c r="H28" s="15"/>
      <c r="I28" s="15"/>
      <c r="J28" s="15"/>
      <c r="K28" s="15"/>
      <c r="L28" s="15"/>
      <c r="M28" s="29"/>
      <c r="N28" s="29"/>
      <c r="O28" s="29"/>
      <c r="P28" s="29"/>
      <c r="Q28" s="29"/>
      <c r="R28" s="29"/>
      <c r="S28" s="29"/>
      <c r="T28" s="15"/>
      <c r="U28" s="15"/>
      <c r="V28" s="15"/>
      <c r="W28" s="15"/>
      <c r="X28" s="15">
        <v>2</v>
      </c>
      <c r="Y28" s="15">
        <v>2</v>
      </c>
      <c r="Z28" s="15">
        <v>2</v>
      </c>
      <c r="AA28" s="29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 t="str">
        <f t="shared" si="0"/>
        <v>5</v>
      </c>
      <c r="AN28" s="15"/>
      <c r="AO28" s="15"/>
      <c r="AP28" s="15"/>
      <c r="AQ28" s="15"/>
      <c r="AR28" s="15"/>
      <c r="AS28" s="15"/>
      <c r="AT28" s="29"/>
      <c r="AU28" s="29"/>
      <c r="AV28" s="15"/>
      <c r="AW28" s="15"/>
      <c r="AX28" s="15"/>
      <c r="AY28" s="15">
        <v>2</v>
      </c>
      <c r="AZ28" s="15"/>
      <c r="BA28" s="29"/>
      <c r="BB28" s="76">
        <f t="shared" si="1"/>
        <v>2</v>
      </c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>
        <v>1</v>
      </c>
      <c r="BY28" s="15"/>
      <c r="BZ28" s="15"/>
      <c r="CA28" s="15"/>
      <c r="CB28" s="29"/>
      <c r="CC28" s="29"/>
      <c r="CD28" s="29"/>
      <c r="CE28" s="29"/>
      <c r="CF28" s="29">
        <v>3</v>
      </c>
      <c r="CG28" s="29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29"/>
      <c r="CV28" s="76"/>
      <c r="CW28" s="76"/>
      <c r="CX28" s="76"/>
      <c r="CY28" s="76"/>
      <c r="CZ28" s="76"/>
      <c r="DA28" s="76"/>
      <c r="DB28" s="76"/>
      <c r="DC28" s="76">
        <f t="shared" si="2"/>
        <v>4</v>
      </c>
      <c r="DD28" s="15">
        <v>2</v>
      </c>
      <c r="DE28" s="15"/>
      <c r="DF28" s="29"/>
      <c r="DG28" s="29"/>
      <c r="DH28" s="15"/>
      <c r="DI28" s="76">
        <f t="shared" si="3"/>
        <v>2</v>
      </c>
      <c r="DJ28" s="15"/>
      <c r="DK28" s="15">
        <v>2</v>
      </c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29"/>
      <c r="DY28" s="29"/>
      <c r="DZ28" s="29"/>
      <c r="EA28" s="29"/>
      <c r="EB28" s="29"/>
      <c r="EC28" s="15"/>
      <c r="ED28" s="15"/>
      <c r="EE28" s="15"/>
      <c r="EF28" s="15"/>
      <c r="EG28" s="15"/>
      <c r="EH28" s="29"/>
      <c r="EI28" s="76"/>
      <c r="EJ28" s="76"/>
      <c r="EK28" s="76"/>
      <c r="EL28" s="76"/>
      <c r="EM28" s="76"/>
      <c r="EN28" s="76"/>
      <c r="EO28" s="76"/>
      <c r="EP28" s="76">
        <f t="shared" si="4"/>
        <v>2</v>
      </c>
      <c r="EQ28" s="76">
        <v>50</v>
      </c>
      <c r="ER28" s="76">
        <f t="shared" si="5"/>
        <v>65</v>
      </c>
    </row>
    <row r="29" spans="1:148">
      <c r="A29" s="7" t="s">
        <v>676</v>
      </c>
      <c r="B29" s="15"/>
      <c r="C29" s="16" t="s">
        <v>677</v>
      </c>
      <c r="D29" s="15"/>
      <c r="E29" s="15"/>
      <c r="F29" s="15"/>
      <c r="G29" s="15"/>
      <c r="H29" s="15"/>
      <c r="I29" s="15"/>
      <c r="J29" s="15"/>
      <c r="K29" s="15"/>
      <c r="L29" s="15"/>
      <c r="M29" s="29"/>
      <c r="N29" s="29"/>
      <c r="O29" s="29"/>
      <c r="P29" s="29"/>
      <c r="Q29" s="29"/>
      <c r="R29" s="29"/>
      <c r="S29" s="29"/>
      <c r="T29" s="15"/>
      <c r="U29" s="15"/>
      <c r="V29" s="15"/>
      <c r="W29" s="15"/>
      <c r="X29" s="15"/>
      <c r="Y29" s="15"/>
      <c r="Z29" s="15"/>
      <c r="AA29" s="29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>
        <f t="shared" si="0"/>
        <v>0</v>
      </c>
      <c r="AN29" s="15"/>
      <c r="AO29" s="15"/>
      <c r="AP29" s="15"/>
      <c r="AQ29" s="15"/>
      <c r="AR29" s="15"/>
      <c r="AS29" s="15"/>
      <c r="AT29" s="29"/>
      <c r="AU29" s="29"/>
      <c r="AV29" s="15"/>
      <c r="AW29" s="15"/>
      <c r="AX29" s="15"/>
      <c r="AY29" s="15"/>
      <c r="AZ29" s="15"/>
      <c r="BA29" s="29"/>
      <c r="BB29" s="76">
        <f t="shared" si="1"/>
        <v>0</v>
      </c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29"/>
      <c r="CC29" s="29"/>
      <c r="CD29" s="29"/>
      <c r="CE29" s="29"/>
      <c r="CF29" s="29"/>
      <c r="CG29" s="29"/>
      <c r="CH29" s="15"/>
      <c r="CI29" s="15"/>
      <c r="CJ29" s="15"/>
      <c r="CK29" s="15"/>
      <c r="CL29" s="15"/>
      <c r="CM29" s="15"/>
      <c r="CN29" s="15"/>
      <c r="CO29" s="15"/>
      <c r="CP29" s="15"/>
      <c r="CQ29" s="15">
        <v>3</v>
      </c>
      <c r="CR29" s="15"/>
      <c r="CS29" s="15"/>
      <c r="CT29" s="15"/>
      <c r="CU29" s="29"/>
      <c r="CV29" s="76"/>
      <c r="CW29" s="76"/>
      <c r="CX29" s="76"/>
      <c r="CY29" s="76"/>
      <c r="CZ29" s="76"/>
      <c r="DA29" s="76"/>
      <c r="DB29" s="76"/>
      <c r="DC29" s="76">
        <f t="shared" si="2"/>
        <v>3</v>
      </c>
      <c r="DD29" s="15"/>
      <c r="DE29" s="15"/>
      <c r="DF29" s="29"/>
      <c r="DG29" s="29"/>
      <c r="DH29" s="15"/>
      <c r="DI29" s="76">
        <f t="shared" si="3"/>
        <v>0</v>
      </c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29"/>
      <c r="DY29" s="29"/>
      <c r="DZ29" s="29"/>
      <c r="EA29" s="29"/>
      <c r="EB29" s="29"/>
      <c r="EC29" s="15"/>
      <c r="ED29" s="15"/>
      <c r="EE29" s="15"/>
      <c r="EF29" s="15"/>
      <c r="EG29" s="15"/>
      <c r="EH29" s="29"/>
      <c r="EI29" s="76"/>
      <c r="EJ29" s="76"/>
      <c r="EK29" s="76"/>
      <c r="EL29" s="76"/>
      <c r="EM29" s="76"/>
      <c r="EN29" s="76"/>
      <c r="EO29" s="76"/>
      <c r="EP29" s="76">
        <f t="shared" si="4"/>
        <v>0</v>
      </c>
      <c r="EQ29" s="76">
        <v>50</v>
      </c>
      <c r="ER29" s="76">
        <f t="shared" si="5"/>
        <v>53</v>
      </c>
    </row>
    <row r="30" spans="1:148">
      <c r="A30" s="7" t="s">
        <v>678</v>
      </c>
      <c r="B30" s="15"/>
      <c r="C30" s="16" t="s">
        <v>679</v>
      </c>
      <c r="D30" s="15"/>
      <c r="E30" s="15"/>
      <c r="F30" s="15"/>
      <c r="G30" s="15"/>
      <c r="H30" s="15"/>
      <c r="I30" s="15"/>
      <c r="J30" s="15"/>
      <c r="K30" s="15"/>
      <c r="L30" s="15"/>
      <c r="M30" s="29"/>
      <c r="N30" s="29"/>
      <c r="O30" s="29"/>
      <c r="P30" s="29"/>
      <c r="Q30" s="29"/>
      <c r="R30" s="29"/>
      <c r="S30" s="29"/>
      <c r="T30" s="15"/>
      <c r="U30" s="15"/>
      <c r="V30" s="15"/>
      <c r="W30" s="15"/>
      <c r="X30" s="15"/>
      <c r="Y30" s="15"/>
      <c r="Z30" s="15"/>
      <c r="AA30" s="29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>
        <f t="shared" si="0"/>
        <v>0</v>
      </c>
      <c r="AN30" s="15"/>
      <c r="AO30" s="15"/>
      <c r="AP30" s="15"/>
      <c r="AQ30" s="15"/>
      <c r="AR30" s="15"/>
      <c r="AS30" s="15"/>
      <c r="AT30" s="29"/>
      <c r="AU30" s="29"/>
      <c r="AV30" s="15"/>
      <c r="AW30" s="15"/>
      <c r="AX30" s="15"/>
      <c r="AY30" s="15"/>
      <c r="AZ30" s="15"/>
      <c r="BA30" s="29"/>
      <c r="BB30" s="76">
        <f t="shared" si="1"/>
        <v>0</v>
      </c>
      <c r="BC30" s="15"/>
      <c r="BD30" s="15"/>
      <c r="BE30" s="15">
        <v>1</v>
      </c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29"/>
      <c r="CC30" s="29"/>
      <c r="CD30" s="29"/>
      <c r="CE30" s="29"/>
      <c r="CF30" s="29"/>
      <c r="CG30" s="29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29"/>
      <c r="CV30" s="76"/>
      <c r="CW30" s="76"/>
      <c r="CX30" s="76"/>
      <c r="CY30" s="76"/>
      <c r="CZ30" s="76"/>
      <c r="DA30" s="76"/>
      <c r="DB30" s="76"/>
      <c r="DC30" s="76">
        <f t="shared" si="2"/>
        <v>1</v>
      </c>
      <c r="DD30" s="15"/>
      <c r="DE30" s="15"/>
      <c r="DF30" s="29"/>
      <c r="DG30" s="29"/>
      <c r="DH30" s="15"/>
      <c r="DI30" s="76">
        <f t="shared" si="3"/>
        <v>0</v>
      </c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29"/>
      <c r="DY30" s="29"/>
      <c r="DZ30" s="29"/>
      <c r="EA30" s="29"/>
      <c r="EB30" s="29"/>
      <c r="EC30" s="15"/>
      <c r="ED30" s="15"/>
      <c r="EE30" s="15"/>
      <c r="EF30" s="15"/>
      <c r="EG30" s="15"/>
      <c r="EH30" s="29"/>
      <c r="EI30" s="76"/>
      <c r="EJ30" s="76"/>
      <c r="EK30" s="76"/>
      <c r="EL30" s="76"/>
      <c r="EM30" s="76"/>
      <c r="EN30" s="76"/>
      <c r="EO30" s="76"/>
      <c r="EP30" s="76">
        <f t="shared" si="4"/>
        <v>0</v>
      </c>
      <c r="EQ30" s="76">
        <v>50</v>
      </c>
      <c r="ER30" s="76">
        <f t="shared" si="5"/>
        <v>51</v>
      </c>
    </row>
    <row r="31" spans="1:148">
      <c r="A31" s="7" t="s">
        <v>680</v>
      </c>
      <c r="B31" s="15"/>
      <c r="C31" s="16" t="s">
        <v>681</v>
      </c>
      <c r="D31" s="15"/>
      <c r="E31" s="15">
        <v>2</v>
      </c>
      <c r="F31" s="15"/>
      <c r="G31" s="15"/>
      <c r="H31" s="15"/>
      <c r="I31" s="15"/>
      <c r="J31" s="15"/>
      <c r="K31" s="15"/>
      <c r="L31" s="15"/>
      <c r="M31" s="29"/>
      <c r="N31" s="29"/>
      <c r="O31" s="29"/>
      <c r="P31" s="29"/>
      <c r="Q31" s="29"/>
      <c r="R31" s="29"/>
      <c r="S31" s="29"/>
      <c r="T31" s="15"/>
      <c r="U31" s="15"/>
      <c r="V31" s="15"/>
      <c r="W31" s="15"/>
      <c r="X31" s="15"/>
      <c r="Y31" s="15"/>
      <c r="Z31" s="15"/>
      <c r="AA31" s="29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>
        <f t="shared" si="0"/>
        <v>2</v>
      </c>
      <c r="AN31" s="15"/>
      <c r="AO31" s="15"/>
      <c r="AP31" s="15"/>
      <c r="AQ31" s="15"/>
      <c r="AR31" s="15"/>
      <c r="AS31" s="15"/>
      <c r="AT31" s="29"/>
      <c r="AU31" s="29"/>
      <c r="AV31" s="15"/>
      <c r="AW31" s="15"/>
      <c r="AX31" s="15"/>
      <c r="AY31" s="15"/>
      <c r="AZ31" s="15"/>
      <c r="BA31" s="29"/>
      <c r="BB31" s="76">
        <f t="shared" si="1"/>
        <v>0</v>
      </c>
      <c r="BC31" s="15"/>
      <c r="BD31" s="15">
        <v>1</v>
      </c>
      <c r="BE31" s="15"/>
      <c r="BF31" s="15"/>
      <c r="BG31" s="15">
        <v>5</v>
      </c>
      <c r="BH31" s="15"/>
      <c r="BI31" s="15"/>
      <c r="BJ31" s="15">
        <v>3</v>
      </c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29"/>
      <c r="CC31" s="29"/>
      <c r="CD31" s="29"/>
      <c r="CE31" s="29">
        <v>3</v>
      </c>
      <c r="CF31" s="29"/>
      <c r="CG31" s="29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29"/>
      <c r="CV31" s="76"/>
      <c r="CW31" s="76"/>
      <c r="CX31" s="76"/>
      <c r="CY31" s="76"/>
      <c r="CZ31" s="76"/>
      <c r="DA31" s="76"/>
      <c r="DB31" s="76"/>
      <c r="DC31" s="76">
        <f t="shared" si="2"/>
        <v>12</v>
      </c>
      <c r="DD31" s="15">
        <v>2</v>
      </c>
      <c r="DE31" s="15">
        <v>2</v>
      </c>
      <c r="DF31" s="29"/>
      <c r="DG31" s="29"/>
      <c r="DH31" s="15"/>
      <c r="DI31" s="76">
        <f t="shared" si="3"/>
        <v>4</v>
      </c>
      <c r="DJ31" s="15"/>
      <c r="DK31" s="15"/>
      <c r="DL31" s="15"/>
      <c r="DM31" s="15"/>
      <c r="DN31" s="15"/>
      <c r="DO31" s="15"/>
      <c r="DP31" s="15"/>
      <c r="DQ31" s="15"/>
      <c r="DR31" s="15"/>
      <c r="DS31" s="15">
        <v>3</v>
      </c>
      <c r="DT31" s="15"/>
      <c r="DU31" s="15"/>
      <c r="DV31" s="15"/>
      <c r="DW31" s="15"/>
      <c r="DX31" s="29"/>
      <c r="DY31" s="29"/>
      <c r="DZ31" s="29"/>
      <c r="EA31" s="29"/>
      <c r="EB31" s="29"/>
      <c r="EC31" s="15"/>
      <c r="ED31" s="15"/>
      <c r="EE31" s="15"/>
      <c r="EF31" s="15"/>
      <c r="EG31" s="15"/>
      <c r="EH31" s="29"/>
      <c r="EI31" s="76"/>
      <c r="EJ31" s="76"/>
      <c r="EK31" s="76"/>
      <c r="EL31" s="76"/>
      <c r="EM31" s="76"/>
      <c r="EN31" s="76"/>
      <c r="EO31" s="76"/>
      <c r="EP31" s="76">
        <f t="shared" si="4"/>
        <v>3</v>
      </c>
      <c r="EQ31" s="76">
        <v>50</v>
      </c>
      <c r="ER31" s="76">
        <f t="shared" si="5"/>
        <v>71</v>
      </c>
    </row>
    <row r="32" spans="1:148">
      <c r="A32" s="7" t="s">
        <v>682</v>
      </c>
      <c r="B32" s="15"/>
      <c r="C32" s="16" t="s">
        <v>683</v>
      </c>
      <c r="D32" s="15"/>
      <c r="E32" s="15"/>
      <c r="F32" s="15"/>
      <c r="G32" s="15"/>
      <c r="H32" s="15"/>
      <c r="I32" s="15"/>
      <c r="J32" s="15"/>
      <c r="K32" s="15"/>
      <c r="L32" s="15"/>
      <c r="M32" s="29"/>
      <c r="N32" s="29"/>
      <c r="O32" s="29"/>
      <c r="P32" s="29"/>
      <c r="Q32" s="29"/>
      <c r="R32" s="29"/>
      <c r="S32" s="29"/>
      <c r="T32" s="15"/>
      <c r="U32" s="15"/>
      <c r="V32" s="15"/>
      <c r="W32" s="15"/>
      <c r="X32" s="15"/>
      <c r="Y32" s="15"/>
      <c r="Z32" s="15"/>
      <c r="AA32" s="29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>
        <f t="shared" si="0"/>
        <v>0</v>
      </c>
      <c r="AN32" s="15"/>
      <c r="AO32" s="15"/>
      <c r="AP32" s="15"/>
      <c r="AQ32" s="15"/>
      <c r="AR32" s="15"/>
      <c r="AS32" s="15"/>
      <c r="AT32" s="29"/>
      <c r="AU32" s="29"/>
      <c r="AV32" s="15"/>
      <c r="AW32" s="15"/>
      <c r="AX32" s="15"/>
      <c r="AY32" s="15"/>
      <c r="AZ32" s="15"/>
      <c r="BA32" s="29"/>
      <c r="BB32" s="76">
        <f t="shared" si="1"/>
        <v>0</v>
      </c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29"/>
      <c r="CC32" s="29">
        <v>3</v>
      </c>
      <c r="CD32" s="29"/>
      <c r="CE32" s="29"/>
      <c r="CF32" s="29"/>
      <c r="CG32" s="29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29"/>
      <c r="CV32" s="76"/>
      <c r="CW32" s="76"/>
      <c r="CX32" s="76"/>
      <c r="CY32" s="76"/>
      <c r="CZ32" s="76"/>
      <c r="DA32" s="76"/>
      <c r="DB32" s="76"/>
      <c r="DC32" s="76">
        <f t="shared" si="2"/>
        <v>3</v>
      </c>
      <c r="DD32" s="15"/>
      <c r="DE32" s="15">
        <v>2</v>
      </c>
      <c r="DF32" s="29"/>
      <c r="DG32" s="29"/>
      <c r="DH32" s="15"/>
      <c r="DI32" s="76">
        <f t="shared" si="3"/>
        <v>2</v>
      </c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29"/>
      <c r="DY32" s="29"/>
      <c r="DZ32" s="29"/>
      <c r="EA32" s="29"/>
      <c r="EB32" s="29">
        <v>3</v>
      </c>
      <c r="EC32" s="15"/>
      <c r="ED32" s="15"/>
      <c r="EE32" s="15"/>
      <c r="EF32" s="15"/>
      <c r="EG32" s="15"/>
      <c r="EH32" s="29"/>
      <c r="EI32" s="76"/>
      <c r="EJ32" s="76"/>
      <c r="EK32" s="76"/>
      <c r="EL32" s="76"/>
      <c r="EM32" s="76"/>
      <c r="EN32" s="76"/>
      <c r="EO32" s="76"/>
      <c r="EP32" s="76">
        <f t="shared" si="4"/>
        <v>3</v>
      </c>
      <c r="EQ32" s="76">
        <v>50</v>
      </c>
      <c r="ER32" s="76">
        <f t="shared" si="5"/>
        <v>58</v>
      </c>
    </row>
    <row r="33" spans="1:148">
      <c r="A33" s="7" t="s">
        <v>684</v>
      </c>
      <c r="B33" s="15"/>
      <c r="C33" s="16" t="s">
        <v>685</v>
      </c>
      <c r="D33" s="12"/>
      <c r="E33" s="12"/>
      <c r="F33" s="12"/>
      <c r="G33" s="12"/>
      <c r="H33" s="12"/>
      <c r="I33" s="12"/>
      <c r="J33" s="12"/>
      <c r="K33" s="12"/>
      <c r="L33" s="12"/>
      <c r="M33" s="179"/>
      <c r="N33" s="179"/>
      <c r="O33" s="179"/>
      <c r="P33" s="179"/>
      <c r="Q33" s="179"/>
      <c r="R33" s="179"/>
      <c r="S33" s="179"/>
      <c r="T33" s="12"/>
      <c r="U33" s="12"/>
      <c r="V33" s="12"/>
      <c r="W33" s="12"/>
      <c r="X33" s="12"/>
      <c r="Y33" s="12"/>
      <c r="Z33" s="12"/>
      <c r="AA33" s="179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76">
        <f t="shared" si="0"/>
        <v>0</v>
      </c>
      <c r="AN33" s="12"/>
      <c r="AO33" s="12"/>
      <c r="AP33" s="12"/>
      <c r="AQ33" s="12"/>
      <c r="AR33" s="12"/>
      <c r="AS33" s="12"/>
      <c r="AT33" s="179"/>
      <c r="AU33" s="179"/>
      <c r="AV33" s="12"/>
      <c r="AW33" s="12"/>
      <c r="AX33" s="12"/>
      <c r="AY33" s="12"/>
      <c r="AZ33" s="12"/>
      <c r="BA33" s="179"/>
      <c r="BB33" s="76">
        <f t="shared" si="1"/>
        <v>0</v>
      </c>
      <c r="BC33" s="15"/>
      <c r="BD33" s="12"/>
      <c r="BE33" s="15"/>
      <c r="BF33" s="12"/>
      <c r="BG33" s="15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79"/>
      <c r="CC33" s="179"/>
      <c r="CD33" s="179"/>
      <c r="CE33" s="179"/>
      <c r="CF33" s="179"/>
      <c r="CG33" s="179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79"/>
      <c r="CV33" s="87"/>
      <c r="CW33" s="87"/>
      <c r="CX33" s="87"/>
      <c r="CY33" s="87"/>
      <c r="CZ33" s="87"/>
      <c r="DA33" s="87"/>
      <c r="DB33" s="87"/>
      <c r="DC33" s="76">
        <f t="shared" si="2"/>
        <v>0</v>
      </c>
      <c r="DD33" s="15"/>
      <c r="DE33" s="15"/>
      <c r="DF33" s="179"/>
      <c r="DG33" s="179"/>
      <c r="DH33" s="12"/>
      <c r="DI33" s="76">
        <f t="shared" si="3"/>
        <v>0</v>
      </c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79"/>
      <c r="DY33" s="179"/>
      <c r="DZ33" s="179"/>
      <c r="EA33" s="179"/>
      <c r="EB33" s="179"/>
      <c r="EC33" s="12"/>
      <c r="ED33" s="12"/>
      <c r="EE33" s="12"/>
      <c r="EF33" s="12"/>
      <c r="EG33" s="12"/>
      <c r="EH33" s="179"/>
      <c r="EI33" s="87"/>
      <c r="EJ33" s="87"/>
      <c r="EK33" s="87"/>
      <c r="EL33" s="87"/>
      <c r="EM33" s="87"/>
      <c r="EN33" s="87"/>
      <c r="EO33" s="87"/>
      <c r="EP33" s="76">
        <f t="shared" si="4"/>
        <v>0</v>
      </c>
      <c r="EQ33" s="76">
        <v>50</v>
      </c>
      <c r="ER33" s="76">
        <f t="shared" si="5"/>
        <v>50</v>
      </c>
    </row>
    <row r="34" spans="1:148">
      <c r="A34" s="7" t="s">
        <v>686</v>
      </c>
      <c r="B34" s="15"/>
      <c r="C34" s="16" t="s">
        <v>687</v>
      </c>
      <c r="D34" s="15"/>
      <c r="E34" s="15"/>
      <c r="F34" s="15"/>
      <c r="G34" s="15"/>
      <c r="H34" s="15"/>
      <c r="I34" s="15"/>
      <c r="J34" s="15"/>
      <c r="K34" s="15"/>
      <c r="L34" s="15"/>
      <c r="M34" s="29"/>
      <c r="N34" s="29"/>
      <c r="O34" s="29"/>
      <c r="P34" s="29"/>
      <c r="Q34" s="29"/>
      <c r="R34" s="29"/>
      <c r="S34" s="29"/>
      <c r="T34" s="15"/>
      <c r="U34" s="15"/>
      <c r="V34" s="15"/>
      <c r="W34" s="15"/>
      <c r="X34" s="15"/>
      <c r="Y34" s="15"/>
      <c r="Z34" s="15"/>
      <c r="AA34" s="29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>
        <f t="shared" si="0"/>
        <v>0</v>
      </c>
      <c r="AN34" s="15"/>
      <c r="AO34" s="15"/>
      <c r="AP34" s="15"/>
      <c r="AQ34" s="15"/>
      <c r="AR34" s="15"/>
      <c r="AS34" s="15"/>
      <c r="AT34" s="29"/>
      <c r="AU34" s="29"/>
      <c r="AV34" s="15"/>
      <c r="AW34" s="15"/>
      <c r="AX34" s="15"/>
      <c r="AY34" s="15"/>
      <c r="AZ34" s="15"/>
      <c r="BA34" s="29"/>
      <c r="BB34" s="76">
        <f t="shared" si="1"/>
        <v>0</v>
      </c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29"/>
      <c r="CC34" s="29"/>
      <c r="CD34" s="29"/>
      <c r="CE34" s="29"/>
      <c r="CF34" s="29"/>
      <c r="CG34" s="29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29"/>
      <c r="CV34" s="76"/>
      <c r="CW34" s="76"/>
      <c r="CX34" s="76"/>
      <c r="CY34" s="76"/>
      <c r="CZ34" s="76"/>
      <c r="DA34" s="76"/>
      <c r="DB34" s="76"/>
      <c r="DC34" s="76">
        <f t="shared" si="2"/>
        <v>0</v>
      </c>
      <c r="DD34" s="15"/>
      <c r="DE34" s="15">
        <v>2</v>
      </c>
      <c r="DF34" s="29"/>
      <c r="DG34" s="29"/>
      <c r="DH34" s="15"/>
      <c r="DI34" s="76">
        <f t="shared" si="3"/>
        <v>2</v>
      </c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29"/>
      <c r="DY34" s="29"/>
      <c r="DZ34" s="29"/>
      <c r="EA34" s="29"/>
      <c r="EB34" s="29"/>
      <c r="EC34" s="15"/>
      <c r="ED34" s="15"/>
      <c r="EE34" s="15"/>
      <c r="EF34" s="15"/>
      <c r="EG34" s="15"/>
      <c r="EH34" s="29"/>
      <c r="EI34" s="76"/>
      <c r="EJ34" s="76"/>
      <c r="EK34" s="76"/>
      <c r="EL34" s="76"/>
      <c r="EM34" s="76"/>
      <c r="EN34" s="76"/>
      <c r="EO34" s="76"/>
      <c r="EP34" s="76">
        <f t="shared" si="4"/>
        <v>0</v>
      </c>
      <c r="EQ34" s="76">
        <v>50</v>
      </c>
      <c r="ER34" s="76">
        <f t="shared" si="5"/>
        <v>52</v>
      </c>
    </row>
    <row r="35" spans="1:148">
      <c r="A35" s="7" t="s">
        <v>688</v>
      </c>
      <c r="B35" s="15"/>
      <c r="C35" s="16" t="s">
        <v>689</v>
      </c>
      <c r="D35" s="15"/>
      <c r="E35" s="15"/>
      <c r="F35" s="15"/>
      <c r="G35" s="15"/>
      <c r="H35" s="15"/>
      <c r="I35" s="15"/>
      <c r="J35" s="15"/>
      <c r="K35" s="15"/>
      <c r="L35" s="15"/>
      <c r="M35" s="29"/>
      <c r="N35" s="29"/>
      <c r="O35" s="29"/>
      <c r="P35" s="29"/>
      <c r="Q35" s="29"/>
      <c r="R35" s="29"/>
      <c r="S35" s="29"/>
      <c r="T35" s="15"/>
      <c r="U35" s="15"/>
      <c r="V35" s="15"/>
      <c r="W35" s="15"/>
      <c r="X35" s="15"/>
      <c r="Y35" s="15"/>
      <c r="Z35" s="15"/>
      <c r="AA35" s="29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>
        <f t="shared" si="0"/>
        <v>0</v>
      </c>
      <c r="AN35" s="15"/>
      <c r="AO35" s="15"/>
      <c r="AP35" s="15"/>
      <c r="AQ35" s="15"/>
      <c r="AR35" s="15"/>
      <c r="AS35" s="15"/>
      <c r="AT35" s="29"/>
      <c r="AU35" s="29"/>
      <c r="AV35" s="15"/>
      <c r="AW35" s="15"/>
      <c r="AX35" s="15"/>
      <c r="AY35" s="15"/>
      <c r="AZ35" s="15"/>
      <c r="BA35" s="29"/>
      <c r="BB35" s="76">
        <f t="shared" si="1"/>
        <v>0</v>
      </c>
      <c r="BC35" s="15"/>
      <c r="BD35" s="15"/>
      <c r="BE35" s="15">
        <v>1</v>
      </c>
      <c r="BF35" s="15"/>
      <c r="BG35" s="15">
        <v>5</v>
      </c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29"/>
      <c r="CC35" s="29"/>
      <c r="CD35" s="29"/>
      <c r="CE35" s="29"/>
      <c r="CF35" s="29"/>
      <c r="CG35" s="29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29"/>
      <c r="CV35" s="76"/>
      <c r="CW35" s="76"/>
      <c r="CX35" s="76"/>
      <c r="CY35" s="76"/>
      <c r="CZ35" s="76"/>
      <c r="DA35" s="76"/>
      <c r="DB35" s="76"/>
      <c r="DC35" s="76">
        <f t="shared" si="2"/>
        <v>6</v>
      </c>
      <c r="DD35" s="15"/>
      <c r="DE35" s="15">
        <v>2</v>
      </c>
      <c r="DF35" s="29"/>
      <c r="DG35" s="29"/>
      <c r="DH35" s="15"/>
      <c r="DI35" s="76">
        <f t="shared" si="3"/>
        <v>2</v>
      </c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29"/>
      <c r="DY35" s="29"/>
      <c r="DZ35" s="29"/>
      <c r="EA35" s="29"/>
      <c r="EB35" s="29"/>
      <c r="EC35" s="15"/>
      <c r="ED35" s="15"/>
      <c r="EE35" s="15"/>
      <c r="EF35" s="15"/>
      <c r="EG35" s="15"/>
      <c r="EH35" s="29"/>
      <c r="EI35" s="76"/>
      <c r="EJ35" s="76"/>
      <c r="EK35" s="76"/>
      <c r="EL35" s="76"/>
      <c r="EM35" s="76"/>
      <c r="EN35" s="76"/>
      <c r="EO35" s="76"/>
      <c r="EP35" s="76">
        <f t="shared" si="4"/>
        <v>0</v>
      </c>
      <c r="EQ35" s="76">
        <v>50</v>
      </c>
      <c r="ER35" s="76">
        <f t="shared" si="5"/>
        <v>58</v>
      </c>
    </row>
    <row r="36" spans="1:148">
      <c r="A36" s="7" t="s">
        <v>690</v>
      </c>
      <c r="B36" s="15"/>
      <c r="C36" s="16" t="s">
        <v>691</v>
      </c>
      <c r="D36" s="15"/>
      <c r="E36" s="15"/>
      <c r="F36" s="15"/>
      <c r="G36" s="15"/>
      <c r="H36" s="15"/>
      <c r="I36" s="15"/>
      <c r="J36" s="15"/>
      <c r="K36" s="15"/>
      <c r="L36" s="15"/>
      <c r="M36" s="29"/>
      <c r="N36" s="29"/>
      <c r="O36" s="29"/>
      <c r="P36" s="29"/>
      <c r="Q36" s="29"/>
      <c r="R36" s="29"/>
      <c r="S36" s="29"/>
      <c r="T36" s="15"/>
      <c r="U36" s="15"/>
      <c r="V36" s="15"/>
      <c r="W36" s="15"/>
      <c r="X36" s="15"/>
      <c r="Y36" s="15"/>
      <c r="Z36" s="15"/>
      <c r="AA36" s="29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>
        <f t="shared" si="0"/>
        <v>0</v>
      </c>
      <c r="AN36" s="15"/>
      <c r="AO36" s="15"/>
      <c r="AP36" s="15"/>
      <c r="AQ36" s="15"/>
      <c r="AR36" s="15"/>
      <c r="AS36" s="15"/>
      <c r="AT36" s="29"/>
      <c r="AU36" s="29"/>
      <c r="AV36" s="15"/>
      <c r="AW36" s="15"/>
      <c r="AX36" s="15"/>
      <c r="AY36" s="15"/>
      <c r="AZ36" s="15"/>
      <c r="BA36" s="29"/>
      <c r="BB36" s="76">
        <f t="shared" si="1"/>
        <v>0</v>
      </c>
      <c r="BC36" s="15"/>
      <c r="BD36" s="15"/>
      <c r="BE36" s="15"/>
      <c r="BF36" s="15"/>
      <c r="BG36" s="15">
        <v>5</v>
      </c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29"/>
      <c r="CC36" s="29"/>
      <c r="CD36" s="29"/>
      <c r="CE36" s="29"/>
      <c r="CF36" s="29"/>
      <c r="CG36" s="29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29"/>
      <c r="CV36" s="76"/>
      <c r="CW36" s="76"/>
      <c r="CX36" s="76"/>
      <c r="CY36" s="76"/>
      <c r="CZ36" s="76"/>
      <c r="DA36" s="76"/>
      <c r="DB36" s="76"/>
      <c r="DC36" s="76">
        <f t="shared" si="2"/>
        <v>5</v>
      </c>
      <c r="DD36" s="15"/>
      <c r="DE36" s="15"/>
      <c r="DF36" s="29"/>
      <c r="DG36" s="29"/>
      <c r="DH36" s="15"/>
      <c r="DI36" s="76">
        <f t="shared" si="3"/>
        <v>0</v>
      </c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29"/>
      <c r="DY36" s="29"/>
      <c r="DZ36" s="29"/>
      <c r="EA36" s="29"/>
      <c r="EB36" s="29"/>
      <c r="EC36" s="15"/>
      <c r="ED36" s="15"/>
      <c r="EE36" s="15"/>
      <c r="EF36" s="15"/>
      <c r="EG36" s="15"/>
      <c r="EH36" s="29"/>
      <c r="EI36" s="76"/>
      <c r="EJ36" s="76"/>
      <c r="EK36" s="76"/>
      <c r="EL36" s="76"/>
      <c r="EM36" s="76"/>
      <c r="EN36" s="76"/>
      <c r="EO36" s="76"/>
      <c r="EP36" s="76">
        <f t="shared" si="4"/>
        <v>0</v>
      </c>
      <c r="EQ36" s="76">
        <v>50</v>
      </c>
      <c r="ER36" s="76">
        <f t="shared" si="5"/>
        <v>55</v>
      </c>
    </row>
    <row r="37" spans="1:148">
      <c r="A37" s="7" t="s">
        <v>692</v>
      </c>
      <c r="B37" s="15"/>
      <c r="C37" s="16" t="s">
        <v>693</v>
      </c>
      <c r="D37" s="15"/>
      <c r="E37" s="15"/>
      <c r="F37" s="15"/>
      <c r="G37" s="15"/>
      <c r="H37" s="15"/>
      <c r="I37" s="15"/>
      <c r="J37" s="15"/>
      <c r="K37" s="15"/>
      <c r="L37" s="15"/>
      <c r="M37" s="29"/>
      <c r="N37" s="29"/>
      <c r="O37" s="29"/>
      <c r="P37" s="29"/>
      <c r="Q37" s="29"/>
      <c r="R37" s="29"/>
      <c r="S37" s="29"/>
      <c r="T37" s="15"/>
      <c r="U37" s="15"/>
      <c r="V37" s="15"/>
      <c r="W37" s="15"/>
      <c r="X37" s="15"/>
      <c r="Y37" s="15"/>
      <c r="Z37" s="15"/>
      <c r="AA37" s="29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>
        <f t="shared" si="0"/>
        <v>0</v>
      </c>
      <c r="AN37" s="15"/>
      <c r="AO37" s="15"/>
      <c r="AP37" s="15"/>
      <c r="AQ37" s="15"/>
      <c r="AR37" s="15"/>
      <c r="AS37" s="15"/>
      <c r="AT37" s="29"/>
      <c r="AU37" s="29"/>
      <c r="AV37" s="15">
        <v>1</v>
      </c>
      <c r="AW37" s="15"/>
      <c r="AX37" s="15"/>
      <c r="AY37" s="15"/>
      <c r="AZ37" s="15"/>
      <c r="BA37" s="29"/>
      <c r="BB37" s="76">
        <f t="shared" si="1"/>
        <v>1</v>
      </c>
      <c r="BC37" s="15"/>
      <c r="BD37" s="15"/>
      <c r="BE37" s="15">
        <v>1</v>
      </c>
      <c r="BF37" s="15"/>
      <c r="BG37" s="15">
        <v>5</v>
      </c>
      <c r="BH37" s="15"/>
      <c r="BI37" s="15">
        <v>4</v>
      </c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>
        <v>5</v>
      </c>
      <c r="BU37" s="15"/>
      <c r="BV37" s="15"/>
      <c r="BW37" s="15"/>
      <c r="BX37" s="15"/>
      <c r="BY37" s="15"/>
      <c r="BZ37" s="15"/>
      <c r="CA37" s="15"/>
      <c r="CB37" s="29"/>
      <c r="CC37" s="29"/>
      <c r="CD37" s="29"/>
      <c r="CE37" s="29"/>
      <c r="CF37" s="29"/>
      <c r="CG37" s="29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29"/>
      <c r="CV37" s="76"/>
      <c r="CW37" s="76"/>
      <c r="CX37" s="76"/>
      <c r="CY37" s="76"/>
      <c r="CZ37" s="76"/>
      <c r="DA37" s="76"/>
      <c r="DB37" s="76"/>
      <c r="DC37" s="76">
        <f t="shared" si="2"/>
        <v>15</v>
      </c>
      <c r="DD37" s="15"/>
      <c r="DE37" s="15"/>
      <c r="DF37" s="29"/>
      <c r="DG37" s="29"/>
      <c r="DH37" s="15"/>
      <c r="DI37" s="76">
        <f t="shared" si="3"/>
        <v>0</v>
      </c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29"/>
      <c r="DY37" s="29"/>
      <c r="DZ37" s="29"/>
      <c r="EA37" s="29"/>
      <c r="EB37" s="29"/>
      <c r="EC37" s="15"/>
      <c r="ED37" s="15"/>
      <c r="EE37" s="15"/>
      <c r="EF37" s="15"/>
      <c r="EG37" s="15"/>
      <c r="EH37" s="29"/>
      <c r="EI37" s="76"/>
      <c r="EJ37" s="76"/>
      <c r="EK37" s="76"/>
      <c r="EL37" s="76"/>
      <c r="EM37" s="76"/>
      <c r="EN37" s="76"/>
      <c r="EO37" s="76"/>
      <c r="EP37" s="76">
        <f t="shared" si="4"/>
        <v>0</v>
      </c>
      <c r="EQ37" s="76">
        <v>50</v>
      </c>
      <c r="ER37" s="76">
        <f t="shared" si="5"/>
        <v>66</v>
      </c>
    </row>
    <row r="38" spans="1:148">
      <c r="A38" s="7" t="s">
        <v>694</v>
      </c>
      <c r="B38" s="15"/>
      <c r="C38" s="16" t="s">
        <v>695</v>
      </c>
      <c r="D38" s="15"/>
      <c r="E38" s="15"/>
      <c r="F38" s="15"/>
      <c r="G38" s="15"/>
      <c r="H38" s="15"/>
      <c r="I38" s="15"/>
      <c r="J38" s="15"/>
      <c r="K38" s="15"/>
      <c r="L38" s="15"/>
      <c r="M38" s="29"/>
      <c r="N38" s="29"/>
      <c r="O38" s="29"/>
      <c r="P38" s="29"/>
      <c r="Q38" s="29"/>
      <c r="R38" s="29"/>
      <c r="S38" s="29"/>
      <c r="T38" s="15"/>
      <c r="U38" s="15"/>
      <c r="V38" s="15"/>
      <c r="W38" s="15"/>
      <c r="X38" s="15"/>
      <c r="Y38" s="15"/>
      <c r="Z38" s="15"/>
      <c r="AA38" s="29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>
        <f t="shared" si="0"/>
        <v>0</v>
      </c>
      <c r="AN38" s="15"/>
      <c r="AO38" s="15"/>
      <c r="AP38" s="15"/>
      <c r="AQ38" s="15"/>
      <c r="AR38" s="15"/>
      <c r="AS38" s="15"/>
      <c r="AT38" s="29"/>
      <c r="AU38" s="29"/>
      <c r="AV38" s="15"/>
      <c r="AW38" s="15"/>
      <c r="AX38" s="15"/>
      <c r="AY38" s="15"/>
      <c r="AZ38" s="15"/>
      <c r="BA38" s="29"/>
      <c r="BB38" s="76">
        <f t="shared" si="1"/>
        <v>0</v>
      </c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29"/>
      <c r="CC38" s="29"/>
      <c r="CD38" s="29"/>
      <c r="CE38" s="29"/>
      <c r="CF38" s="29"/>
      <c r="CG38" s="29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29"/>
      <c r="CV38" s="76"/>
      <c r="CW38" s="76"/>
      <c r="CX38" s="76"/>
      <c r="CY38" s="76"/>
      <c r="CZ38" s="76"/>
      <c r="DA38" s="76"/>
      <c r="DB38" s="76"/>
      <c r="DC38" s="76">
        <f t="shared" si="2"/>
        <v>0</v>
      </c>
      <c r="DD38" s="15"/>
      <c r="DE38" s="15"/>
      <c r="DF38" s="29"/>
      <c r="DG38" s="29"/>
      <c r="DH38" s="15"/>
      <c r="DI38" s="76">
        <f t="shared" si="3"/>
        <v>0</v>
      </c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29"/>
      <c r="DY38" s="29"/>
      <c r="DZ38" s="29"/>
      <c r="EA38" s="29"/>
      <c r="EB38" s="29"/>
      <c r="EC38" s="15"/>
      <c r="ED38" s="15"/>
      <c r="EE38" s="15"/>
      <c r="EF38" s="15"/>
      <c r="EG38" s="15"/>
      <c r="EH38" s="29"/>
      <c r="EI38" s="76"/>
      <c r="EJ38" s="76"/>
      <c r="EK38" s="76"/>
      <c r="EL38" s="76"/>
      <c r="EM38" s="76"/>
      <c r="EN38" s="76"/>
      <c r="EO38" s="76"/>
      <c r="EP38" s="76">
        <f t="shared" si="4"/>
        <v>0</v>
      </c>
      <c r="EQ38" s="76">
        <v>50</v>
      </c>
      <c r="ER38" s="76">
        <f t="shared" si="5"/>
        <v>50</v>
      </c>
    </row>
    <row r="39" spans="1:148">
      <c r="A39" s="7" t="s">
        <v>696</v>
      </c>
      <c r="B39" s="15"/>
      <c r="C39" s="16" t="s">
        <v>697</v>
      </c>
      <c r="D39" s="15"/>
      <c r="E39" s="15"/>
      <c r="F39" s="15"/>
      <c r="G39" s="15"/>
      <c r="H39" s="15"/>
      <c r="I39" s="15"/>
      <c r="J39" s="15"/>
      <c r="K39" s="15"/>
      <c r="L39" s="15"/>
      <c r="M39" s="29"/>
      <c r="N39" s="29"/>
      <c r="O39" s="29"/>
      <c r="P39" s="29"/>
      <c r="Q39" s="29"/>
      <c r="R39" s="29"/>
      <c r="S39" s="29"/>
      <c r="T39" s="15"/>
      <c r="U39" s="15"/>
      <c r="V39" s="15"/>
      <c r="W39" s="15"/>
      <c r="X39" s="15"/>
      <c r="Y39" s="15"/>
      <c r="Z39" s="15"/>
      <c r="AA39" s="29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>
        <f t="shared" si="0"/>
        <v>0</v>
      </c>
      <c r="AN39" s="15"/>
      <c r="AO39" s="15"/>
      <c r="AP39" s="15"/>
      <c r="AQ39" s="15"/>
      <c r="AR39" s="15"/>
      <c r="AS39" s="15"/>
      <c r="AT39" s="29"/>
      <c r="AU39" s="29"/>
      <c r="AV39" s="15"/>
      <c r="AW39" s="15"/>
      <c r="AX39" s="15"/>
      <c r="AY39" s="15"/>
      <c r="AZ39" s="15"/>
      <c r="BA39" s="29"/>
      <c r="BB39" s="76">
        <f t="shared" si="1"/>
        <v>0</v>
      </c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29"/>
      <c r="CC39" s="29"/>
      <c r="CD39" s="29"/>
      <c r="CE39" s="29"/>
      <c r="CF39" s="29"/>
      <c r="CG39" s="29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29"/>
      <c r="CV39" s="76"/>
      <c r="CW39" s="76"/>
      <c r="CX39" s="76"/>
      <c r="CY39" s="76"/>
      <c r="CZ39" s="76"/>
      <c r="DA39" s="76"/>
      <c r="DB39" s="76"/>
      <c r="DC39" s="76">
        <f t="shared" si="2"/>
        <v>0</v>
      </c>
      <c r="DD39" s="15"/>
      <c r="DE39" s="15"/>
      <c r="DF39" s="29"/>
      <c r="DG39" s="29"/>
      <c r="DH39" s="15"/>
      <c r="DI39" s="76">
        <f t="shared" si="3"/>
        <v>0</v>
      </c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29"/>
      <c r="DY39" s="29"/>
      <c r="DZ39" s="29"/>
      <c r="EA39" s="29"/>
      <c r="EB39" s="29"/>
      <c r="EC39" s="15"/>
      <c r="ED39" s="15"/>
      <c r="EE39" s="15"/>
      <c r="EF39" s="15"/>
      <c r="EG39" s="15"/>
      <c r="EH39" s="29"/>
      <c r="EI39" s="76"/>
      <c r="EJ39" s="76"/>
      <c r="EK39" s="76"/>
      <c r="EL39" s="76"/>
      <c r="EM39" s="76"/>
      <c r="EN39" s="76"/>
      <c r="EO39" s="76"/>
      <c r="EP39" s="76">
        <f t="shared" si="4"/>
        <v>0</v>
      </c>
      <c r="EQ39" s="76">
        <v>50</v>
      </c>
      <c r="ER39" s="76">
        <f t="shared" si="5"/>
        <v>50</v>
      </c>
    </row>
    <row r="40" spans="1:148">
      <c r="A40" s="7" t="s">
        <v>698</v>
      </c>
      <c r="B40" s="15"/>
      <c r="C40" s="16" t="s">
        <v>699</v>
      </c>
      <c r="D40" s="15"/>
      <c r="E40" s="15"/>
      <c r="F40" s="15"/>
      <c r="G40" s="15"/>
      <c r="H40" s="15"/>
      <c r="I40" s="15"/>
      <c r="J40" s="15"/>
      <c r="K40" s="15"/>
      <c r="L40" s="15"/>
      <c r="M40" s="29"/>
      <c r="N40" s="29"/>
      <c r="O40" s="29"/>
      <c r="P40" s="29"/>
      <c r="Q40" s="29"/>
      <c r="R40" s="29"/>
      <c r="S40" s="29"/>
      <c r="T40" s="15"/>
      <c r="U40" s="15"/>
      <c r="V40" s="15"/>
      <c r="W40" s="15"/>
      <c r="X40" s="15"/>
      <c r="Y40" s="15"/>
      <c r="Z40" s="15"/>
      <c r="AA40" s="29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>
        <f t="shared" ref="AM40:AM60" si="6">IF(SUM(D40:Z40)&gt;5,"5",SUM(D40:Z40))</f>
        <v>0</v>
      </c>
      <c r="AN40" s="15"/>
      <c r="AO40" s="15"/>
      <c r="AP40" s="15"/>
      <c r="AQ40" s="15"/>
      <c r="AR40" s="15"/>
      <c r="AS40" s="15"/>
      <c r="AT40" s="29"/>
      <c r="AU40" s="29"/>
      <c r="AV40" s="15"/>
      <c r="AW40" s="15"/>
      <c r="AX40" s="15"/>
      <c r="AY40" s="15"/>
      <c r="AZ40" s="15"/>
      <c r="BA40" s="29"/>
      <c r="BB40" s="76">
        <f t="shared" si="1"/>
        <v>0</v>
      </c>
      <c r="BC40" s="15"/>
      <c r="BD40" s="15"/>
      <c r="BE40" s="15"/>
      <c r="BF40" s="15"/>
      <c r="BG40" s="15">
        <v>5</v>
      </c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29"/>
      <c r="CC40" s="29"/>
      <c r="CD40" s="29"/>
      <c r="CE40" s="29"/>
      <c r="CF40" s="29"/>
      <c r="CG40" s="29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29"/>
      <c r="CV40" s="76"/>
      <c r="CW40" s="76"/>
      <c r="CX40" s="76"/>
      <c r="CY40" s="76"/>
      <c r="CZ40" s="76"/>
      <c r="DA40" s="76"/>
      <c r="DB40" s="76"/>
      <c r="DC40" s="76">
        <f t="shared" si="2"/>
        <v>5</v>
      </c>
      <c r="DD40" s="15"/>
      <c r="DE40" s="15"/>
      <c r="DF40" s="29"/>
      <c r="DG40" s="29"/>
      <c r="DH40" s="15"/>
      <c r="DI40" s="76">
        <f t="shared" si="3"/>
        <v>0</v>
      </c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29"/>
      <c r="DY40" s="29"/>
      <c r="DZ40" s="29"/>
      <c r="EA40" s="29"/>
      <c r="EB40" s="29"/>
      <c r="EC40" s="15"/>
      <c r="ED40" s="15"/>
      <c r="EE40" s="15"/>
      <c r="EF40" s="15"/>
      <c r="EG40" s="15"/>
      <c r="EH40" s="29"/>
      <c r="EI40" s="76"/>
      <c r="EJ40" s="76"/>
      <c r="EK40" s="76"/>
      <c r="EL40" s="76"/>
      <c r="EM40" s="76"/>
      <c r="EN40" s="76"/>
      <c r="EO40" s="76"/>
      <c r="EP40" s="76">
        <f t="shared" si="4"/>
        <v>0</v>
      </c>
      <c r="EQ40" s="76">
        <v>50</v>
      </c>
      <c r="ER40" s="76">
        <f t="shared" si="5"/>
        <v>55</v>
      </c>
    </row>
    <row r="41" spans="1:148">
      <c r="A41" s="7" t="s">
        <v>700</v>
      </c>
      <c r="B41" s="15"/>
      <c r="C41" s="16" t="s">
        <v>701</v>
      </c>
      <c r="D41" s="15"/>
      <c r="E41" s="15"/>
      <c r="F41" s="15"/>
      <c r="G41" s="15"/>
      <c r="H41" s="15"/>
      <c r="I41" s="15"/>
      <c r="J41" s="15"/>
      <c r="K41" s="15"/>
      <c r="L41" s="15"/>
      <c r="M41" s="29"/>
      <c r="N41" s="29"/>
      <c r="O41" s="29"/>
      <c r="P41" s="29"/>
      <c r="Q41" s="29"/>
      <c r="R41" s="29"/>
      <c r="S41" s="29"/>
      <c r="T41" s="15"/>
      <c r="U41" s="15"/>
      <c r="V41" s="15"/>
      <c r="W41" s="15"/>
      <c r="X41" s="15"/>
      <c r="Y41" s="15"/>
      <c r="Z41" s="15"/>
      <c r="AA41" s="29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>
        <f t="shared" si="6"/>
        <v>0</v>
      </c>
      <c r="AN41" s="15"/>
      <c r="AO41" s="15"/>
      <c r="AP41" s="15"/>
      <c r="AQ41" s="15"/>
      <c r="AR41" s="15"/>
      <c r="AS41" s="15"/>
      <c r="AT41" s="29"/>
      <c r="AU41" s="29"/>
      <c r="AV41" s="15"/>
      <c r="AW41" s="15"/>
      <c r="AX41" s="15"/>
      <c r="AY41" s="15"/>
      <c r="AZ41" s="15"/>
      <c r="BA41" s="29"/>
      <c r="BB41" s="76">
        <f t="shared" si="1"/>
        <v>0</v>
      </c>
      <c r="BC41" s="15"/>
      <c r="BD41" s="15"/>
      <c r="BE41" s="15">
        <v>1</v>
      </c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29"/>
      <c r="CC41" s="29"/>
      <c r="CD41" s="29"/>
      <c r="CE41" s="29"/>
      <c r="CF41" s="29"/>
      <c r="CG41" s="29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29"/>
      <c r="CV41" s="76"/>
      <c r="CW41" s="76"/>
      <c r="CX41" s="76"/>
      <c r="CY41" s="76"/>
      <c r="CZ41" s="76"/>
      <c r="DA41" s="76"/>
      <c r="DB41" s="76"/>
      <c r="DC41" s="76">
        <f t="shared" si="2"/>
        <v>1</v>
      </c>
      <c r="DD41" s="15"/>
      <c r="DE41" s="15"/>
      <c r="DF41" s="29"/>
      <c r="DG41" s="29"/>
      <c r="DH41" s="15"/>
      <c r="DI41" s="76">
        <f t="shared" si="3"/>
        <v>0</v>
      </c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29"/>
      <c r="DY41" s="29"/>
      <c r="DZ41" s="29"/>
      <c r="EA41" s="29"/>
      <c r="EB41" s="29"/>
      <c r="EC41" s="15"/>
      <c r="ED41" s="15"/>
      <c r="EE41" s="15"/>
      <c r="EF41" s="15"/>
      <c r="EG41" s="15"/>
      <c r="EH41" s="29"/>
      <c r="EI41" s="76"/>
      <c r="EJ41" s="76"/>
      <c r="EK41" s="76"/>
      <c r="EL41" s="76"/>
      <c r="EM41" s="76"/>
      <c r="EN41" s="76"/>
      <c r="EO41" s="76"/>
      <c r="EP41" s="76">
        <f t="shared" si="4"/>
        <v>0</v>
      </c>
      <c r="EQ41" s="76">
        <v>50</v>
      </c>
      <c r="ER41" s="76">
        <f t="shared" si="5"/>
        <v>51</v>
      </c>
    </row>
    <row r="42" spans="1:148">
      <c r="A42" s="7" t="s">
        <v>702</v>
      </c>
      <c r="B42" s="15"/>
      <c r="C42" s="16" t="s">
        <v>703</v>
      </c>
      <c r="D42" s="15"/>
      <c r="E42" s="15"/>
      <c r="F42" s="15"/>
      <c r="G42" s="15"/>
      <c r="H42" s="15"/>
      <c r="I42" s="15"/>
      <c r="J42" s="15"/>
      <c r="K42" s="15"/>
      <c r="L42" s="15"/>
      <c r="M42" s="29"/>
      <c r="N42" s="29"/>
      <c r="O42" s="29"/>
      <c r="P42" s="29"/>
      <c r="Q42" s="29"/>
      <c r="R42" s="29"/>
      <c r="S42" s="29"/>
      <c r="T42" s="15"/>
      <c r="U42" s="15"/>
      <c r="V42" s="15"/>
      <c r="W42" s="15"/>
      <c r="X42" s="15"/>
      <c r="Y42" s="15"/>
      <c r="Z42" s="15"/>
      <c r="AA42" s="29"/>
      <c r="AM42" s="76">
        <f t="shared" si="6"/>
        <v>0</v>
      </c>
      <c r="AN42" s="15"/>
      <c r="AO42" s="15"/>
      <c r="AP42" s="15"/>
      <c r="AQ42" s="15"/>
      <c r="AR42" s="15"/>
      <c r="AS42" s="15"/>
      <c r="AT42" s="29"/>
      <c r="AU42" s="29"/>
      <c r="AV42" s="15"/>
      <c r="AW42" s="15"/>
      <c r="AX42" s="15"/>
      <c r="AY42" s="15"/>
      <c r="AZ42" s="15"/>
      <c r="BA42" s="29"/>
      <c r="BB42" s="76">
        <f t="shared" ref="BB42:BB57" si="7">IF(SUM(AN42:BA42)&gt;10,"10",IF(SUM(AN42:BA42)&lt;0,"0",SUM(AN42:BA42)))</f>
        <v>0</v>
      </c>
      <c r="BC42" s="15"/>
      <c r="BD42" s="15"/>
      <c r="BE42" s="15"/>
      <c r="BF42" s="15"/>
      <c r="BG42" s="15">
        <v>5</v>
      </c>
      <c r="BH42" s="15"/>
      <c r="BI42" s="15"/>
      <c r="BJ42" s="15"/>
      <c r="BK42" s="15">
        <v>3</v>
      </c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29"/>
      <c r="CC42" s="29"/>
      <c r="CD42" s="29"/>
      <c r="CE42" s="29"/>
      <c r="CF42" s="29"/>
      <c r="CG42" s="29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29"/>
      <c r="DC42" s="76">
        <f t="shared" ref="DC42:DC56" si="8">IF(SUM(BC42:DB42)&gt;20,"20",SUM(BC42:DB42))</f>
        <v>8</v>
      </c>
      <c r="DD42" s="15">
        <v>2</v>
      </c>
      <c r="DE42" s="15">
        <v>2</v>
      </c>
      <c r="DF42" s="29"/>
      <c r="DG42" s="29"/>
      <c r="DH42" s="15"/>
      <c r="DI42" s="76">
        <f t="shared" ref="DI42:DI53" si="9">IF(SUM(DD42:DG42)&gt;5,"5",SUM(DD42:DG42))</f>
        <v>4</v>
      </c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29"/>
      <c r="DY42" s="29"/>
      <c r="DZ42" s="29"/>
      <c r="EA42" s="29"/>
      <c r="EB42" s="29"/>
      <c r="EC42" s="15"/>
      <c r="ED42" s="15"/>
      <c r="EE42" s="15"/>
      <c r="EF42" s="15"/>
      <c r="EG42" s="15"/>
      <c r="EH42" s="29"/>
      <c r="EP42" s="76">
        <f t="shared" ref="EP42:EP55" si="10">IF(SUM(DJ42:EO42)&gt;10,"10",SUM(DJ42:EO42))</f>
        <v>0</v>
      </c>
      <c r="EQ42" s="76">
        <v>50</v>
      </c>
      <c r="ER42" s="76">
        <f t="shared" ref="ER42:ER54" si="11">SUM(EP42+DI42+DC42+BB42+AM42+EQ42)</f>
        <v>62</v>
      </c>
    </row>
    <row r="43" spans="1:148">
      <c r="A43" s="7" t="s">
        <v>704</v>
      </c>
      <c r="B43" s="15"/>
      <c r="C43" s="16" t="s">
        <v>705</v>
      </c>
      <c r="D43" s="15"/>
      <c r="E43" s="15"/>
      <c r="F43" s="15"/>
      <c r="G43" s="15"/>
      <c r="H43" s="15"/>
      <c r="I43" s="15"/>
      <c r="J43" s="15"/>
      <c r="K43" s="15"/>
      <c r="L43" s="15"/>
      <c r="M43" s="29"/>
      <c r="N43" s="29"/>
      <c r="O43" s="29"/>
      <c r="P43" s="29"/>
      <c r="Q43" s="29"/>
      <c r="R43" s="29"/>
      <c r="S43" s="29"/>
      <c r="T43" s="15"/>
      <c r="U43" s="15"/>
      <c r="V43" s="15"/>
      <c r="W43" s="15"/>
      <c r="X43" s="15"/>
      <c r="Y43" s="15"/>
      <c r="Z43" s="15"/>
      <c r="AA43" s="29"/>
      <c r="AM43" s="76">
        <f t="shared" si="6"/>
        <v>0</v>
      </c>
      <c r="AN43" s="15"/>
      <c r="AO43" s="15"/>
      <c r="AP43" s="15"/>
      <c r="AQ43" s="15"/>
      <c r="AR43" s="15"/>
      <c r="AS43" s="15"/>
      <c r="AT43" s="29"/>
      <c r="AU43" s="29"/>
      <c r="AV43" s="15"/>
      <c r="AW43" s="15"/>
      <c r="AX43" s="15"/>
      <c r="AY43" s="15"/>
      <c r="AZ43" s="15"/>
      <c r="BA43" s="29"/>
      <c r="BB43" s="76">
        <f t="shared" si="7"/>
        <v>0</v>
      </c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29"/>
      <c r="CC43" s="29"/>
      <c r="CD43" s="29"/>
      <c r="CE43" s="29"/>
      <c r="CF43" s="29"/>
      <c r="CG43" s="29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29"/>
      <c r="DC43" s="76">
        <f t="shared" si="8"/>
        <v>0</v>
      </c>
      <c r="DD43" s="15"/>
      <c r="DE43" s="15"/>
      <c r="DF43" s="29"/>
      <c r="DG43" s="29"/>
      <c r="DH43" s="15"/>
      <c r="DI43" s="76">
        <f t="shared" si="9"/>
        <v>0</v>
      </c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29"/>
      <c r="DY43" s="29"/>
      <c r="DZ43" s="29"/>
      <c r="EA43" s="29"/>
      <c r="EB43" s="29"/>
      <c r="EC43" s="15"/>
      <c r="ED43" s="15"/>
      <c r="EE43" s="15"/>
      <c r="EF43" s="15"/>
      <c r="EG43" s="15"/>
      <c r="EH43" s="29"/>
      <c r="EP43" s="76">
        <f t="shared" si="10"/>
        <v>0</v>
      </c>
      <c r="EQ43" s="76">
        <v>50</v>
      </c>
      <c r="ER43" s="76">
        <f t="shared" si="11"/>
        <v>50</v>
      </c>
    </row>
    <row r="44" spans="1:148">
      <c r="A44" s="7" t="s">
        <v>706</v>
      </c>
      <c r="B44" s="15"/>
      <c r="C44" s="16" t="s">
        <v>707</v>
      </c>
      <c r="D44" s="15"/>
      <c r="E44" s="15"/>
      <c r="F44" s="15"/>
      <c r="G44" s="15"/>
      <c r="H44" s="15"/>
      <c r="I44" s="15"/>
      <c r="J44" s="15"/>
      <c r="K44" s="15"/>
      <c r="L44" s="15"/>
      <c r="M44" s="29"/>
      <c r="N44" s="29"/>
      <c r="O44" s="29"/>
      <c r="P44" s="29"/>
      <c r="Q44" s="29"/>
      <c r="R44" s="29"/>
      <c r="S44" s="29"/>
      <c r="T44" s="15"/>
      <c r="U44" s="15"/>
      <c r="V44" s="15"/>
      <c r="W44" s="15"/>
      <c r="X44" s="15"/>
      <c r="Y44" s="15"/>
      <c r="Z44" s="15"/>
      <c r="AA44" s="29"/>
      <c r="AM44" s="76">
        <f t="shared" si="6"/>
        <v>0</v>
      </c>
      <c r="AN44" s="15"/>
      <c r="AO44" s="15"/>
      <c r="AP44" s="15"/>
      <c r="AQ44" s="15"/>
      <c r="AR44" s="15"/>
      <c r="AS44" s="15"/>
      <c r="AT44" s="29"/>
      <c r="AU44" s="29"/>
      <c r="AV44" s="15"/>
      <c r="AW44" s="15"/>
      <c r="AX44" s="15"/>
      <c r="AY44" s="15"/>
      <c r="AZ44" s="15"/>
      <c r="BA44" s="29"/>
      <c r="BB44" s="76">
        <f t="shared" si="7"/>
        <v>0</v>
      </c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29"/>
      <c r="CC44" s="29"/>
      <c r="CD44" s="29"/>
      <c r="CE44" s="29"/>
      <c r="CF44" s="29"/>
      <c r="CG44" s="29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29"/>
      <c r="DC44" s="76">
        <f t="shared" si="8"/>
        <v>0</v>
      </c>
      <c r="DD44" s="15"/>
      <c r="DE44" s="15"/>
      <c r="DF44" s="29"/>
      <c r="DG44" s="29"/>
      <c r="DH44" s="15"/>
      <c r="DI44" s="76">
        <f t="shared" si="9"/>
        <v>0</v>
      </c>
      <c r="DJ44" s="15"/>
      <c r="DK44" s="15"/>
      <c r="DL44" s="7" t="s">
        <v>708</v>
      </c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29"/>
      <c r="DY44" s="29"/>
      <c r="DZ44" s="29"/>
      <c r="EA44" s="29"/>
      <c r="EB44" s="29"/>
      <c r="EC44" s="15"/>
      <c r="ED44" s="15"/>
      <c r="EE44" s="15"/>
      <c r="EF44" s="15"/>
      <c r="EG44" s="15"/>
      <c r="EH44" s="29"/>
      <c r="EP44" s="76">
        <f t="shared" si="10"/>
        <v>0</v>
      </c>
      <c r="EQ44" s="76">
        <v>50</v>
      </c>
      <c r="ER44" s="76">
        <f t="shared" si="11"/>
        <v>50</v>
      </c>
    </row>
    <row r="45" spans="1:148">
      <c r="A45" s="7" t="s">
        <v>709</v>
      </c>
      <c r="B45" s="15"/>
      <c r="C45" s="19" t="s">
        <v>710</v>
      </c>
      <c r="D45" s="15"/>
      <c r="E45" s="15"/>
      <c r="F45" s="15"/>
      <c r="G45" s="15"/>
      <c r="H45" s="15"/>
      <c r="I45" s="15"/>
      <c r="J45" s="15"/>
      <c r="K45" s="15"/>
      <c r="L45" s="15"/>
      <c r="M45" s="29"/>
      <c r="N45" s="29"/>
      <c r="O45" s="29"/>
      <c r="P45" s="29"/>
      <c r="Q45" s="29"/>
      <c r="R45" s="29"/>
      <c r="S45" s="29"/>
      <c r="T45" s="15"/>
      <c r="U45" s="15"/>
      <c r="V45" s="15"/>
      <c r="W45" s="15"/>
      <c r="X45" s="15"/>
      <c r="Y45" s="15"/>
      <c r="Z45" s="15">
        <v>2</v>
      </c>
      <c r="AA45" s="29"/>
      <c r="AM45" s="76">
        <f t="shared" si="6"/>
        <v>2</v>
      </c>
      <c r="AN45" s="15"/>
      <c r="AO45" s="15"/>
      <c r="AP45" s="15"/>
      <c r="AQ45" s="15">
        <v>2</v>
      </c>
      <c r="AR45" s="15"/>
      <c r="AS45" s="15"/>
      <c r="AT45" s="29"/>
      <c r="AU45" s="29"/>
      <c r="AV45" s="15">
        <v>3</v>
      </c>
      <c r="AW45" s="15"/>
      <c r="AX45" s="15"/>
      <c r="AY45" s="15"/>
      <c r="AZ45" s="15"/>
      <c r="BA45" s="29"/>
      <c r="BB45" s="76">
        <f t="shared" si="7"/>
        <v>5</v>
      </c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>
        <v>1</v>
      </c>
      <c r="BY45" s="15"/>
      <c r="BZ45" s="15"/>
      <c r="CA45" s="15"/>
      <c r="CB45" s="29">
        <v>3</v>
      </c>
      <c r="CC45" s="29"/>
      <c r="CD45" s="29"/>
      <c r="CE45" s="29">
        <v>3</v>
      </c>
      <c r="CF45" s="29"/>
      <c r="CG45" s="29"/>
      <c r="CH45" s="15"/>
      <c r="CI45" s="15"/>
      <c r="CJ45" s="15">
        <v>10</v>
      </c>
      <c r="CK45" s="15">
        <v>2</v>
      </c>
      <c r="CL45" s="15"/>
      <c r="CM45" s="15">
        <v>3</v>
      </c>
      <c r="CN45" s="15"/>
      <c r="CO45" s="15"/>
      <c r="CP45" s="15"/>
      <c r="CQ45" s="15"/>
      <c r="CR45" s="15">
        <v>3</v>
      </c>
      <c r="CS45" s="15">
        <v>3</v>
      </c>
      <c r="CT45" s="15"/>
      <c r="CU45" s="29"/>
      <c r="DC45" s="76" t="str">
        <f t="shared" si="8"/>
        <v>20</v>
      </c>
      <c r="DD45" s="15">
        <v>2</v>
      </c>
      <c r="DE45" s="15"/>
      <c r="DF45" s="29"/>
      <c r="DG45" s="29">
        <v>2</v>
      </c>
      <c r="DH45" s="15"/>
      <c r="DI45" s="76">
        <f t="shared" si="9"/>
        <v>4</v>
      </c>
      <c r="DJ45" s="15"/>
      <c r="DK45" s="15">
        <v>2</v>
      </c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29">
        <v>2</v>
      </c>
      <c r="DY45" s="29"/>
      <c r="DZ45" s="29"/>
      <c r="EA45" s="29"/>
      <c r="EB45" s="29"/>
      <c r="EC45" s="15"/>
      <c r="ED45" s="15"/>
      <c r="EE45" s="15"/>
      <c r="EF45" s="15"/>
      <c r="EG45" s="15"/>
      <c r="EH45" s="29"/>
      <c r="EP45" s="76">
        <f t="shared" si="10"/>
        <v>4</v>
      </c>
      <c r="EQ45" s="76">
        <v>50</v>
      </c>
      <c r="ER45" s="76">
        <f t="shared" si="11"/>
        <v>85</v>
      </c>
    </row>
    <row r="46" spans="1:148">
      <c r="A46" s="7" t="s">
        <v>711</v>
      </c>
      <c r="B46" s="15"/>
      <c r="C46" s="19" t="s">
        <v>712</v>
      </c>
      <c r="D46" s="15">
        <v>2</v>
      </c>
      <c r="E46" s="15">
        <v>2</v>
      </c>
      <c r="F46" s="15">
        <v>2</v>
      </c>
      <c r="G46" s="15"/>
      <c r="H46" s="15"/>
      <c r="I46" s="15">
        <v>1</v>
      </c>
      <c r="J46" s="15">
        <v>1</v>
      </c>
      <c r="K46" s="15">
        <v>1</v>
      </c>
      <c r="L46" s="15">
        <v>2</v>
      </c>
      <c r="M46" s="29">
        <v>2</v>
      </c>
      <c r="N46" s="29"/>
      <c r="O46" s="29"/>
      <c r="P46" s="29"/>
      <c r="Q46" s="29">
        <v>2</v>
      </c>
      <c r="R46" s="29">
        <v>1</v>
      </c>
      <c r="S46" s="29">
        <v>1</v>
      </c>
      <c r="T46" s="15"/>
      <c r="U46" s="15"/>
      <c r="V46" s="15"/>
      <c r="W46" s="15"/>
      <c r="X46" s="15">
        <v>2</v>
      </c>
      <c r="Y46" s="15">
        <v>2</v>
      </c>
      <c r="Z46" s="15">
        <v>2</v>
      </c>
      <c r="AA46" s="29"/>
      <c r="AM46" s="76" t="str">
        <f t="shared" si="6"/>
        <v>5</v>
      </c>
      <c r="AN46" s="15"/>
      <c r="AO46" s="15"/>
      <c r="AP46" s="15"/>
      <c r="AQ46" s="15">
        <v>2</v>
      </c>
      <c r="AR46" s="15">
        <v>3</v>
      </c>
      <c r="AS46" s="15">
        <v>1</v>
      </c>
      <c r="AT46" s="29">
        <v>3</v>
      </c>
      <c r="AU46" s="29">
        <v>3</v>
      </c>
      <c r="AV46" s="15">
        <v>3</v>
      </c>
      <c r="AW46" s="15"/>
      <c r="AX46" s="15"/>
      <c r="AY46" s="15"/>
      <c r="AZ46" s="15"/>
      <c r="BA46" s="29"/>
      <c r="BB46" s="76" t="str">
        <f t="shared" si="7"/>
        <v>10</v>
      </c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>
        <v>2</v>
      </c>
      <c r="BQ46" s="15"/>
      <c r="BR46" s="15"/>
      <c r="BS46" s="15"/>
      <c r="BT46" s="15"/>
      <c r="BU46" s="15"/>
      <c r="BV46" s="15"/>
      <c r="BW46" s="15"/>
      <c r="BX46" s="15">
        <v>4</v>
      </c>
      <c r="BY46" s="15"/>
      <c r="BZ46" s="15"/>
      <c r="CA46" s="15"/>
      <c r="CB46" s="29"/>
      <c r="CC46" s="29"/>
      <c r="CD46" s="29"/>
      <c r="CE46" s="29"/>
      <c r="CF46" s="29"/>
      <c r="CG46" s="29">
        <v>5</v>
      </c>
      <c r="CH46" s="15"/>
      <c r="CI46" s="15">
        <v>3</v>
      </c>
      <c r="CJ46" s="15"/>
      <c r="CK46" s="15"/>
      <c r="CL46" s="15"/>
      <c r="CM46" s="15"/>
      <c r="CN46" s="15">
        <v>3</v>
      </c>
      <c r="CO46" s="15"/>
      <c r="CP46" s="15"/>
      <c r="CQ46" s="15"/>
      <c r="CR46" s="15"/>
      <c r="CS46" s="15"/>
      <c r="CT46" s="15"/>
      <c r="CU46" s="29"/>
      <c r="DC46" s="76">
        <f t="shared" si="8"/>
        <v>17</v>
      </c>
      <c r="DD46" s="15"/>
      <c r="DE46" s="15">
        <v>2</v>
      </c>
      <c r="DF46" s="29"/>
      <c r="DG46" s="29"/>
      <c r="DH46" s="15"/>
      <c r="DI46" s="76">
        <f t="shared" si="9"/>
        <v>2</v>
      </c>
      <c r="DJ46" s="15"/>
      <c r="DK46" s="15"/>
      <c r="DL46" s="15"/>
      <c r="DM46" s="15"/>
      <c r="DN46" s="15"/>
      <c r="DO46" s="15"/>
      <c r="DP46" s="15">
        <v>3</v>
      </c>
      <c r="DQ46" s="15">
        <v>1</v>
      </c>
      <c r="DR46" s="15"/>
      <c r="DS46" s="15"/>
      <c r="DT46" s="15">
        <v>3</v>
      </c>
      <c r="DU46" s="15"/>
      <c r="DV46" s="15">
        <v>2</v>
      </c>
      <c r="DW46" s="15">
        <v>2</v>
      </c>
      <c r="DX46" s="29">
        <v>2</v>
      </c>
      <c r="DY46" s="29">
        <v>2</v>
      </c>
      <c r="DZ46" s="29">
        <v>1</v>
      </c>
      <c r="EA46" s="29">
        <v>2</v>
      </c>
      <c r="EB46" s="29"/>
      <c r="EC46" s="15"/>
      <c r="ED46" s="15">
        <v>1</v>
      </c>
      <c r="EE46" s="15"/>
      <c r="EF46" s="15"/>
      <c r="EG46" s="15"/>
      <c r="EH46" s="29"/>
      <c r="EP46" s="76" t="str">
        <f t="shared" si="10"/>
        <v>10</v>
      </c>
      <c r="EQ46" s="76">
        <v>50</v>
      </c>
      <c r="ER46" s="76">
        <f t="shared" si="11"/>
        <v>94</v>
      </c>
    </row>
    <row r="47" spans="1:148">
      <c r="A47" s="19" t="s">
        <v>713</v>
      </c>
      <c r="B47" s="19"/>
      <c r="C47" s="19" t="s">
        <v>714</v>
      </c>
      <c r="D47" s="15"/>
      <c r="E47" s="15"/>
      <c r="F47" s="15"/>
      <c r="G47" s="15"/>
      <c r="H47" s="15"/>
      <c r="I47" s="15"/>
      <c r="J47" s="15"/>
      <c r="K47" s="15"/>
      <c r="L47" s="15"/>
      <c r="M47" s="29"/>
      <c r="N47" s="29"/>
      <c r="O47" s="29"/>
      <c r="P47" s="29"/>
      <c r="Q47" s="29"/>
      <c r="R47" s="29"/>
      <c r="S47" s="29"/>
      <c r="T47" s="15"/>
      <c r="U47" s="15"/>
      <c r="V47" s="15"/>
      <c r="W47" s="15"/>
      <c r="X47" s="15"/>
      <c r="Y47" s="15"/>
      <c r="Z47" s="15"/>
      <c r="AA47" s="29"/>
      <c r="AM47" s="76">
        <f t="shared" si="6"/>
        <v>0</v>
      </c>
      <c r="AN47" s="15"/>
      <c r="AO47" s="15"/>
      <c r="AP47" s="15"/>
      <c r="AQ47" s="15"/>
      <c r="AR47" s="15"/>
      <c r="AS47" s="15"/>
      <c r="AT47" s="29"/>
      <c r="AU47" s="29"/>
      <c r="AV47" s="15"/>
      <c r="AW47" s="15"/>
      <c r="AX47" s="15"/>
      <c r="AY47" s="15"/>
      <c r="AZ47" s="15"/>
      <c r="BA47" s="29"/>
      <c r="BB47" s="76">
        <f t="shared" si="7"/>
        <v>0</v>
      </c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>
        <v>4</v>
      </c>
      <c r="BV47" s="15">
        <v>4</v>
      </c>
      <c r="BW47" s="15"/>
      <c r="BX47" s="15"/>
      <c r="BY47" s="15"/>
      <c r="BZ47" s="15">
        <v>2</v>
      </c>
      <c r="CA47" s="15"/>
      <c r="CB47" s="29"/>
      <c r="CC47" s="29"/>
      <c r="CD47" s="29"/>
      <c r="CE47" s="29"/>
      <c r="CF47" s="29"/>
      <c r="CG47" s="29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29"/>
      <c r="DC47" s="76">
        <f t="shared" si="8"/>
        <v>10</v>
      </c>
      <c r="DD47" s="15"/>
      <c r="DE47" s="15"/>
      <c r="DF47" s="29">
        <v>2</v>
      </c>
      <c r="DG47" s="29"/>
      <c r="DH47" s="15"/>
      <c r="DI47" s="76">
        <f t="shared" si="9"/>
        <v>2</v>
      </c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29"/>
      <c r="DY47" s="29"/>
      <c r="DZ47" s="29"/>
      <c r="EA47" s="29"/>
      <c r="EB47" s="29"/>
      <c r="EC47" s="15"/>
      <c r="ED47" s="15"/>
      <c r="EE47" s="15"/>
      <c r="EF47" s="15"/>
      <c r="EG47" s="15"/>
      <c r="EH47" s="29"/>
      <c r="EP47" s="76">
        <f t="shared" si="10"/>
        <v>0</v>
      </c>
      <c r="EQ47" s="76">
        <v>50</v>
      </c>
      <c r="ER47" s="76">
        <f t="shared" si="11"/>
        <v>62</v>
      </c>
    </row>
    <row r="48" spans="1:148">
      <c r="A48" s="7" t="s">
        <v>715</v>
      </c>
      <c r="B48" s="15"/>
      <c r="C48" s="19" t="s">
        <v>716</v>
      </c>
      <c r="D48" s="15"/>
      <c r="E48" s="15"/>
      <c r="F48" s="15"/>
      <c r="G48" s="15"/>
      <c r="H48" s="15"/>
      <c r="I48" s="15"/>
      <c r="J48" s="15"/>
      <c r="K48" s="15"/>
      <c r="L48" s="15"/>
      <c r="M48" s="29"/>
      <c r="N48" s="29"/>
      <c r="O48" s="29"/>
      <c r="P48" s="29"/>
      <c r="Q48" s="29"/>
      <c r="R48" s="29"/>
      <c r="S48" s="29"/>
      <c r="T48" s="15"/>
      <c r="U48" s="15"/>
      <c r="V48" s="15"/>
      <c r="W48" s="15"/>
      <c r="X48" s="15"/>
      <c r="Y48" s="15"/>
      <c r="Z48" s="15"/>
      <c r="AA48" s="29"/>
      <c r="AM48" s="76">
        <f t="shared" si="6"/>
        <v>0</v>
      </c>
      <c r="AN48" s="15"/>
      <c r="AO48" s="15"/>
      <c r="AP48" s="15"/>
      <c r="AQ48" s="15">
        <v>2</v>
      </c>
      <c r="AR48" s="15"/>
      <c r="AS48" s="15"/>
      <c r="AT48" s="29"/>
      <c r="AU48" s="29"/>
      <c r="AV48" s="15">
        <v>3</v>
      </c>
      <c r="AW48" s="15"/>
      <c r="AX48" s="15"/>
      <c r="AY48" s="15"/>
      <c r="AZ48" s="15"/>
      <c r="BA48" s="29"/>
      <c r="BB48" s="76">
        <f t="shared" si="7"/>
        <v>5</v>
      </c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>
        <v>2</v>
      </c>
      <c r="BY48" s="15"/>
      <c r="BZ48" s="15"/>
      <c r="CA48" s="15"/>
      <c r="CB48" s="29"/>
      <c r="CC48" s="29"/>
      <c r="CD48" s="29"/>
      <c r="CE48" s="29">
        <v>1</v>
      </c>
      <c r="CF48" s="29"/>
      <c r="CG48" s="29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29"/>
      <c r="DC48" s="76">
        <f t="shared" si="8"/>
        <v>3</v>
      </c>
      <c r="DD48" s="15"/>
      <c r="DE48" s="15"/>
      <c r="DF48" s="29"/>
      <c r="DG48" s="29"/>
      <c r="DH48" s="15"/>
      <c r="DI48" s="76">
        <f t="shared" si="9"/>
        <v>0</v>
      </c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29"/>
      <c r="DY48" s="29"/>
      <c r="DZ48" s="29"/>
      <c r="EA48" s="29"/>
      <c r="EB48" s="29"/>
      <c r="EC48" s="15"/>
      <c r="ED48" s="15"/>
      <c r="EE48" s="15"/>
      <c r="EF48" s="15"/>
      <c r="EG48" s="15"/>
      <c r="EH48" s="29"/>
      <c r="EP48" s="76">
        <f t="shared" si="10"/>
        <v>0</v>
      </c>
      <c r="EQ48" s="76">
        <v>50</v>
      </c>
      <c r="ER48" s="76">
        <f t="shared" si="11"/>
        <v>58</v>
      </c>
    </row>
    <row r="49" spans="1:148">
      <c r="A49" s="7" t="s">
        <v>717</v>
      </c>
      <c r="B49" s="15"/>
      <c r="C49" s="19" t="s">
        <v>718</v>
      </c>
      <c r="D49" s="15"/>
      <c r="E49" s="15"/>
      <c r="F49" s="15"/>
      <c r="G49" s="15"/>
      <c r="H49" s="15">
        <v>2</v>
      </c>
      <c r="I49" s="15"/>
      <c r="J49" s="15"/>
      <c r="K49" s="15"/>
      <c r="L49" s="15"/>
      <c r="M49" s="29"/>
      <c r="N49" s="29"/>
      <c r="O49" s="29"/>
      <c r="P49" s="29"/>
      <c r="Q49" s="29"/>
      <c r="R49" s="29"/>
      <c r="S49" s="29"/>
      <c r="T49" s="15">
        <v>2</v>
      </c>
      <c r="U49" s="15"/>
      <c r="V49" s="15"/>
      <c r="W49" s="15"/>
      <c r="X49" s="15"/>
      <c r="Y49" s="15"/>
      <c r="Z49" s="15"/>
      <c r="AA49" s="29"/>
      <c r="AM49" s="76">
        <f t="shared" si="6"/>
        <v>4</v>
      </c>
      <c r="AN49" s="15"/>
      <c r="AO49" s="15"/>
      <c r="AP49" s="15"/>
      <c r="AQ49" s="15"/>
      <c r="AR49" s="15"/>
      <c r="AS49" s="15"/>
      <c r="AT49" s="29"/>
      <c r="AU49" s="29"/>
      <c r="AV49" s="15"/>
      <c r="AW49" s="15"/>
      <c r="AX49" s="15"/>
      <c r="AY49" s="15"/>
      <c r="AZ49" s="15"/>
      <c r="BA49" s="29"/>
      <c r="BB49" s="76">
        <f t="shared" si="7"/>
        <v>0</v>
      </c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>
        <v>2</v>
      </c>
      <c r="BT49" s="15"/>
      <c r="BU49" s="15"/>
      <c r="BV49" s="15"/>
      <c r="BW49" s="15"/>
      <c r="BX49" s="15"/>
      <c r="BY49" s="15"/>
      <c r="BZ49" s="15"/>
      <c r="CA49" s="15"/>
      <c r="CB49" s="29"/>
      <c r="CC49" s="29"/>
      <c r="CD49" s="29"/>
      <c r="CE49" s="29"/>
      <c r="CF49" s="29"/>
      <c r="CG49" s="29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29"/>
      <c r="DC49" s="76">
        <f t="shared" si="8"/>
        <v>2</v>
      </c>
      <c r="DD49" s="15"/>
      <c r="DE49" s="15"/>
      <c r="DF49" s="29"/>
      <c r="DG49" s="29"/>
      <c r="DH49" s="15"/>
      <c r="DI49" s="76">
        <f t="shared" si="9"/>
        <v>0</v>
      </c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29"/>
      <c r="DY49" s="29"/>
      <c r="DZ49" s="29"/>
      <c r="EA49" s="29"/>
      <c r="EB49" s="29"/>
      <c r="EC49" s="15"/>
      <c r="ED49" s="15"/>
      <c r="EE49" s="15"/>
      <c r="EF49" s="15"/>
      <c r="EG49" s="15"/>
      <c r="EH49" s="29"/>
      <c r="EP49" s="76">
        <f t="shared" si="10"/>
        <v>0</v>
      </c>
      <c r="EQ49" s="76">
        <v>50</v>
      </c>
      <c r="ER49" s="76">
        <f t="shared" si="11"/>
        <v>56</v>
      </c>
    </row>
    <row r="50" spans="1:148">
      <c r="A50" s="7" t="s">
        <v>719</v>
      </c>
      <c r="B50" s="15"/>
      <c r="C50" s="19" t="s">
        <v>720</v>
      </c>
      <c r="D50" s="15"/>
      <c r="E50" s="15"/>
      <c r="F50" s="15"/>
      <c r="G50" s="15"/>
      <c r="H50" s="15"/>
      <c r="I50" s="15"/>
      <c r="J50" s="15"/>
      <c r="K50" s="15"/>
      <c r="L50" s="15"/>
      <c r="M50" s="29"/>
      <c r="N50" s="29"/>
      <c r="O50" s="29"/>
      <c r="P50" s="29"/>
      <c r="Q50" s="29"/>
      <c r="R50" s="29"/>
      <c r="S50" s="29"/>
      <c r="T50" s="15"/>
      <c r="U50" s="15"/>
      <c r="V50" s="15"/>
      <c r="W50" s="29"/>
      <c r="X50" s="29"/>
      <c r="Y50" s="29"/>
      <c r="Z50" s="29"/>
      <c r="AA50" s="29"/>
      <c r="AM50" s="76">
        <f t="shared" si="6"/>
        <v>0</v>
      </c>
      <c r="AN50" s="15"/>
      <c r="AO50" s="15"/>
      <c r="AP50" s="15"/>
      <c r="AQ50" s="15"/>
      <c r="AR50" s="15"/>
      <c r="AS50" s="15"/>
      <c r="AT50" s="29"/>
      <c r="AU50" s="29"/>
      <c r="AV50" s="29"/>
      <c r="AW50" s="15"/>
      <c r="AX50" s="15"/>
      <c r="AY50" s="15"/>
      <c r="AZ50" s="15"/>
      <c r="BA50" s="29"/>
      <c r="BB50" s="76">
        <f t="shared" si="7"/>
        <v>0</v>
      </c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29"/>
      <c r="CC50" s="29"/>
      <c r="CD50" s="29"/>
      <c r="CE50" s="29"/>
      <c r="CF50" s="29"/>
      <c r="CG50" s="29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29"/>
      <c r="DC50" s="76">
        <f t="shared" si="8"/>
        <v>0</v>
      </c>
      <c r="DD50" s="15"/>
      <c r="DE50" s="15"/>
      <c r="DF50" s="29"/>
      <c r="DG50" s="29"/>
      <c r="DH50" s="29"/>
      <c r="DI50" s="76">
        <f t="shared" si="9"/>
        <v>0</v>
      </c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29"/>
      <c r="DY50" s="29"/>
      <c r="DZ50" s="29"/>
      <c r="EA50" s="29"/>
      <c r="EB50" s="29"/>
      <c r="EC50" s="29"/>
      <c r="ED50" s="29"/>
      <c r="EE50" s="29"/>
      <c r="EF50" s="15"/>
      <c r="EG50" s="15"/>
      <c r="EH50" s="29"/>
      <c r="EP50" s="76">
        <f t="shared" si="10"/>
        <v>0</v>
      </c>
      <c r="EQ50" s="76">
        <v>50</v>
      </c>
      <c r="ER50" s="76">
        <f t="shared" si="11"/>
        <v>50</v>
      </c>
    </row>
    <row r="51" spans="1:148">
      <c r="A51" s="200" t="s">
        <v>721</v>
      </c>
      <c r="B51" s="200"/>
      <c r="C51" s="19" t="s">
        <v>722</v>
      </c>
      <c r="D51" s="15"/>
      <c r="E51" s="15"/>
      <c r="F51" s="15"/>
      <c r="G51" s="15"/>
      <c r="H51" s="15"/>
      <c r="I51" s="15"/>
      <c r="J51" s="15"/>
      <c r="K51" s="15"/>
      <c r="L51" s="15"/>
      <c r="M51" s="29"/>
      <c r="N51" s="29"/>
      <c r="O51" s="29"/>
      <c r="P51" s="29"/>
      <c r="Q51" s="29"/>
      <c r="R51" s="29"/>
      <c r="S51" s="29"/>
      <c r="T51" s="15"/>
      <c r="U51" s="15"/>
      <c r="V51" s="15"/>
      <c r="W51" s="29"/>
      <c r="X51" s="29"/>
      <c r="Y51" s="29"/>
      <c r="Z51" s="29"/>
      <c r="AA51" s="29"/>
      <c r="AM51" s="76">
        <f t="shared" si="6"/>
        <v>0</v>
      </c>
      <c r="AN51" s="15"/>
      <c r="AO51" s="15"/>
      <c r="AP51" s="15"/>
      <c r="AQ51" s="15"/>
      <c r="AR51" s="15"/>
      <c r="AS51" s="15"/>
      <c r="AT51" s="29"/>
      <c r="AU51" s="29"/>
      <c r="AV51" s="29"/>
      <c r="AW51" s="15"/>
      <c r="AX51" s="15"/>
      <c r="AY51" s="15"/>
      <c r="AZ51" s="15"/>
      <c r="BA51" s="29"/>
      <c r="BB51" s="76">
        <f t="shared" si="7"/>
        <v>0</v>
      </c>
      <c r="BC51" s="15">
        <v>10</v>
      </c>
      <c r="BD51" s="15"/>
      <c r="BE51" s="15">
        <v>1</v>
      </c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>
        <v>5</v>
      </c>
      <c r="BU51" s="15"/>
      <c r="BV51" s="15"/>
      <c r="BW51" s="15"/>
      <c r="BX51" s="15"/>
      <c r="BY51" s="15"/>
      <c r="BZ51" s="15"/>
      <c r="CA51" s="15"/>
      <c r="CB51" s="29"/>
      <c r="CC51" s="29"/>
      <c r="CD51" s="29"/>
      <c r="CE51" s="29"/>
      <c r="CF51" s="29"/>
      <c r="CG51" s="29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29"/>
      <c r="DC51" s="76">
        <f t="shared" si="8"/>
        <v>16</v>
      </c>
      <c r="DD51" s="15"/>
      <c r="DE51" s="15"/>
      <c r="DF51" s="29"/>
      <c r="DG51" s="29"/>
      <c r="DH51" s="29"/>
      <c r="DI51" s="76">
        <f t="shared" si="9"/>
        <v>0</v>
      </c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29"/>
      <c r="DY51" s="29"/>
      <c r="DZ51" s="29"/>
      <c r="EA51" s="29"/>
      <c r="EB51" s="29"/>
      <c r="EC51" s="29"/>
      <c r="ED51" s="29"/>
      <c r="EE51" s="29"/>
      <c r="EF51" s="15"/>
      <c r="EG51" s="15"/>
      <c r="EH51" s="29"/>
      <c r="EP51" s="76">
        <f t="shared" si="10"/>
        <v>0</v>
      </c>
      <c r="EQ51" s="76">
        <v>50</v>
      </c>
      <c r="ER51" s="76">
        <f t="shared" si="11"/>
        <v>66</v>
      </c>
    </row>
    <row r="52" spans="13:148"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M52" s="76">
        <f t="shared" si="6"/>
        <v>0</v>
      </c>
      <c r="AT52" s="121"/>
      <c r="AU52" s="121"/>
      <c r="AV52" s="121"/>
      <c r="AW52" s="121"/>
      <c r="AX52" s="121"/>
      <c r="AY52" s="121"/>
      <c r="AZ52" s="121"/>
      <c r="BA52" s="121"/>
      <c r="BB52" s="76">
        <f t="shared" si="7"/>
        <v>0</v>
      </c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"/>
      <c r="CP52" s="1"/>
      <c r="CQ52" s="1"/>
      <c r="CR52" s="1"/>
      <c r="CS52" s="1"/>
      <c r="CT52" s="1"/>
      <c r="CU52" s="121"/>
      <c r="DC52" s="76">
        <f t="shared" si="8"/>
        <v>0</v>
      </c>
      <c r="DF52" s="121"/>
      <c r="DG52" s="121"/>
      <c r="DH52" s="121"/>
      <c r="DI52" s="76">
        <f t="shared" si="9"/>
        <v>0</v>
      </c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P52" s="76">
        <f t="shared" si="10"/>
        <v>0</v>
      </c>
      <c r="EQ52" s="76">
        <v>50</v>
      </c>
      <c r="ER52" s="76">
        <f t="shared" si="11"/>
        <v>50</v>
      </c>
    </row>
    <row r="53" spans="13:148"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M53" s="76">
        <f t="shared" si="6"/>
        <v>0</v>
      </c>
      <c r="AT53" s="121"/>
      <c r="AU53" s="121"/>
      <c r="AV53" s="121"/>
      <c r="AW53" s="121"/>
      <c r="AX53" s="121"/>
      <c r="AY53" s="121"/>
      <c r="AZ53" s="121"/>
      <c r="BA53" s="121"/>
      <c r="BB53" s="76">
        <f t="shared" si="7"/>
        <v>0</v>
      </c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"/>
      <c r="CP53" s="1"/>
      <c r="CQ53" s="1"/>
      <c r="CR53" s="1"/>
      <c r="CS53" s="1"/>
      <c r="CT53" s="1"/>
      <c r="CU53" s="121"/>
      <c r="DC53" s="76">
        <f t="shared" si="8"/>
        <v>0</v>
      </c>
      <c r="DF53" s="121"/>
      <c r="DG53" s="121"/>
      <c r="DH53" s="121"/>
      <c r="DI53" s="76">
        <f t="shared" si="9"/>
        <v>0</v>
      </c>
      <c r="EP53" s="76">
        <f t="shared" si="10"/>
        <v>0</v>
      </c>
      <c r="EQ53" s="76">
        <v>50</v>
      </c>
      <c r="ER53" s="76">
        <f t="shared" si="11"/>
        <v>50</v>
      </c>
    </row>
    <row r="54" spans="13:148"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M54" s="76">
        <f t="shared" si="6"/>
        <v>0</v>
      </c>
      <c r="AT54" s="121"/>
      <c r="AU54" s="121"/>
      <c r="AV54" s="121"/>
      <c r="AW54" s="121"/>
      <c r="AX54" s="121"/>
      <c r="AY54" s="121"/>
      <c r="AZ54" s="121"/>
      <c r="BA54" s="121"/>
      <c r="BB54" s="76">
        <f t="shared" si="7"/>
        <v>0</v>
      </c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"/>
      <c r="CP54" s="1"/>
      <c r="CQ54" s="1"/>
      <c r="CR54" s="1"/>
      <c r="CS54" s="1"/>
      <c r="CT54" s="1"/>
      <c r="CU54" s="121"/>
      <c r="DC54" s="76">
        <f t="shared" si="8"/>
        <v>0</v>
      </c>
      <c r="EP54" s="76">
        <f t="shared" si="10"/>
        <v>0</v>
      </c>
      <c r="EQ54" s="76">
        <v>50</v>
      </c>
      <c r="ER54" s="76">
        <f t="shared" si="11"/>
        <v>50</v>
      </c>
    </row>
    <row r="55" spans="39:146">
      <c r="AM55" s="76">
        <f t="shared" si="6"/>
        <v>0</v>
      </c>
      <c r="AT55" s="121"/>
      <c r="AU55" s="121"/>
      <c r="AV55" s="121"/>
      <c r="AW55" s="121"/>
      <c r="AX55" s="121"/>
      <c r="AY55" s="121"/>
      <c r="AZ55" s="121"/>
      <c r="BA55" s="121"/>
      <c r="BB55" s="76">
        <f t="shared" si="7"/>
        <v>0</v>
      </c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"/>
      <c r="CP55" s="1"/>
      <c r="CQ55" s="1"/>
      <c r="CR55" s="1"/>
      <c r="CS55" s="1"/>
      <c r="CT55" s="1"/>
      <c r="CU55" s="121"/>
      <c r="DC55" s="76">
        <f t="shared" si="8"/>
        <v>0</v>
      </c>
      <c r="EP55" s="76">
        <f t="shared" si="10"/>
        <v>0</v>
      </c>
    </row>
    <row r="56" spans="39:107">
      <c r="AM56" s="76">
        <f t="shared" si="6"/>
        <v>0</v>
      </c>
      <c r="BB56" s="76">
        <f t="shared" si="7"/>
        <v>0</v>
      </c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DC56" s="76">
        <f t="shared" si="8"/>
        <v>0</v>
      </c>
    </row>
    <row r="57" spans="39:54">
      <c r="AM57" s="76">
        <f t="shared" si="6"/>
        <v>0</v>
      </c>
      <c r="BB57" s="76">
        <f t="shared" si="7"/>
        <v>0</v>
      </c>
    </row>
    <row r="58" spans="39:39">
      <c r="AM58" s="76">
        <f t="shared" si="6"/>
        <v>0</v>
      </c>
    </row>
    <row r="59" spans="39:39">
      <c r="AM59" s="76">
        <f t="shared" si="6"/>
        <v>0</v>
      </c>
    </row>
    <row r="60" spans="39:39">
      <c r="AM60" s="76">
        <f t="shared" si="6"/>
        <v>0</v>
      </c>
    </row>
  </sheetData>
  <mergeCells count="157">
    <mergeCell ref="D1:ER1"/>
    <mergeCell ref="D2:AM2"/>
    <mergeCell ref="AN2:BB2"/>
    <mergeCell ref="BC2:DB2"/>
    <mergeCell ref="DD2:DG2"/>
    <mergeCell ref="DJ2:EO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M3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BB3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J5:CJ6"/>
    <mergeCell ref="CZ5:CZ6"/>
    <mergeCell ref="DA5:DA6"/>
    <mergeCell ref="DB5:DB6"/>
    <mergeCell ref="DC3:DC6"/>
    <mergeCell ref="DD5:DD6"/>
    <mergeCell ref="DE5:DE6"/>
    <mergeCell ref="DF5:DF6"/>
    <mergeCell ref="DG5:DG6"/>
    <mergeCell ref="DH5:DH6"/>
    <mergeCell ref="DI3:DI6"/>
    <mergeCell ref="DJ5:DJ6"/>
    <mergeCell ref="DK5:DK6"/>
    <mergeCell ref="DL5:DL6"/>
    <mergeCell ref="DM5:DM6"/>
    <mergeCell ref="DN5:DN6"/>
    <mergeCell ref="DO5:DO6"/>
    <mergeCell ref="DP5:DP6"/>
    <mergeCell ref="DQ5:DQ6"/>
    <mergeCell ref="DR5:DR6"/>
    <mergeCell ref="DS5:DS6"/>
    <mergeCell ref="DT5:DT6"/>
    <mergeCell ref="DU5:DU6"/>
    <mergeCell ref="DV5:DV6"/>
    <mergeCell ref="DW5:DW6"/>
    <mergeCell ref="DX5:DX6"/>
    <mergeCell ref="DY5:DY6"/>
    <mergeCell ref="DZ5:DZ6"/>
    <mergeCell ref="EA5:EA6"/>
    <mergeCell ref="EB5:EB6"/>
    <mergeCell ref="EC5:EC6"/>
    <mergeCell ref="ED5:ED6"/>
    <mergeCell ref="EE5:EE6"/>
    <mergeCell ref="EF5:EF6"/>
    <mergeCell ref="EN5:EN6"/>
    <mergeCell ref="EO5:EO6"/>
    <mergeCell ref="EP3:EP6"/>
    <mergeCell ref="EQ2:EQ6"/>
    <mergeCell ref="ER2:ER6"/>
    <mergeCell ref="A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61"/>
  <sheetViews>
    <sheetView zoomScale="80" zoomScaleNormal="80" topLeftCell="BL2" workbookViewId="0">
      <selection activeCell="CD59" sqref="A1:CD59"/>
    </sheetView>
  </sheetViews>
  <sheetFormatPr defaultColWidth="9" defaultRowHeight="14"/>
  <cols>
    <col min="1" max="2" width="10.7818181818182" style="73" customWidth="1"/>
    <col min="3" max="3" width="12" style="73" customWidth="1"/>
    <col min="4" max="8" width="15.7818181818182" style="73" customWidth="1"/>
    <col min="9" max="9" width="9" style="73"/>
    <col min="10" max="13" width="15.7818181818182" style="73" customWidth="1"/>
    <col min="14" max="14" width="9" style="73"/>
    <col min="15" max="58" width="15.7818181818182" style="73" customWidth="1"/>
    <col min="59" max="59" width="9" style="73"/>
    <col min="60" max="63" width="15.7818181818182" style="73" customWidth="1"/>
    <col min="64" max="65" width="9" style="73"/>
    <col min="66" max="79" width="15.7818181818182" style="73" customWidth="1"/>
    <col min="80" max="16384" width="9" style="73"/>
  </cols>
  <sheetData>
    <row r="1" ht="35.25" customHeight="1" spans="1:82">
      <c r="A1" s="74" t="s">
        <v>0</v>
      </c>
      <c r="B1" s="74"/>
      <c r="C1" s="74"/>
      <c r="D1" s="75" t="s">
        <v>1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</row>
    <row r="2" ht="14.25" customHeight="1" spans="1:82">
      <c r="A2" s="74"/>
      <c r="B2" s="74"/>
      <c r="C2" s="74"/>
      <c r="D2" s="25" t="s">
        <v>2</v>
      </c>
      <c r="E2" s="25"/>
      <c r="F2" s="25"/>
      <c r="G2" s="25"/>
      <c r="H2" s="25"/>
      <c r="I2" s="25"/>
      <c r="J2" s="25" t="s">
        <v>3</v>
      </c>
      <c r="K2" s="25"/>
      <c r="L2" s="25"/>
      <c r="M2" s="25"/>
      <c r="N2" s="25"/>
      <c r="O2" s="25" t="s">
        <v>4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 t="s">
        <v>5</v>
      </c>
      <c r="BI2" s="25"/>
      <c r="BJ2" s="25"/>
      <c r="BK2" s="25"/>
      <c r="BL2" s="25"/>
      <c r="BM2" s="25"/>
      <c r="BN2" s="25" t="s">
        <v>6</v>
      </c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104" t="s">
        <v>7</v>
      </c>
      <c r="CD2" s="25" t="s">
        <v>8</v>
      </c>
    </row>
    <row r="3" ht="15" spans="1:82">
      <c r="A3" s="25" t="s">
        <v>9</v>
      </c>
      <c r="B3" s="25"/>
      <c r="C3" s="25"/>
      <c r="D3" s="76"/>
      <c r="E3" s="76"/>
      <c r="F3" s="76"/>
      <c r="G3" s="76"/>
      <c r="H3" s="76"/>
      <c r="I3" s="25" t="s">
        <v>10</v>
      </c>
      <c r="J3" s="76"/>
      <c r="K3" s="76"/>
      <c r="L3" s="76"/>
      <c r="M3" s="76"/>
      <c r="N3" s="25" t="s">
        <v>12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25" t="s">
        <v>13</v>
      </c>
      <c r="BH3" s="76"/>
      <c r="BI3" s="80"/>
      <c r="BJ3" s="76"/>
      <c r="BK3" s="76"/>
      <c r="BL3" s="25"/>
      <c r="BM3" s="25" t="s">
        <v>14</v>
      </c>
      <c r="BN3" s="76"/>
      <c r="BO3" s="80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25" t="s">
        <v>15</v>
      </c>
      <c r="CC3" s="105"/>
      <c r="CD3" s="25"/>
    </row>
    <row r="4" ht="79.95" customHeight="1" spans="1:82">
      <c r="A4" s="25" t="s">
        <v>16</v>
      </c>
      <c r="B4" s="25"/>
      <c r="C4" s="25"/>
      <c r="D4" s="76"/>
      <c r="E4" s="80"/>
      <c r="F4" s="197"/>
      <c r="G4" s="84"/>
      <c r="H4" s="85"/>
      <c r="I4" s="25"/>
      <c r="J4" s="89" t="s">
        <v>33</v>
      </c>
      <c r="K4" s="8" t="s">
        <v>723</v>
      </c>
      <c r="L4" s="39" t="s">
        <v>724</v>
      </c>
      <c r="M4" s="80"/>
      <c r="N4" s="25"/>
      <c r="O4" s="91" t="s">
        <v>725</v>
      </c>
      <c r="P4" s="92" t="s">
        <v>726</v>
      </c>
      <c r="Q4" s="92" t="s">
        <v>727</v>
      </c>
      <c r="R4" s="92" t="s">
        <v>728</v>
      </c>
      <c r="S4" s="94" t="s">
        <v>729</v>
      </c>
      <c r="T4" s="92" t="s">
        <v>730</v>
      </c>
      <c r="U4" s="95" t="s">
        <v>731</v>
      </c>
      <c r="V4" s="92" t="s">
        <v>732</v>
      </c>
      <c r="W4" s="90" t="s">
        <v>733</v>
      </c>
      <c r="X4" s="90"/>
      <c r="Y4" s="95"/>
      <c r="Z4" s="15" t="s">
        <v>734</v>
      </c>
      <c r="AA4" s="15" t="s">
        <v>735</v>
      </c>
      <c r="AB4" s="7" t="s">
        <v>736</v>
      </c>
      <c r="AC4" s="15" t="s">
        <v>737</v>
      </c>
      <c r="AD4" s="7" t="s">
        <v>738</v>
      </c>
      <c r="AE4" s="15" t="s">
        <v>739</v>
      </c>
      <c r="AF4" s="7" t="s">
        <v>740</v>
      </c>
      <c r="AG4" s="7" t="s">
        <v>741</v>
      </c>
      <c r="AH4" s="7" t="s">
        <v>742</v>
      </c>
      <c r="AI4" s="7" t="s">
        <v>743</v>
      </c>
      <c r="AJ4" s="15" t="s">
        <v>744</v>
      </c>
      <c r="AK4" s="15" t="s">
        <v>745</v>
      </c>
      <c r="AL4" s="99" t="s">
        <v>746</v>
      </c>
      <c r="AM4" s="99" t="s">
        <v>747</v>
      </c>
      <c r="AN4" s="92" t="s">
        <v>748</v>
      </c>
      <c r="AO4" s="92" t="s">
        <v>749</v>
      </c>
      <c r="AP4" s="34" t="s">
        <v>750</v>
      </c>
      <c r="AQ4" s="34" t="s">
        <v>87</v>
      </c>
      <c r="AR4" s="80" t="s">
        <v>751</v>
      </c>
      <c r="AS4" s="80" t="s">
        <v>751</v>
      </c>
      <c r="AT4" s="85" t="s">
        <v>752</v>
      </c>
      <c r="AU4" s="102" t="s">
        <v>753</v>
      </c>
      <c r="AV4" s="25" t="s">
        <v>754</v>
      </c>
      <c r="AW4" s="25" t="s">
        <v>755</v>
      </c>
      <c r="AX4" s="25" t="s">
        <v>756</v>
      </c>
      <c r="AY4" s="25" t="s">
        <v>757</v>
      </c>
      <c r="AZ4" s="25" t="s">
        <v>758</v>
      </c>
      <c r="BA4" s="25" t="s">
        <v>759</v>
      </c>
      <c r="BB4" s="25" t="s">
        <v>760</v>
      </c>
      <c r="BC4" s="102"/>
      <c r="BD4" s="102"/>
      <c r="BE4" s="102"/>
      <c r="BF4" s="102"/>
      <c r="BG4" s="25"/>
      <c r="BH4" s="92">
        <v>6.29</v>
      </c>
      <c r="BI4" s="92" t="s">
        <v>761</v>
      </c>
      <c r="BJ4" s="8" t="s">
        <v>96</v>
      </c>
      <c r="BK4" s="85" t="s">
        <v>762</v>
      </c>
      <c r="BL4" s="39" t="s">
        <v>763</v>
      </c>
      <c r="BM4" s="25"/>
      <c r="BN4" s="103" t="s">
        <v>764</v>
      </c>
      <c r="BO4" s="103" t="s">
        <v>765</v>
      </c>
      <c r="BP4" s="92" t="s">
        <v>766</v>
      </c>
      <c r="BQ4" s="96" t="s">
        <v>767</v>
      </c>
      <c r="BR4" s="89" t="s">
        <v>768</v>
      </c>
      <c r="BS4" s="92" t="s">
        <v>769</v>
      </c>
      <c r="BT4" s="92" t="s">
        <v>770</v>
      </c>
      <c r="BU4" s="39" t="s">
        <v>771</v>
      </c>
      <c r="BV4" s="8" t="s">
        <v>772</v>
      </c>
      <c r="BW4" s="80"/>
      <c r="BX4" s="102"/>
      <c r="BY4" s="102"/>
      <c r="BZ4" s="102"/>
      <c r="CA4" s="102"/>
      <c r="CB4" s="25"/>
      <c r="CC4" s="105"/>
      <c r="CD4" s="25"/>
    </row>
    <row r="5" ht="15" spans="1:82">
      <c r="A5" s="25" t="s">
        <v>115</v>
      </c>
      <c r="B5" s="25"/>
      <c r="C5" s="25"/>
      <c r="D5" s="15" t="s">
        <v>773</v>
      </c>
      <c r="E5" s="15" t="s">
        <v>774</v>
      </c>
      <c r="F5" s="15" t="s">
        <v>775</v>
      </c>
      <c r="G5" s="76"/>
      <c r="H5" s="76"/>
      <c r="I5" s="25"/>
      <c r="J5" s="7"/>
      <c r="K5" s="29"/>
      <c r="L5" s="29"/>
      <c r="M5" s="76"/>
      <c r="N5" s="25"/>
      <c r="O5" s="15"/>
      <c r="P5" s="15"/>
      <c r="Q5" s="15"/>
      <c r="R5" s="7"/>
      <c r="S5" s="15"/>
      <c r="T5" s="7"/>
      <c r="U5" s="7"/>
      <c r="V5" s="7"/>
      <c r="W5" s="7"/>
      <c r="X5" s="15"/>
      <c r="Y5" s="7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7"/>
      <c r="AO5" s="7"/>
      <c r="AP5" s="7"/>
      <c r="AQ5" s="7"/>
      <c r="AR5" s="29"/>
      <c r="AS5" s="29"/>
      <c r="AT5" s="29"/>
      <c r="AU5" s="29"/>
      <c r="AV5" s="25"/>
      <c r="AW5" s="25"/>
      <c r="AX5" s="25"/>
      <c r="AY5" s="25"/>
      <c r="AZ5" s="25"/>
      <c r="BA5" s="25"/>
      <c r="BB5" s="25"/>
      <c r="BC5" s="76"/>
      <c r="BD5" s="76"/>
      <c r="BE5" s="76"/>
      <c r="BF5" s="76"/>
      <c r="BG5" s="25"/>
      <c r="BH5" s="15" t="s">
        <v>776</v>
      </c>
      <c r="BI5" s="15" t="s">
        <v>777</v>
      </c>
      <c r="BJ5" s="15"/>
      <c r="BK5" s="29"/>
      <c r="BL5" s="29"/>
      <c r="BM5" s="25"/>
      <c r="BN5" s="15"/>
      <c r="BO5" s="15"/>
      <c r="BP5" s="7"/>
      <c r="BQ5" s="7"/>
      <c r="BR5" s="7"/>
      <c r="BS5" s="15"/>
      <c r="BT5" s="15"/>
      <c r="BU5" s="29"/>
      <c r="BV5" s="29"/>
      <c r="BW5" s="29"/>
      <c r="BX5" s="76"/>
      <c r="BY5" s="76"/>
      <c r="BZ5" s="76"/>
      <c r="CA5" s="76"/>
      <c r="CB5" s="25"/>
      <c r="CC5" s="105"/>
      <c r="CD5" s="25"/>
    </row>
    <row r="6" ht="15" spans="1:82">
      <c r="A6" s="25" t="s">
        <v>116</v>
      </c>
      <c r="B6" s="25"/>
      <c r="C6" s="25" t="s">
        <v>117</v>
      </c>
      <c r="D6" s="15"/>
      <c r="E6" s="15"/>
      <c r="F6" s="15"/>
      <c r="G6" s="76"/>
      <c r="H6" s="76"/>
      <c r="I6" s="25"/>
      <c r="J6" s="15"/>
      <c r="K6" s="29"/>
      <c r="L6" s="29"/>
      <c r="M6" s="76"/>
      <c r="N6" s="2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29"/>
      <c r="AS6" s="29"/>
      <c r="AT6" s="29"/>
      <c r="AU6" s="29"/>
      <c r="AV6" s="25"/>
      <c r="AW6" s="25"/>
      <c r="AX6" s="25"/>
      <c r="AY6" s="25"/>
      <c r="AZ6" s="25"/>
      <c r="BA6" s="25"/>
      <c r="BB6" s="25"/>
      <c r="BC6" s="76"/>
      <c r="BD6" s="76"/>
      <c r="BE6" s="76"/>
      <c r="BF6" s="76"/>
      <c r="BG6" s="25"/>
      <c r="BH6" s="15"/>
      <c r="BI6" s="15"/>
      <c r="BJ6" s="15"/>
      <c r="BK6" s="29"/>
      <c r="BL6" s="29"/>
      <c r="BM6" s="25"/>
      <c r="BN6" s="15"/>
      <c r="BO6" s="15"/>
      <c r="BP6" s="15"/>
      <c r="BQ6" s="15"/>
      <c r="BR6" s="15"/>
      <c r="BS6" s="15"/>
      <c r="BT6" s="15"/>
      <c r="BU6" s="29"/>
      <c r="BV6" s="29"/>
      <c r="BW6" s="29"/>
      <c r="BX6" s="76"/>
      <c r="BY6" s="76"/>
      <c r="BZ6" s="76"/>
      <c r="CA6" s="76"/>
      <c r="CB6" s="25"/>
      <c r="CC6" s="106"/>
      <c r="CD6" s="25"/>
    </row>
    <row r="7" spans="1:82">
      <c r="A7" s="198" t="s">
        <v>778</v>
      </c>
      <c r="B7" s="199"/>
      <c r="C7" s="83" t="s">
        <v>779</v>
      </c>
      <c r="D7" s="15"/>
      <c r="E7" s="15"/>
      <c r="F7" s="15"/>
      <c r="G7" s="76"/>
      <c r="H7" s="76"/>
      <c r="I7" s="76">
        <f t="shared" ref="I7:I56" si="0">IF(SUM(D7:H7)&gt;5,"5",SUM(D7:H7))</f>
        <v>0</v>
      </c>
      <c r="J7" s="15">
        <v>2</v>
      </c>
      <c r="K7" s="15"/>
      <c r="L7" s="15"/>
      <c r="M7" s="76"/>
      <c r="N7" s="76">
        <f t="shared" ref="N7:N57" si="1">IF(SUM(J7:M7)&gt;10,"10",IF(SUM(J7:M7)&lt;0,"0",SUM(J7:M7)))</f>
        <v>2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76"/>
      <c r="BD7" s="76"/>
      <c r="BE7" s="76"/>
      <c r="BF7" s="76"/>
      <c r="BG7" s="76">
        <f t="shared" ref="BG7:BG54" si="2">IF(SUM(O7:BF7)&gt;20,"20",SUM(O7:BF7))</f>
        <v>0</v>
      </c>
      <c r="BH7" s="15">
        <v>2</v>
      </c>
      <c r="BI7" s="15"/>
      <c r="BJ7" s="15"/>
      <c r="BK7" s="29"/>
      <c r="BL7" s="15"/>
      <c r="BM7" s="76">
        <f t="shared" ref="BM7:BM51" si="3">IF(SUM(BH7:BL7)&gt;5,"5",SUM(BH7:BL7))</f>
        <v>2</v>
      </c>
      <c r="BN7" s="15"/>
      <c r="BO7" s="15"/>
      <c r="BP7" s="15"/>
      <c r="BQ7" s="15">
        <v>2</v>
      </c>
      <c r="BR7" s="15"/>
      <c r="BS7" s="15"/>
      <c r="BT7" s="15"/>
      <c r="BU7" s="15"/>
      <c r="BV7" s="15"/>
      <c r="BW7" s="29"/>
      <c r="BX7" s="76"/>
      <c r="BY7" s="76"/>
      <c r="BZ7" s="76"/>
      <c r="CA7" s="76"/>
      <c r="CB7" s="76">
        <f t="shared" ref="CB7:CB54" si="4">IF(SUM(BN7:CA7)&gt;10,"10",SUM(BN7:CA7))</f>
        <v>2</v>
      </c>
      <c r="CC7" s="76">
        <v>50</v>
      </c>
      <c r="CD7" s="76">
        <f t="shared" ref="CD7:CD55" si="5">SUM(CB7+BM7+BG7+N7+I7+CC7)</f>
        <v>56</v>
      </c>
    </row>
    <row r="8" spans="1:82">
      <c r="A8" s="198" t="s">
        <v>780</v>
      </c>
      <c r="B8" s="199"/>
      <c r="C8" s="83" t="s">
        <v>781</v>
      </c>
      <c r="D8" s="15"/>
      <c r="E8" s="15"/>
      <c r="F8" s="15"/>
      <c r="G8" s="76"/>
      <c r="H8" s="76"/>
      <c r="I8" s="76">
        <f t="shared" si="0"/>
        <v>0</v>
      </c>
      <c r="J8" s="15"/>
      <c r="K8" s="15"/>
      <c r="L8" s="15"/>
      <c r="M8" s="76"/>
      <c r="N8" s="76">
        <f t="shared" si="1"/>
        <v>0</v>
      </c>
      <c r="O8" s="15"/>
      <c r="P8" s="15"/>
      <c r="Q8" s="15"/>
      <c r="R8" s="15"/>
      <c r="S8" s="15"/>
      <c r="T8" s="15"/>
      <c r="U8" s="15"/>
      <c r="V8" s="15"/>
      <c r="W8" s="15">
        <v>3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76"/>
      <c r="BD8" s="76"/>
      <c r="BE8" s="76"/>
      <c r="BF8" s="76"/>
      <c r="BG8" s="76">
        <f t="shared" si="2"/>
        <v>3</v>
      </c>
      <c r="BH8" s="15"/>
      <c r="BI8" s="15"/>
      <c r="BJ8" s="15"/>
      <c r="BK8" s="29"/>
      <c r="BL8" s="15"/>
      <c r="BM8" s="76">
        <f t="shared" si="3"/>
        <v>0</v>
      </c>
      <c r="BN8" s="15"/>
      <c r="BO8" s="15"/>
      <c r="BP8" s="15"/>
      <c r="BQ8" s="15"/>
      <c r="BR8" s="15"/>
      <c r="BS8" s="15"/>
      <c r="BT8" s="15">
        <v>2</v>
      </c>
      <c r="BU8" s="15"/>
      <c r="BV8" s="15">
        <v>3</v>
      </c>
      <c r="BW8" s="29"/>
      <c r="BX8" s="76"/>
      <c r="BY8" s="76"/>
      <c r="BZ8" s="76"/>
      <c r="CA8" s="76"/>
      <c r="CB8" s="76">
        <f t="shared" si="4"/>
        <v>5</v>
      </c>
      <c r="CC8" s="76">
        <v>50</v>
      </c>
      <c r="CD8" s="76">
        <f t="shared" si="5"/>
        <v>58</v>
      </c>
    </row>
    <row r="9" spans="1:82">
      <c r="A9" s="198" t="s">
        <v>782</v>
      </c>
      <c r="B9" s="199"/>
      <c r="C9" s="83" t="s">
        <v>783</v>
      </c>
      <c r="D9" s="15"/>
      <c r="E9" s="15"/>
      <c r="F9" s="15"/>
      <c r="G9" s="76"/>
      <c r="H9" s="76"/>
      <c r="I9" s="76">
        <f t="shared" si="0"/>
        <v>0</v>
      </c>
      <c r="J9" s="15"/>
      <c r="K9" s="15"/>
      <c r="L9" s="15"/>
      <c r="M9" s="76"/>
      <c r="N9" s="76">
        <f t="shared" si="1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76"/>
      <c r="BD9" s="76"/>
      <c r="BE9" s="76"/>
      <c r="BF9" s="76"/>
      <c r="BG9" s="76">
        <f t="shared" si="2"/>
        <v>0</v>
      </c>
      <c r="BH9" s="15"/>
      <c r="BI9" s="15">
        <v>2</v>
      </c>
      <c r="BJ9" s="15"/>
      <c r="BK9" s="29"/>
      <c r="BL9" s="15"/>
      <c r="BM9" s="76">
        <f t="shared" si="3"/>
        <v>2</v>
      </c>
      <c r="BN9" s="15"/>
      <c r="BO9" s="15"/>
      <c r="BP9" s="15"/>
      <c r="BQ9" s="15"/>
      <c r="BR9" s="15"/>
      <c r="BS9" s="15"/>
      <c r="BT9" s="15"/>
      <c r="BU9" s="15"/>
      <c r="BV9" s="15"/>
      <c r="BW9" s="29"/>
      <c r="BX9" s="76"/>
      <c r="BY9" s="76"/>
      <c r="BZ9" s="76"/>
      <c r="CA9" s="76"/>
      <c r="CB9" s="76">
        <f t="shared" si="4"/>
        <v>0</v>
      </c>
      <c r="CC9" s="76">
        <v>50</v>
      </c>
      <c r="CD9" s="76">
        <f t="shared" si="5"/>
        <v>52</v>
      </c>
    </row>
    <row r="10" spans="1:82">
      <c r="A10" s="198" t="s">
        <v>784</v>
      </c>
      <c r="B10" s="199"/>
      <c r="C10" s="83" t="s">
        <v>785</v>
      </c>
      <c r="D10" s="15"/>
      <c r="E10" s="15"/>
      <c r="F10" s="15"/>
      <c r="G10" s="76"/>
      <c r="H10" s="76"/>
      <c r="I10" s="76">
        <f t="shared" si="0"/>
        <v>0</v>
      </c>
      <c r="J10" s="15"/>
      <c r="K10" s="15"/>
      <c r="L10" s="15"/>
      <c r="M10" s="76"/>
      <c r="N10" s="76">
        <f t="shared" si="1"/>
        <v>0</v>
      </c>
      <c r="O10" s="15"/>
      <c r="P10" s="15"/>
      <c r="Q10" s="15"/>
      <c r="R10" s="15">
        <v>5</v>
      </c>
      <c r="S10" s="15"/>
      <c r="T10" s="15">
        <v>4</v>
      </c>
      <c r="U10" s="15">
        <v>3</v>
      </c>
      <c r="V10" s="15">
        <v>3</v>
      </c>
      <c r="W10" s="15">
        <v>3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>
        <v>2</v>
      </c>
      <c r="AK10" s="15"/>
      <c r="AL10" s="15"/>
      <c r="AM10" s="100"/>
      <c r="AN10" s="15"/>
      <c r="AO10" s="15"/>
      <c r="AP10" s="15"/>
      <c r="AQ10" s="15"/>
      <c r="AR10" s="29"/>
      <c r="AS10" s="29"/>
      <c r="AT10" s="29"/>
      <c r="AU10" s="29">
        <v>3</v>
      </c>
      <c r="AV10" s="29"/>
      <c r="AW10" s="29"/>
      <c r="AX10" s="29"/>
      <c r="AY10" s="29">
        <v>3</v>
      </c>
      <c r="AZ10" s="29">
        <v>5</v>
      </c>
      <c r="BA10" s="29">
        <v>5</v>
      </c>
      <c r="BB10" s="29"/>
      <c r="BC10" s="76"/>
      <c r="BD10" s="76"/>
      <c r="BE10" s="76"/>
      <c r="BF10" s="76"/>
      <c r="BG10" s="76" t="str">
        <f t="shared" si="2"/>
        <v>20</v>
      </c>
      <c r="BH10" s="15">
        <v>2</v>
      </c>
      <c r="BI10" s="15">
        <v>2</v>
      </c>
      <c r="BJ10" s="15"/>
      <c r="BK10" s="29"/>
      <c r="BL10" s="15"/>
      <c r="BM10" s="76">
        <f t="shared" si="3"/>
        <v>4</v>
      </c>
      <c r="BN10" s="15"/>
      <c r="BO10" s="15"/>
      <c r="BP10" s="15"/>
      <c r="BQ10" s="15"/>
      <c r="BR10" s="15"/>
      <c r="BS10" s="15"/>
      <c r="BT10" s="15">
        <v>2</v>
      </c>
      <c r="BU10" s="15"/>
      <c r="BV10" s="15"/>
      <c r="BW10" s="29"/>
      <c r="BX10" s="76"/>
      <c r="BY10" s="76"/>
      <c r="BZ10" s="76"/>
      <c r="CA10" s="76"/>
      <c r="CB10" s="76">
        <f t="shared" si="4"/>
        <v>2</v>
      </c>
      <c r="CC10" s="76">
        <v>50</v>
      </c>
      <c r="CD10" s="76">
        <f t="shared" si="5"/>
        <v>76</v>
      </c>
    </row>
    <row r="11" spans="1:82">
      <c r="A11" s="198" t="s">
        <v>786</v>
      </c>
      <c r="B11" s="199"/>
      <c r="C11" s="83" t="s">
        <v>787</v>
      </c>
      <c r="D11" s="15"/>
      <c r="E11" s="15"/>
      <c r="F11" s="15"/>
      <c r="G11" s="76"/>
      <c r="H11" s="76"/>
      <c r="I11" s="76">
        <f t="shared" si="0"/>
        <v>0</v>
      </c>
      <c r="J11" s="15"/>
      <c r="K11" s="15"/>
      <c r="L11" s="15"/>
      <c r="M11" s="76"/>
      <c r="N11" s="76">
        <f t="shared" si="1"/>
        <v>0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00"/>
      <c r="AN11" s="15"/>
      <c r="AO11" s="15"/>
      <c r="AP11" s="15"/>
      <c r="AQ11" s="15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76"/>
      <c r="BD11" s="76"/>
      <c r="BE11" s="76"/>
      <c r="BF11" s="76"/>
      <c r="BG11" s="76">
        <f t="shared" si="2"/>
        <v>0</v>
      </c>
      <c r="BH11" s="15"/>
      <c r="BI11" s="15"/>
      <c r="BJ11" s="15"/>
      <c r="BK11" s="29"/>
      <c r="BL11" s="15"/>
      <c r="BM11" s="76">
        <f t="shared" si="3"/>
        <v>0</v>
      </c>
      <c r="BN11" s="15"/>
      <c r="BO11" s="15"/>
      <c r="BP11" s="15"/>
      <c r="BQ11" s="15"/>
      <c r="BR11" s="15"/>
      <c r="BS11" s="15"/>
      <c r="BT11" s="100"/>
      <c r="BU11" s="15"/>
      <c r="BV11" s="15"/>
      <c r="BW11" s="29"/>
      <c r="BX11" s="76"/>
      <c r="BY11" s="76"/>
      <c r="BZ11" s="76"/>
      <c r="CA11" s="76"/>
      <c r="CB11" s="76">
        <f t="shared" si="4"/>
        <v>0</v>
      </c>
      <c r="CC11" s="76">
        <v>50</v>
      </c>
      <c r="CD11" s="76">
        <f t="shared" si="5"/>
        <v>50</v>
      </c>
    </row>
    <row r="12" spans="1:82">
      <c r="A12" s="198" t="s">
        <v>788</v>
      </c>
      <c r="B12" s="199"/>
      <c r="C12" s="83" t="s">
        <v>789</v>
      </c>
      <c r="D12" s="15"/>
      <c r="E12" s="15"/>
      <c r="F12" s="15"/>
      <c r="G12" s="76"/>
      <c r="H12" s="76"/>
      <c r="I12" s="76">
        <f t="shared" si="0"/>
        <v>0</v>
      </c>
      <c r="J12" s="15"/>
      <c r="K12" s="15"/>
      <c r="L12" s="15"/>
      <c r="M12" s="76"/>
      <c r="N12" s="76">
        <f t="shared" si="1"/>
        <v>0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00"/>
      <c r="AN12" s="15"/>
      <c r="AO12" s="15"/>
      <c r="AP12" s="15"/>
      <c r="AQ12" s="15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76"/>
      <c r="BD12" s="76"/>
      <c r="BE12" s="76"/>
      <c r="BF12" s="76"/>
      <c r="BG12" s="76">
        <f t="shared" si="2"/>
        <v>0</v>
      </c>
      <c r="BH12" s="15"/>
      <c r="BI12" s="15"/>
      <c r="BJ12" s="15"/>
      <c r="BK12" s="29"/>
      <c r="BL12" s="15"/>
      <c r="BM12" s="76">
        <f t="shared" si="3"/>
        <v>0</v>
      </c>
      <c r="BN12" s="15"/>
      <c r="BO12" s="15"/>
      <c r="BP12" s="15"/>
      <c r="BQ12" s="15"/>
      <c r="BR12" s="15"/>
      <c r="BS12" s="15"/>
      <c r="BT12" s="100"/>
      <c r="BU12" s="15"/>
      <c r="BV12" s="15"/>
      <c r="BW12" s="29"/>
      <c r="BX12" s="76"/>
      <c r="BY12" s="76"/>
      <c r="BZ12" s="76"/>
      <c r="CA12" s="76"/>
      <c r="CB12" s="76">
        <f t="shared" si="4"/>
        <v>0</v>
      </c>
      <c r="CC12" s="76">
        <v>50</v>
      </c>
      <c r="CD12" s="76">
        <f t="shared" si="5"/>
        <v>50</v>
      </c>
    </row>
    <row r="13" spans="1:82">
      <c r="A13" s="198" t="s">
        <v>790</v>
      </c>
      <c r="B13" s="199"/>
      <c r="C13" s="83" t="s">
        <v>791</v>
      </c>
      <c r="D13" s="15"/>
      <c r="E13" s="15"/>
      <c r="F13" s="15"/>
      <c r="G13" s="76"/>
      <c r="H13" s="76"/>
      <c r="I13" s="76">
        <f t="shared" si="0"/>
        <v>0</v>
      </c>
      <c r="J13" s="15"/>
      <c r="K13" s="15"/>
      <c r="L13" s="15"/>
      <c r="M13" s="76"/>
      <c r="N13" s="76">
        <f t="shared" si="1"/>
        <v>0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00"/>
      <c r="AN13" s="15"/>
      <c r="AO13" s="15"/>
      <c r="AP13" s="15"/>
      <c r="AQ13" s="15"/>
      <c r="AR13" s="29"/>
      <c r="AS13" s="29"/>
      <c r="AT13" s="29"/>
      <c r="AU13" s="29">
        <v>3</v>
      </c>
      <c r="AV13" s="29"/>
      <c r="AW13" s="29"/>
      <c r="AX13" s="29"/>
      <c r="AY13" s="29"/>
      <c r="AZ13" s="29"/>
      <c r="BA13" s="29"/>
      <c r="BB13" s="29"/>
      <c r="BC13" s="76"/>
      <c r="BD13" s="76"/>
      <c r="BE13" s="76"/>
      <c r="BF13" s="76"/>
      <c r="BG13" s="76">
        <f t="shared" si="2"/>
        <v>3</v>
      </c>
      <c r="BH13" s="15">
        <v>2</v>
      </c>
      <c r="BI13" s="15"/>
      <c r="BJ13" s="15"/>
      <c r="BK13" s="29"/>
      <c r="BL13" s="15"/>
      <c r="BM13" s="76">
        <f t="shared" si="3"/>
        <v>2</v>
      </c>
      <c r="BN13" s="15"/>
      <c r="BO13" s="15"/>
      <c r="BP13" s="15"/>
      <c r="BQ13" s="15"/>
      <c r="BR13" s="15"/>
      <c r="BS13" s="15"/>
      <c r="BT13" s="100"/>
      <c r="BU13" s="15"/>
      <c r="BV13" s="15"/>
      <c r="BW13" s="29"/>
      <c r="BX13" s="76"/>
      <c r="BY13" s="76"/>
      <c r="BZ13" s="76"/>
      <c r="CA13" s="76"/>
      <c r="CB13" s="76">
        <f t="shared" si="4"/>
        <v>0</v>
      </c>
      <c r="CC13" s="76">
        <v>50</v>
      </c>
      <c r="CD13" s="76">
        <f t="shared" si="5"/>
        <v>55</v>
      </c>
    </row>
    <row r="14" spans="1:82">
      <c r="A14" s="198" t="s">
        <v>792</v>
      </c>
      <c r="B14" s="199"/>
      <c r="C14" s="83" t="s">
        <v>793</v>
      </c>
      <c r="D14" s="15"/>
      <c r="E14" s="15"/>
      <c r="F14" s="15"/>
      <c r="G14" s="76"/>
      <c r="H14" s="76"/>
      <c r="I14" s="76">
        <f t="shared" si="0"/>
        <v>0</v>
      </c>
      <c r="J14" s="15"/>
      <c r="K14" s="15"/>
      <c r="L14" s="15"/>
      <c r="M14" s="76"/>
      <c r="N14" s="76">
        <f t="shared" si="1"/>
        <v>0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01"/>
      <c r="AN14" s="15"/>
      <c r="AO14" s="15"/>
      <c r="AP14" s="15"/>
      <c r="AQ14" s="15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76"/>
      <c r="BD14" s="76"/>
      <c r="BE14" s="76"/>
      <c r="BF14" s="76"/>
      <c r="BG14" s="76">
        <f t="shared" si="2"/>
        <v>0</v>
      </c>
      <c r="BH14" s="15"/>
      <c r="BI14" s="15"/>
      <c r="BJ14" s="15"/>
      <c r="BK14" s="29"/>
      <c r="BL14" s="15"/>
      <c r="BM14" s="76">
        <f t="shared" si="3"/>
        <v>0</v>
      </c>
      <c r="BN14" s="15"/>
      <c r="BO14" s="15"/>
      <c r="BP14" s="15"/>
      <c r="BQ14" s="15"/>
      <c r="BR14" s="15"/>
      <c r="BS14" s="15"/>
      <c r="BT14" s="100"/>
      <c r="BU14" s="15"/>
      <c r="BV14" s="15"/>
      <c r="BW14" s="29"/>
      <c r="BX14" s="76"/>
      <c r="BY14" s="76"/>
      <c r="BZ14" s="76"/>
      <c r="CA14" s="76"/>
      <c r="CB14" s="76">
        <f t="shared" si="4"/>
        <v>0</v>
      </c>
      <c r="CC14" s="76">
        <v>50</v>
      </c>
      <c r="CD14" s="76">
        <f t="shared" si="5"/>
        <v>50</v>
      </c>
    </row>
    <row r="15" spans="1:82">
      <c r="A15" s="198" t="s">
        <v>794</v>
      </c>
      <c r="B15" s="199"/>
      <c r="C15" s="83" t="s">
        <v>795</v>
      </c>
      <c r="D15" s="15"/>
      <c r="E15" s="15"/>
      <c r="F15" s="15"/>
      <c r="G15" s="76"/>
      <c r="H15" s="76"/>
      <c r="I15" s="76">
        <f t="shared" si="0"/>
        <v>0</v>
      </c>
      <c r="J15" s="15"/>
      <c r="K15" s="15"/>
      <c r="L15" s="15"/>
      <c r="M15" s="76"/>
      <c r="N15" s="76">
        <f t="shared" si="1"/>
        <v>0</v>
      </c>
      <c r="O15" s="15">
        <v>1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>
        <v>5</v>
      </c>
      <c r="AN15" s="15"/>
      <c r="AO15" s="15"/>
      <c r="AP15" s="15"/>
      <c r="AQ15" s="15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76"/>
      <c r="BD15" s="76"/>
      <c r="BE15" s="76"/>
      <c r="BF15" s="76"/>
      <c r="BG15" s="76">
        <f t="shared" si="2"/>
        <v>6</v>
      </c>
      <c r="BH15" s="15">
        <v>2</v>
      </c>
      <c r="BI15" s="15"/>
      <c r="BJ15" s="15"/>
      <c r="BK15" s="29"/>
      <c r="BL15" s="15"/>
      <c r="BM15" s="76">
        <f t="shared" si="3"/>
        <v>2</v>
      </c>
      <c r="BN15" s="15"/>
      <c r="BO15" s="15"/>
      <c r="BP15" s="15"/>
      <c r="BQ15" s="15"/>
      <c r="BR15" s="15"/>
      <c r="BS15" s="15"/>
      <c r="BT15" s="101"/>
      <c r="BU15" s="15"/>
      <c r="BV15" s="15"/>
      <c r="BW15" s="29"/>
      <c r="BX15" s="76"/>
      <c r="BY15" s="76"/>
      <c r="BZ15" s="76"/>
      <c r="CA15" s="76"/>
      <c r="CB15" s="76">
        <f t="shared" si="4"/>
        <v>0</v>
      </c>
      <c r="CC15" s="76">
        <v>50</v>
      </c>
      <c r="CD15" s="76">
        <f t="shared" si="5"/>
        <v>58</v>
      </c>
    </row>
    <row r="16" spans="1:82">
      <c r="A16" s="198" t="s">
        <v>796</v>
      </c>
      <c r="B16" s="199"/>
      <c r="C16" s="83" t="s">
        <v>797</v>
      </c>
      <c r="D16" s="15"/>
      <c r="E16" s="15"/>
      <c r="F16" s="15"/>
      <c r="G16" s="76"/>
      <c r="H16" s="76"/>
      <c r="I16" s="76">
        <f t="shared" si="0"/>
        <v>0</v>
      </c>
      <c r="J16" s="15"/>
      <c r="K16" s="15"/>
      <c r="L16" s="15"/>
      <c r="M16" s="76"/>
      <c r="N16" s="76">
        <f t="shared" si="1"/>
        <v>0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>
        <v>5</v>
      </c>
      <c r="AP16" s="15"/>
      <c r="AQ16" s="15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76"/>
      <c r="BD16" s="76"/>
      <c r="BE16" s="76"/>
      <c r="BF16" s="76"/>
      <c r="BG16" s="76">
        <f t="shared" si="2"/>
        <v>5</v>
      </c>
      <c r="BH16" s="15"/>
      <c r="BI16" s="15"/>
      <c r="BJ16" s="15"/>
      <c r="BK16" s="29"/>
      <c r="BL16" s="15"/>
      <c r="BM16" s="76">
        <f t="shared" si="3"/>
        <v>0</v>
      </c>
      <c r="BN16" s="15"/>
      <c r="BO16" s="15"/>
      <c r="BP16" s="15"/>
      <c r="BQ16" s="15"/>
      <c r="BR16" s="15"/>
      <c r="BS16" s="15"/>
      <c r="BT16" s="15"/>
      <c r="BU16" s="15"/>
      <c r="BV16" s="15"/>
      <c r="BW16" s="29"/>
      <c r="BX16" s="76"/>
      <c r="BY16" s="76"/>
      <c r="BZ16" s="76"/>
      <c r="CA16" s="76"/>
      <c r="CB16" s="76">
        <f t="shared" si="4"/>
        <v>0</v>
      </c>
      <c r="CC16" s="76">
        <v>50</v>
      </c>
      <c r="CD16" s="76">
        <f t="shared" si="5"/>
        <v>55</v>
      </c>
    </row>
    <row r="17" spans="1:82">
      <c r="A17" s="198" t="s">
        <v>798</v>
      </c>
      <c r="B17" s="199"/>
      <c r="C17" s="83" t="s">
        <v>799</v>
      </c>
      <c r="D17" s="15">
        <v>2</v>
      </c>
      <c r="E17" s="15">
        <v>2</v>
      </c>
      <c r="F17" s="15"/>
      <c r="G17" s="76"/>
      <c r="H17" s="76"/>
      <c r="I17" s="76">
        <f t="shared" si="0"/>
        <v>4</v>
      </c>
      <c r="J17" s="15"/>
      <c r="K17" s="15"/>
      <c r="L17" s="15"/>
      <c r="M17" s="76"/>
      <c r="N17" s="76">
        <f t="shared" si="1"/>
        <v>0</v>
      </c>
      <c r="O17" s="15"/>
      <c r="P17" s="15"/>
      <c r="Q17" s="15">
        <v>3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>
        <v>2</v>
      </c>
      <c r="AF17" s="15"/>
      <c r="AG17" s="15"/>
      <c r="AH17" s="15"/>
      <c r="AI17" s="15"/>
      <c r="AJ17" s="15"/>
      <c r="AK17" s="15"/>
      <c r="AL17" s="15">
        <v>1</v>
      </c>
      <c r="AM17" s="15"/>
      <c r="AN17" s="15"/>
      <c r="AO17" s="15"/>
      <c r="AP17" s="15"/>
      <c r="AQ17" s="15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76"/>
      <c r="BD17" s="76"/>
      <c r="BE17" s="76"/>
      <c r="BF17" s="76"/>
      <c r="BG17" s="76">
        <f t="shared" si="2"/>
        <v>6</v>
      </c>
      <c r="BH17" s="15"/>
      <c r="BI17" s="15"/>
      <c r="BJ17" s="15"/>
      <c r="BK17" s="29"/>
      <c r="BL17" s="15"/>
      <c r="BM17" s="76">
        <f t="shared" si="3"/>
        <v>0</v>
      </c>
      <c r="BN17" s="15">
        <v>1</v>
      </c>
      <c r="BO17" s="15">
        <v>2</v>
      </c>
      <c r="BP17" s="15"/>
      <c r="BQ17" s="15"/>
      <c r="BR17" s="15"/>
      <c r="BS17" s="15"/>
      <c r="BT17" s="15"/>
      <c r="BU17" s="15"/>
      <c r="BV17" s="15"/>
      <c r="BW17" s="29"/>
      <c r="BX17" s="76"/>
      <c r="BY17" s="76"/>
      <c r="BZ17" s="76"/>
      <c r="CA17" s="76"/>
      <c r="CB17" s="76">
        <f t="shared" si="4"/>
        <v>3</v>
      </c>
      <c r="CC17" s="76">
        <v>50</v>
      </c>
      <c r="CD17" s="76">
        <f t="shared" si="5"/>
        <v>63</v>
      </c>
    </row>
    <row r="18" spans="1:82">
      <c r="A18" s="198" t="s">
        <v>800</v>
      </c>
      <c r="B18" s="199"/>
      <c r="C18" s="83" t="s">
        <v>801</v>
      </c>
      <c r="D18" s="15"/>
      <c r="E18" s="15"/>
      <c r="F18" s="15"/>
      <c r="G18" s="76"/>
      <c r="H18" s="76"/>
      <c r="I18" s="76">
        <f t="shared" si="0"/>
        <v>0</v>
      </c>
      <c r="J18" s="15"/>
      <c r="K18" s="15"/>
      <c r="L18" s="15"/>
      <c r="M18" s="76"/>
      <c r="N18" s="76">
        <f t="shared" si="1"/>
        <v>0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>
        <v>30</v>
      </c>
      <c r="AB18" s="15">
        <v>80</v>
      </c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76"/>
      <c r="BD18" s="76"/>
      <c r="BE18" s="76"/>
      <c r="BF18" s="76"/>
      <c r="BG18" s="76" t="str">
        <f t="shared" si="2"/>
        <v>20</v>
      </c>
      <c r="BH18" s="15"/>
      <c r="BI18" s="15"/>
      <c r="BJ18" s="15"/>
      <c r="BK18" s="29"/>
      <c r="BL18" s="15"/>
      <c r="BM18" s="76">
        <f t="shared" si="3"/>
        <v>0</v>
      </c>
      <c r="BN18" s="15"/>
      <c r="BO18" s="15"/>
      <c r="BP18" s="15"/>
      <c r="BQ18" s="15"/>
      <c r="BR18" s="15"/>
      <c r="BS18" s="15"/>
      <c r="BT18" s="15"/>
      <c r="BU18" s="15"/>
      <c r="BV18" s="15"/>
      <c r="BW18" s="29"/>
      <c r="BX18" s="76"/>
      <c r="BY18" s="76"/>
      <c r="BZ18" s="76"/>
      <c r="CA18" s="76"/>
      <c r="CB18" s="76">
        <f t="shared" si="4"/>
        <v>0</v>
      </c>
      <c r="CC18" s="76">
        <v>50</v>
      </c>
      <c r="CD18" s="76">
        <f t="shared" si="5"/>
        <v>70</v>
      </c>
    </row>
    <row r="19" spans="1:82">
      <c r="A19" s="198" t="s">
        <v>802</v>
      </c>
      <c r="B19" s="199"/>
      <c r="C19" s="83" t="s">
        <v>803</v>
      </c>
      <c r="D19" s="15"/>
      <c r="E19" s="15"/>
      <c r="F19" s="15"/>
      <c r="G19" s="76"/>
      <c r="H19" s="76"/>
      <c r="I19" s="76">
        <f t="shared" si="0"/>
        <v>0</v>
      </c>
      <c r="J19" s="15"/>
      <c r="K19" s="15"/>
      <c r="L19" s="15"/>
      <c r="M19" s="76"/>
      <c r="N19" s="76">
        <f t="shared" si="1"/>
        <v>0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76"/>
      <c r="BD19" s="76"/>
      <c r="BE19" s="76"/>
      <c r="BF19" s="76"/>
      <c r="BG19" s="76">
        <f t="shared" si="2"/>
        <v>0</v>
      </c>
      <c r="BH19" s="15"/>
      <c r="BI19" s="15"/>
      <c r="BJ19" s="15"/>
      <c r="BK19" s="29"/>
      <c r="BL19" s="15"/>
      <c r="BM19" s="76">
        <f t="shared" si="3"/>
        <v>0</v>
      </c>
      <c r="BN19" s="15"/>
      <c r="BO19" s="15"/>
      <c r="BP19" s="15"/>
      <c r="BQ19" s="15"/>
      <c r="BR19" s="15"/>
      <c r="BS19" s="15"/>
      <c r="BT19" s="15"/>
      <c r="BU19" s="15"/>
      <c r="BV19" s="15"/>
      <c r="BW19" s="29"/>
      <c r="BX19" s="76"/>
      <c r="BY19" s="76"/>
      <c r="BZ19" s="76"/>
      <c r="CA19" s="76"/>
      <c r="CB19" s="76">
        <f t="shared" si="4"/>
        <v>0</v>
      </c>
      <c r="CC19" s="76">
        <v>50</v>
      </c>
      <c r="CD19" s="76">
        <f t="shared" si="5"/>
        <v>50</v>
      </c>
    </row>
    <row r="20" spans="1:82">
      <c r="A20" s="198" t="s">
        <v>804</v>
      </c>
      <c r="B20" s="199"/>
      <c r="C20" s="83" t="s">
        <v>805</v>
      </c>
      <c r="D20" s="15"/>
      <c r="E20" s="15"/>
      <c r="F20" s="15"/>
      <c r="G20" s="76"/>
      <c r="H20" s="76"/>
      <c r="I20" s="76">
        <f t="shared" si="0"/>
        <v>0</v>
      </c>
      <c r="J20" s="15"/>
      <c r="K20" s="15"/>
      <c r="L20" s="15"/>
      <c r="M20" s="76"/>
      <c r="N20" s="76">
        <f t="shared" si="1"/>
        <v>0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>
        <v>2</v>
      </c>
      <c r="AD20" s="15"/>
      <c r="AE20" s="15"/>
      <c r="AF20" s="15"/>
      <c r="AG20" s="15"/>
      <c r="AH20" s="15"/>
      <c r="AI20" s="15">
        <v>2</v>
      </c>
      <c r="AJ20" s="15"/>
      <c r="AK20" s="15"/>
      <c r="AL20" s="15"/>
      <c r="AM20" s="15"/>
      <c r="AN20" s="15"/>
      <c r="AO20" s="15"/>
      <c r="AP20" s="15"/>
      <c r="AQ20" s="15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>
        <v>4</v>
      </c>
      <c r="BC20" s="76"/>
      <c r="BD20" s="76"/>
      <c r="BE20" s="76"/>
      <c r="BF20" s="76"/>
      <c r="BG20" s="76">
        <f t="shared" si="2"/>
        <v>8</v>
      </c>
      <c r="BH20" s="15"/>
      <c r="BI20" s="15"/>
      <c r="BJ20" s="15"/>
      <c r="BK20" s="29"/>
      <c r="BL20" s="15"/>
      <c r="BM20" s="76">
        <f t="shared" si="3"/>
        <v>0</v>
      </c>
      <c r="BN20" s="15"/>
      <c r="BO20" s="15"/>
      <c r="BP20" s="15"/>
      <c r="BQ20" s="15"/>
      <c r="BR20" s="15"/>
      <c r="BS20" s="15"/>
      <c r="BT20" s="15"/>
      <c r="BU20" s="15"/>
      <c r="BV20" s="15"/>
      <c r="BW20" s="29"/>
      <c r="BX20" s="76"/>
      <c r="BY20" s="76"/>
      <c r="BZ20" s="76"/>
      <c r="CA20" s="76"/>
      <c r="CB20" s="76">
        <f t="shared" si="4"/>
        <v>0</v>
      </c>
      <c r="CC20" s="76">
        <v>50</v>
      </c>
      <c r="CD20" s="76">
        <f t="shared" si="5"/>
        <v>58</v>
      </c>
    </row>
    <row r="21" spans="1:82">
      <c r="A21" s="198" t="s">
        <v>806</v>
      </c>
      <c r="B21" s="199"/>
      <c r="C21" s="83" t="s">
        <v>807</v>
      </c>
      <c r="D21" s="15"/>
      <c r="E21" s="15"/>
      <c r="F21" s="15"/>
      <c r="G21" s="76"/>
      <c r="H21" s="76"/>
      <c r="I21" s="76">
        <f t="shared" si="0"/>
        <v>0</v>
      </c>
      <c r="J21" s="15"/>
      <c r="K21" s="15">
        <v>2</v>
      </c>
      <c r="L21" s="15"/>
      <c r="M21" s="76"/>
      <c r="N21" s="76">
        <f t="shared" si="1"/>
        <v>2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>
        <v>3</v>
      </c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76"/>
      <c r="BD21" s="76"/>
      <c r="BE21" s="76"/>
      <c r="BF21" s="76"/>
      <c r="BG21" s="76">
        <f t="shared" si="2"/>
        <v>3</v>
      </c>
      <c r="BH21" s="15"/>
      <c r="BI21" s="15"/>
      <c r="BJ21" s="15"/>
      <c r="BK21" s="29"/>
      <c r="BL21" s="15"/>
      <c r="BM21" s="76">
        <f t="shared" si="3"/>
        <v>0</v>
      </c>
      <c r="BN21" s="15"/>
      <c r="BO21" s="15"/>
      <c r="BP21" s="15"/>
      <c r="BQ21" s="15"/>
      <c r="BR21" s="15"/>
      <c r="BS21" s="15"/>
      <c r="BT21" s="15"/>
      <c r="BU21" s="15"/>
      <c r="BV21" s="15"/>
      <c r="BW21" s="29"/>
      <c r="BX21" s="76"/>
      <c r="BY21" s="76"/>
      <c r="BZ21" s="76"/>
      <c r="CA21" s="76"/>
      <c r="CB21" s="76">
        <f t="shared" si="4"/>
        <v>0</v>
      </c>
      <c r="CC21" s="76">
        <v>50</v>
      </c>
      <c r="CD21" s="76">
        <f t="shared" si="5"/>
        <v>55</v>
      </c>
    </row>
    <row r="22" spans="1:82">
      <c r="A22" s="198" t="s">
        <v>808</v>
      </c>
      <c r="B22" s="199"/>
      <c r="C22" s="83" t="s">
        <v>809</v>
      </c>
      <c r="D22" s="15"/>
      <c r="E22" s="15"/>
      <c r="F22" s="15"/>
      <c r="G22" s="76"/>
      <c r="H22" s="76"/>
      <c r="I22" s="76">
        <f t="shared" si="0"/>
        <v>0</v>
      </c>
      <c r="J22" s="15"/>
      <c r="K22" s="15"/>
      <c r="L22" s="15"/>
      <c r="M22" s="76"/>
      <c r="N22" s="76">
        <f t="shared" si="1"/>
        <v>0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76"/>
      <c r="BD22" s="76"/>
      <c r="BE22" s="76"/>
      <c r="BF22" s="76"/>
      <c r="BG22" s="76">
        <f t="shared" si="2"/>
        <v>0</v>
      </c>
      <c r="BH22" s="15"/>
      <c r="BI22" s="15"/>
      <c r="BJ22" s="15"/>
      <c r="BK22" s="29"/>
      <c r="BL22" s="15"/>
      <c r="BM22" s="76">
        <f t="shared" si="3"/>
        <v>0</v>
      </c>
      <c r="BN22" s="15"/>
      <c r="BO22" s="15"/>
      <c r="BP22" s="15"/>
      <c r="BQ22" s="15"/>
      <c r="BR22" s="15"/>
      <c r="BS22" s="15"/>
      <c r="BT22" s="15"/>
      <c r="BU22" s="15"/>
      <c r="BV22" s="15"/>
      <c r="BW22" s="29"/>
      <c r="BX22" s="76"/>
      <c r="BY22" s="76"/>
      <c r="BZ22" s="76"/>
      <c r="CA22" s="76"/>
      <c r="CB22" s="76">
        <f t="shared" si="4"/>
        <v>0</v>
      </c>
      <c r="CC22" s="76">
        <v>50</v>
      </c>
      <c r="CD22" s="76">
        <f t="shared" si="5"/>
        <v>50</v>
      </c>
    </row>
    <row r="23" spans="1:82">
      <c r="A23" s="198" t="s">
        <v>810</v>
      </c>
      <c r="B23" s="199"/>
      <c r="C23" s="83" t="s">
        <v>811</v>
      </c>
      <c r="D23" s="15"/>
      <c r="E23" s="15"/>
      <c r="F23" s="15"/>
      <c r="G23" s="76"/>
      <c r="H23" s="76"/>
      <c r="I23" s="76">
        <f t="shared" si="0"/>
        <v>0</v>
      </c>
      <c r="J23" s="15"/>
      <c r="K23" s="15"/>
      <c r="L23" s="15"/>
      <c r="M23" s="76"/>
      <c r="N23" s="76">
        <f t="shared" si="1"/>
        <v>0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76"/>
      <c r="BD23" s="76"/>
      <c r="BE23" s="76"/>
      <c r="BF23" s="76"/>
      <c r="BG23" s="76">
        <f t="shared" si="2"/>
        <v>0</v>
      </c>
      <c r="BH23" s="15"/>
      <c r="BI23" s="15"/>
      <c r="BJ23" s="15"/>
      <c r="BK23" s="29"/>
      <c r="BL23" s="15"/>
      <c r="BM23" s="76">
        <f t="shared" si="3"/>
        <v>0</v>
      </c>
      <c r="BN23" s="15"/>
      <c r="BO23" s="15"/>
      <c r="BP23" s="15"/>
      <c r="BQ23" s="15"/>
      <c r="BR23" s="15"/>
      <c r="BS23" s="15"/>
      <c r="BT23" s="15"/>
      <c r="BU23" s="15"/>
      <c r="BV23" s="15"/>
      <c r="BW23" s="29"/>
      <c r="BX23" s="76"/>
      <c r="BY23" s="76"/>
      <c r="BZ23" s="76"/>
      <c r="CA23" s="76"/>
      <c r="CB23" s="76">
        <f t="shared" si="4"/>
        <v>0</v>
      </c>
      <c r="CC23" s="76">
        <v>50</v>
      </c>
      <c r="CD23" s="76">
        <f t="shared" si="5"/>
        <v>50</v>
      </c>
    </row>
    <row r="24" spans="1:82">
      <c r="A24" s="198" t="s">
        <v>812</v>
      </c>
      <c r="B24" s="199"/>
      <c r="C24" s="83" t="s">
        <v>813</v>
      </c>
      <c r="D24" s="15"/>
      <c r="E24" s="15">
        <v>2</v>
      </c>
      <c r="F24" s="15"/>
      <c r="G24" s="76"/>
      <c r="H24" s="76"/>
      <c r="I24" s="76">
        <f t="shared" si="0"/>
        <v>2</v>
      </c>
      <c r="J24" s="15">
        <v>2</v>
      </c>
      <c r="K24" s="15"/>
      <c r="L24" s="15"/>
      <c r="M24" s="76"/>
      <c r="N24" s="76">
        <f t="shared" si="1"/>
        <v>2</v>
      </c>
      <c r="O24" s="15"/>
      <c r="P24" s="15"/>
      <c r="Q24" s="15"/>
      <c r="R24" s="15">
        <v>5</v>
      </c>
      <c r="S24" s="15">
        <v>3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>
        <v>3</v>
      </c>
      <c r="AO24" s="15"/>
      <c r="AP24" s="15">
        <v>2</v>
      </c>
      <c r="AQ24" s="15"/>
      <c r="AR24" s="29"/>
      <c r="AS24" s="29"/>
      <c r="AT24" s="29"/>
      <c r="AU24" s="29">
        <v>3</v>
      </c>
      <c r="AV24" s="29">
        <v>2</v>
      </c>
      <c r="AW24" s="29"/>
      <c r="AX24" s="29"/>
      <c r="AY24" s="29"/>
      <c r="AZ24" s="29"/>
      <c r="BA24" s="29"/>
      <c r="BB24" s="29"/>
      <c r="BC24" s="76"/>
      <c r="BD24" s="76"/>
      <c r="BE24" s="76"/>
      <c r="BF24" s="76"/>
      <c r="BG24" s="76">
        <f t="shared" si="2"/>
        <v>18</v>
      </c>
      <c r="BH24" s="15">
        <v>2</v>
      </c>
      <c r="BI24" s="15"/>
      <c r="BJ24" s="15"/>
      <c r="BK24" s="29"/>
      <c r="BL24" s="15"/>
      <c r="BM24" s="76">
        <f t="shared" si="3"/>
        <v>2</v>
      </c>
      <c r="BN24" s="15">
        <v>1</v>
      </c>
      <c r="BO24" s="15"/>
      <c r="BP24" s="15"/>
      <c r="BQ24" s="15"/>
      <c r="BR24" s="15"/>
      <c r="BS24" s="15"/>
      <c r="BT24" s="15">
        <v>2</v>
      </c>
      <c r="BU24" s="15"/>
      <c r="BV24" s="15"/>
      <c r="BW24" s="29"/>
      <c r="BX24" s="76"/>
      <c r="BY24" s="76"/>
      <c r="BZ24" s="76"/>
      <c r="CA24" s="76"/>
      <c r="CB24" s="76">
        <f t="shared" si="4"/>
        <v>3</v>
      </c>
      <c r="CC24" s="76">
        <v>50</v>
      </c>
      <c r="CD24" s="76">
        <f t="shared" si="5"/>
        <v>77</v>
      </c>
    </row>
    <row r="25" spans="1:82">
      <c r="A25" s="198" t="s">
        <v>814</v>
      </c>
      <c r="B25" s="199"/>
      <c r="C25" s="83" t="s">
        <v>815</v>
      </c>
      <c r="D25" s="15"/>
      <c r="E25" s="15"/>
      <c r="F25" s="15"/>
      <c r="G25" s="76"/>
      <c r="H25" s="76"/>
      <c r="I25" s="76">
        <f t="shared" si="0"/>
        <v>0</v>
      </c>
      <c r="J25" s="15"/>
      <c r="K25" s="15"/>
      <c r="L25" s="15"/>
      <c r="M25" s="76"/>
      <c r="N25" s="76">
        <f t="shared" si="1"/>
        <v>0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>
        <v>1</v>
      </c>
      <c r="AM25" s="15"/>
      <c r="AN25" s="15"/>
      <c r="AO25" s="15"/>
      <c r="AP25" s="15"/>
      <c r="AQ25" s="15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76"/>
      <c r="BD25" s="76"/>
      <c r="BE25" s="76"/>
      <c r="BF25" s="76"/>
      <c r="BG25" s="76">
        <f t="shared" si="2"/>
        <v>1</v>
      </c>
      <c r="BH25" s="15"/>
      <c r="BI25" s="15"/>
      <c r="BJ25" s="15"/>
      <c r="BK25" s="29"/>
      <c r="BL25" s="15"/>
      <c r="BM25" s="76">
        <f t="shared" si="3"/>
        <v>0</v>
      </c>
      <c r="BN25" s="15"/>
      <c r="BO25" s="15"/>
      <c r="BP25" s="15"/>
      <c r="BQ25" s="15"/>
      <c r="BR25" s="15"/>
      <c r="BS25" s="15"/>
      <c r="BT25" s="15"/>
      <c r="BU25" s="15"/>
      <c r="BV25" s="15"/>
      <c r="BW25" s="29"/>
      <c r="BX25" s="76"/>
      <c r="BY25" s="76"/>
      <c r="BZ25" s="76"/>
      <c r="CA25" s="76"/>
      <c r="CB25" s="76">
        <f t="shared" si="4"/>
        <v>0</v>
      </c>
      <c r="CC25" s="76">
        <v>50</v>
      </c>
      <c r="CD25" s="76">
        <f t="shared" si="5"/>
        <v>51</v>
      </c>
    </row>
    <row r="26" spans="1:82">
      <c r="A26" s="198" t="s">
        <v>816</v>
      </c>
      <c r="B26" s="199"/>
      <c r="C26" s="83" t="s">
        <v>817</v>
      </c>
      <c r="D26" s="15"/>
      <c r="E26" s="15"/>
      <c r="F26" s="15"/>
      <c r="G26" s="76"/>
      <c r="H26" s="76"/>
      <c r="I26" s="76">
        <f t="shared" si="0"/>
        <v>0</v>
      </c>
      <c r="J26" s="15"/>
      <c r="K26" s="15">
        <v>2</v>
      </c>
      <c r="L26" s="15"/>
      <c r="M26" s="76"/>
      <c r="N26" s="76">
        <f t="shared" si="1"/>
        <v>2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>
        <v>3</v>
      </c>
      <c r="AE26" s="15"/>
      <c r="AF26" s="15"/>
      <c r="AG26" s="15"/>
      <c r="AH26" s="15">
        <v>2</v>
      </c>
      <c r="AI26" s="15"/>
      <c r="AJ26" s="15"/>
      <c r="AK26" s="15"/>
      <c r="AL26" s="15"/>
      <c r="AM26" s="15"/>
      <c r="AN26" s="15"/>
      <c r="AO26" s="15">
        <v>5</v>
      </c>
      <c r="AP26" s="15"/>
      <c r="AQ26" s="15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76"/>
      <c r="BD26" s="76"/>
      <c r="BE26" s="76"/>
      <c r="BF26" s="76"/>
      <c r="BG26" s="76">
        <f t="shared" si="2"/>
        <v>10</v>
      </c>
      <c r="BH26" s="15"/>
      <c r="BI26" s="15"/>
      <c r="BJ26" s="15"/>
      <c r="BK26" s="29"/>
      <c r="BL26" s="15"/>
      <c r="BM26" s="76">
        <f t="shared" si="3"/>
        <v>0</v>
      </c>
      <c r="BN26" s="15"/>
      <c r="BO26" s="15"/>
      <c r="BP26" s="15"/>
      <c r="BQ26" s="15"/>
      <c r="BR26" s="15"/>
      <c r="BS26" s="15"/>
      <c r="BT26" s="15"/>
      <c r="BU26" s="15"/>
      <c r="BV26" s="15"/>
      <c r="BW26" s="29"/>
      <c r="BX26" s="76"/>
      <c r="BY26" s="76"/>
      <c r="BZ26" s="76"/>
      <c r="CA26" s="76"/>
      <c r="CB26" s="76">
        <f t="shared" si="4"/>
        <v>0</v>
      </c>
      <c r="CC26" s="76">
        <v>50</v>
      </c>
      <c r="CD26" s="76">
        <f t="shared" si="5"/>
        <v>62</v>
      </c>
    </row>
    <row r="27" spans="1:82">
      <c r="A27" s="198" t="s">
        <v>818</v>
      </c>
      <c r="B27" s="199"/>
      <c r="C27" s="83" t="s">
        <v>819</v>
      </c>
      <c r="D27" s="15"/>
      <c r="E27" s="15"/>
      <c r="F27" s="15"/>
      <c r="G27" s="76"/>
      <c r="H27" s="76"/>
      <c r="I27" s="76">
        <f t="shared" si="0"/>
        <v>0</v>
      </c>
      <c r="J27" s="15"/>
      <c r="K27" s="15"/>
      <c r="L27" s="15"/>
      <c r="M27" s="76"/>
      <c r="N27" s="76">
        <f t="shared" si="1"/>
        <v>0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>
        <v>2</v>
      </c>
      <c r="AD27" s="15">
        <v>2</v>
      </c>
      <c r="AE27" s="15">
        <v>2</v>
      </c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29"/>
      <c r="AS27" s="29">
        <v>3</v>
      </c>
      <c r="AT27" s="29"/>
      <c r="AU27" s="29">
        <v>3</v>
      </c>
      <c r="AV27" s="29"/>
      <c r="AW27" s="29"/>
      <c r="AX27" s="29"/>
      <c r="AY27" s="29"/>
      <c r="AZ27" s="29"/>
      <c r="BA27" s="29"/>
      <c r="BB27" s="29"/>
      <c r="BC27" s="76"/>
      <c r="BD27" s="76"/>
      <c r="BE27" s="76"/>
      <c r="BF27" s="76"/>
      <c r="BG27" s="76">
        <f t="shared" si="2"/>
        <v>12</v>
      </c>
      <c r="BH27" s="15"/>
      <c r="BI27" s="15"/>
      <c r="BJ27" s="15"/>
      <c r="BK27" s="29"/>
      <c r="BL27" s="15"/>
      <c r="BM27" s="76">
        <f t="shared" si="3"/>
        <v>0</v>
      </c>
      <c r="BN27" s="15"/>
      <c r="BO27" s="15"/>
      <c r="BP27" s="15"/>
      <c r="BQ27" s="15"/>
      <c r="BR27" s="15"/>
      <c r="BS27" s="15"/>
      <c r="BT27" s="15"/>
      <c r="BU27" s="15"/>
      <c r="BV27" s="15"/>
      <c r="BW27" s="29"/>
      <c r="BX27" s="76"/>
      <c r="BY27" s="76"/>
      <c r="BZ27" s="76"/>
      <c r="CA27" s="76"/>
      <c r="CB27" s="76">
        <f t="shared" si="4"/>
        <v>0</v>
      </c>
      <c r="CC27" s="76">
        <v>50</v>
      </c>
      <c r="CD27" s="76">
        <f t="shared" si="5"/>
        <v>62</v>
      </c>
    </row>
    <row r="28" spans="1:82">
      <c r="A28" s="198" t="s">
        <v>820</v>
      </c>
      <c r="B28" s="199"/>
      <c r="C28" s="83" t="s">
        <v>821</v>
      </c>
      <c r="D28" s="15"/>
      <c r="E28" s="15"/>
      <c r="F28" s="15"/>
      <c r="G28" s="76"/>
      <c r="H28" s="76"/>
      <c r="I28" s="76">
        <f t="shared" si="0"/>
        <v>0</v>
      </c>
      <c r="J28" s="15"/>
      <c r="K28" s="15"/>
      <c r="L28" s="15"/>
      <c r="M28" s="76"/>
      <c r="N28" s="76">
        <f t="shared" si="1"/>
        <v>0</v>
      </c>
      <c r="O28" s="15">
        <v>1</v>
      </c>
      <c r="P28" s="15"/>
      <c r="Q28" s="15"/>
      <c r="R28" s="15">
        <v>5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76"/>
      <c r="BD28" s="76"/>
      <c r="BE28" s="76"/>
      <c r="BF28" s="76"/>
      <c r="BG28" s="76">
        <f t="shared" si="2"/>
        <v>6</v>
      </c>
      <c r="BH28" s="15"/>
      <c r="BI28" s="15"/>
      <c r="BJ28" s="15"/>
      <c r="BK28" s="29"/>
      <c r="BL28" s="15"/>
      <c r="BM28" s="76">
        <f t="shared" si="3"/>
        <v>0</v>
      </c>
      <c r="BN28" s="15"/>
      <c r="BO28" s="15"/>
      <c r="BP28" s="15"/>
      <c r="BQ28" s="15"/>
      <c r="BR28" s="15"/>
      <c r="BS28" s="15"/>
      <c r="BT28" s="15"/>
      <c r="BU28" s="15"/>
      <c r="BV28" s="15"/>
      <c r="BW28" s="29"/>
      <c r="BX28" s="76"/>
      <c r="BY28" s="76"/>
      <c r="BZ28" s="76"/>
      <c r="CA28" s="76"/>
      <c r="CB28" s="76">
        <f t="shared" si="4"/>
        <v>0</v>
      </c>
      <c r="CC28" s="76">
        <v>50</v>
      </c>
      <c r="CD28" s="76">
        <f t="shared" si="5"/>
        <v>56</v>
      </c>
    </row>
    <row r="29" spans="1:82">
      <c r="A29" s="198" t="s">
        <v>822</v>
      </c>
      <c r="B29" s="199"/>
      <c r="C29" s="83" t="s">
        <v>823</v>
      </c>
      <c r="D29" s="15"/>
      <c r="E29" s="15"/>
      <c r="F29" s="15"/>
      <c r="G29" s="76"/>
      <c r="H29" s="76"/>
      <c r="I29" s="76">
        <f t="shared" si="0"/>
        <v>0</v>
      </c>
      <c r="J29" s="1"/>
      <c r="K29" s="15"/>
      <c r="L29" s="15"/>
      <c r="M29" s="76"/>
      <c r="N29" s="76">
        <f t="shared" si="1"/>
        <v>0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76"/>
      <c r="BD29" s="76"/>
      <c r="BE29" s="76"/>
      <c r="BF29" s="76"/>
      <c r="BG29" s="76">
        <f t="shared" si="2"/>
        <v>0</v>
      </c>
      <c r="BH29" s="15">
        <v>2</v>
      </c>
      <c r="BI29" s="15"/>
      <c r="BJ29" s="15"/>
      <c r="BK29" s="29"/>
      <c r="BL29" s="15"/>
      <c r="BM29" s="76">
        <f t="shared" si="3"/>
        <v>2</v>
      </c>
      <c r="BN29" s="15"/>
      <c r="BO29" s="15"/>
      <c r="BP29" s="15"/>
      <c r="BQ29" s="15"/>
      <c r="BR29" s="15">
        <v>1</v>
      </c>
      <c r="BS29" s="15"/>
      <c r="BT29" s="15"/>
      <c r="BU29" s="15"/>
      <c r="BV29" s="15"/>
      <c r="BW29" s="29"/>
      <c r="BX29" s="76"/>
      <c r="BY29" s="76"/>
      <c r="BZ29" s="76"/>
      <c r="CA29" s="76"/>
      <c r="CB29" s="76">
        <f t="shared" si="4"/>
        <v>1</v>
      </c>
      <c r="CC29" s="76">
        <v>50</v>
      </c>
      <c r="CD29" s="76">
        <f t="shared" si="5"/>
        <v>53</v>
      </c>
    </row>
    <row r="30" spans="1:82">
      <c r="A30" s="198" t="s">
        <v>824</v>
      </c>
      <c r="B30" s="199"/>
      <c r="C30" s="83" t="s">
        <v>825</v>
      </c>
      <c r="D30" s="15"/>
      <c r="E30" s="15"/>
      <c r="F30" s="15"/>
      <c r="G30" s="76"/>
      <c r="H30" s="76"/>
      <c r="I30" s="76">
        <f t="shared" si="0"/>
        <v>0</v>
      </c>
      <c r="J30" s="15"/>
      <c r="K30" s="15"/>
      <c r="L30" s="15"/>
      <c r="M30" s="76"/>
      <c r="N30" s="76">
        <f t="shared" si="1"/>
        <v>0</v>
      </c>
      <c r="O30" s="15">
        <v>1</v>
      </c>
      <c r="P30" s="15"/>
      <c r="Q30" s="15"/>
      <c r="R30" s="15">
        <v>5</v>
      </c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>
        <v>2</v>
      </c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76"/>
      <c r="BD30" s="76"/>
      <c r="BE30" s="76"/>
      <c r="BF30" s="76"/>
      <c r="BG30" s="76">
        <f t="shared" si="2"/>
        <v>8</v>
      </c>
      <c r="BH30" s="15"/>
      <c r="BI30" s="15"/>
      <c r="BJ30" s="15"/>
      <c r="BK30" s="29"/>
      <c r="BL30" s="15"/>
      <c r="BM30" s="76">
        <f t="shared" si="3"/>
        <v>0</v>
      </c>
      <c r="BN30" s="15"/>
      <c r="BO30" s="15"/>
      <c r="BP30" s="15"/>
      <c r="BQ30" s="15"/>
      <c r="BR30" s="15"/>
      <c r="BS30" s="15"/>
      <c r="BT30" s="15"/>
      <c r="BU30" s="15"/>
      <c r="BV30" s="15"/>
      <c r="BW30" s="29"/>
      <c r="BX30" s="76"/>
      <c r="BY30" s="76"/>
      <c r="BZ30" s="76"/>
      <c r="CA30" s="76"/>
      <c r="CB30" s="76">
        <f t="shared" si="4"/>
        <v>0</v>
      </c>
      <c r="CC30" s="76">
        <v>50</v>
      </c>
      <c r="CD30" s="76">
        <f t="shared" si="5"/>
        <v>58</v>
      </c>
    </row>
    <row r="31" spans="1:82">
      <c r="A31" s="198" t="s">
        <v>826</v>
      </c>
      <c r="B31" s="199"/>
      <c r="C31" s="83" t="s">
        <v>827</v>
      </c>
      <c r="D31" s="15"/>
      <c r="E31" s="15"/>
      <c r="F31" s="15"/>
      <c r="G31" s="76"/>
      <c r="H31" s="76"/>
      <c r="I31" s="76">
        <f t="shared" si="0"/>
        <v>0</v>
      </c>
      <c r="J31" s="15"/>
      <c r="K31" s="15"/>
      <c r="L31" s="15"/>
      <c r="M31" s="76"/>
      <c r="N31" s="76">
        <f t="shared" si="1"/>
        <v>0</v>
      </c>
      <c r="O31" s="15"/>
      <c r="P31" s="15">
        <v>3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>
        <v>2</v>
      </c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76"/>
      <c r="BD31" s="76"/>
      <c r="BE31" s="76"/>
      <c r="BF31" s="76"/>
      <c r="BG31" s="76">
        <f t="shared" si="2"/>
        <v>5</v>
      </c>
      <c r="BH31" s="15">
        <v>2</v>
      </c>
      <c r="BI31" s="15"/>
      <c r="BJ31" s="15"/>
      <c r="BK31" s="29"/>
      <c r="BL31" s="15"/>
      <c r="BM31" s="76">
        <f t="shared" si="3"/>
        <v>2</v>
      </c>
      <c r="BN31" s="15"/>
      <c r="BO31" s="15"/>
      <c r="BP31" s="15"/>
      <c r="BQ31" s="15"/>
      <c r="BR31" s="15"/>
      <c r="BS31" s="15"/>
      <c r="BT31" s="15">
        <v>2</v>
      </c>
      <c r="BU31" s="15"/>
      <c r="BV31" s="15"/>
      <c r="BW31" s="29"/>
      <c r="BX31" s="76"/>
      <c r="BY31" s="76"/>
      <c r="BZ31" s="76"/>
      <c r="CA31" s="76"/>
      <c r="CB31" s="76">
        <f t="shared" si="4"/>
        <v>2</v>
      </c>
      <c r="CC31" s="76">
        <v>50</v>
      </c>
      <c r="CD31" s="76">
        <f t="shared" si="5"/>
        <v>59</v>
      </c>
    </row>
    <row r="32" spans="1:82">
      <c r="A32" s="198" t="s">
        <v>828</v>
      </c>
      <c r="B32" s="199"/>
      <c r="C32" s="83" t="s">
        <v>829</v>
      </c>
      <c r="D32" s="15"/>
      <c r="E32" s="15"/>
      <c r="F32" s="15"/>
      <c r="G32" s="87"/>
      <c r="H32" s="87"/>
      <c r="I32" s="76">
        <f t="shared" si="0"/>
        <v>0</v>
      </c>
      <c r="J32" s="15"/>
      <c r="K32" s="15"/>
      <c r="L32" s="15"/>
      <c r="M32" s="76"/>
      <c r="N32" s="76">
        <f t="shared" si="1"/>
        <v>0</v>
      </c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76"/>
      <c r="BD32" s="76"/>
      <c r="BE32" s="76"/>
      <c r="BF32" s="76"/>
      <c r="BG32" s="76">
        <f t="shared" si="2"/>
        <v>0</v>
      </c>
      <c r="BH32" s="15"/>
      <c r="BI32" s="15">
        <v>2</v>
      </c>
      <c r="BJ32" s="12"/>
      <c r="BK32" s="29"/>
      <c r="BL32" s="15"/>
      <c r="BM32" s="76">
        <f t="shared" si="3"/>
        <v>2</v>
      </c>
      <c r="BN32" s="15"/>
      <c r="BO32" s="15"/>
      <c r="BP32" s="15"/>
      <c r="BQ32" s="15"/>
      <c r="BR32" s="15"/>
      <c r="BS32" s="15"/>
      <c r="BT32" s="15"/>
      <c r="BU32" s="15"/>
      <c r="BV32" s="15"/>
      <c r="BW32" s="29"/>
      <c r="BX32" s="76"/>
      <c r="BY32" s="76"/>
      <c r="BZ32" s="76"/>
      <c r="CA32" s="76"/>
      <c r="CB32" s="76">
        <f t="shared" si="4"/>
        <v>0</v>
      </c>
      <c r="CC32" s="76">
        <v>50</v>
      </c>
      <c r="CD32" s="76">
        <f t="shared" si="5"/>
        <v>52</v>
      </c>
    </row>
    <row r="33" spans="1:82">
      <c r="A33" s="198" t="s">
        <v>830</v>
      </c>
      <c r="B33" s="199"/>
      <c r="C33" s="83" t="s">
        <v>831</v>
      </c>
      <c r="D33" s="15"/>
      <c r="E33" s="15"/>
      <c r="F33" s="15"/>
      <c r="G33" s="76"/>
      <c r="H33" s="76"/>
      <c r="I33" s="76">
        <f t="shared" si="0"/>
        <v>0</v>
      </c>
      <c r="J33" s="15"/>
      <c r="K33" s="15"/>
      <c r="L33" s="15"/>
      <c r="M33" s="87"/>
      <c r="N33" s="76">
        <f t="shared" si="1"/>
        <v>0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29"/>
      <c r="AS33" s="29"/>
      <c r="AT33" s="179"/>
      <c r="AU33" s="179"/>
      <c r="AV33" s="179"/>
      <c r="AW33" s="179"/>
      <c r="AX33" s="179"/>
      <c r="AY33" s="179"/>
      <c r="AZ33" s="179"/>
      <c r="BA33" s="179"/>
      <c r="BB33" s="179"/>
      <c r="BC33" s="87"/>
      <c r="BD33" s="87"/>
      <c r="BE33" s="87"/>
      <c r="BF33" s="87"/>
      <c r="BG33" s="76">
        <f t="shared" si="2"/>
        <v>0</v>
      </c>
      <c r="BH33" s="15"/>
      <c r="BI33" s="15"/>
      <c r="BJ33" s="15"/>
      <c r="BK33" s="29"/>
      <c r="BL33" s="15"/>
      <c r="BM33" s="76">
        <f t="shared" si="3"/>
        <v>0</v>
      </c>
      <c r="BN33" s="15"/>
      <c r="BO33" s="15"/>
      <c r="BP33" s="15"/>
      <c r="BQ33" s="15"/>
      <c r="BR33" s="15"/>
      <c r="BS33" s="15"/>
      <c r="BT33" s="15"/>
      <c r="BU33" s="15"/>
      <c r="BV33" s="15"/>
      <c r="BW33" s="179"/>
      <c r="BX33" s="87"/>
      <c r="BY33" s="87"/>
      <c r="BZ33" s="87"/>
      <c r="CA33" s="87"/>
      <c r="CB33" s="76">
        <f t="shared" si="4"/>
        <v>0</v>
      </c>
      <c r="CC33" s="76">
        <v>50</v>
      </c>
      <c r="CD33" s="76">
        <f t="shared" si="5"/>
        <v>50</v>
      </c>
    </row>
    <row r="34" spans="1:82">
      <c r="A34" s="198" t="s">
        <v>832</v>
      </c>
      <c r="B34" s="199"/>
      <c r="C34" s="83" t="s">
        <v>833</v>
      </c>
      <c r="D34" s="15"/>
      <c r="E34" s="15"/>
      <c r="F34" s="15"/>
      <c r="G34" s="76"/>
      <c r="H34" s="76"/>
      <c r="I34" s="76">
        <f t="shared" si="0"/>
        <v>0</v>
      </c>
      <c r="J34" s="15"/>
      <c r="K34" s="15">
        <v>2</v>
      </c>
      <c r="L34" s="15"/>
      <c r="M34" s="76"/>
      <c r="N34" s="76">
        <f t="shared" si="1"/>
        <v>2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>
        <v>3</v>
      </c>
      <c r="AA34" s="15"/>
      <c r="AB34" s="15"/>
      <c r="AC34" s="15"/>
      <c r="AD34" s="15">
        <v>3</v>
      </c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>
        <v>5</v>
      </c>
      <c r="AP34" s="15"/>
      <c r="AQ34" s="15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76"/>
      <c r="BD34" s="76"/>
      <c r="BE34" s="76"/>
      <c r="BF34" s="76"/>
      <c r="BG34" s="76">
        <f t="shared" si="2"/>
        <v>11</v>
      </c>
      <c r="BH34" s="15">
        <v>2</v>
      </c>
      <c r="BI34" s="15"/>
      <c r="BJ34" s="15"/>
      <c r="BK34" s="29"/>
      <c r="BL34" s="15">
        <v>3</v>
      </c>
      <c r="BM34" s="76">
        <f t="shared" si="3"/>
        <v>5</v>
      </c>
      <c r="BN34" s="15"/>
      <c r="BO34" s="15"/>
      <c r="BP34" s="15"/>
      <c r="BQ34" s="15"/>
      <c r="BR34" s="15"/>
      <c r="BS34" s="15"/>
      <c r="BT34" s="15"/>
      <c r="BU34" s="15"/>
      <c r="BV34" s="15"/>
      <c r="BW34" s="29"/>
      <c r="BX34" s="76"/>
      <c r="BY34" s="76"/>
      <c r="BZ34" s="76"/>
      <c r="CA34" s="76"/>
      <c r="CB34" s="76">
        <f t="shared" si="4"/>
        <v>0</v>
      </c>
      <c r="CC34" s="76">
        <v>50</v>
      </c>
      <c r="CD34" s="76">
        <f t="shared" si="5"/>
        <v>68</v>
      </c>
    </row>
    <row r="35" spans="1:82">
      <c r="A35" s="198" t="s">
        <v>834</v>
      </c>
      <c r="B35" s="199"/>
      <c r="C35" s="83" t="s">
        <v>835</v>
      </c>
      <c r="D35" s="15"/>
      <c r="E35" s="15"/>
      <c r="F35" s="15"/>
      <c r="G35" s="76"/>
      <c r="H35" s="76"/>
      <c r="I35" s="76">
        <f t="shared" si="0"/>
        <v>0</v>
      </c>
      <c r="J35" s="15"/>
      <c r="K35" s="15">
        <v>2</v>
      </c>
      <c r="L35" s="15"/>
      <c r="M35" s="76"/>
      <c r="N35" s="76">
        <f t="shared" si="1"/>
        <v>2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>
        <v>3</v>
      </c>
      <c r="AE35" s="15"/>
      <c r="AF35" s="15"/>
      <c r="AG35" s="15"/>
      <c r="AH35" s="15">
        <v>2</v>
      </c>
      <c r="AI35" s="15"/>
      <c r="AJ35" s="15"/>
      <c r="AK35" s="15"/>
      <c r="AL35" s="15"/>
      <c r="AM35" s="15"/>
      <c r="AN35" s="15"/>
      <c r="AO35" s="15">
        <v>5</v>
      </c>
      <c r="AP35" s="15"/>
      <c r="AQ35" s="15"/>
      <c r="AR35" s="29">
        <v>3</v>
      </c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76"/>
      <c r="BD35" s="76"/>
      <c r="BE35" s="76"/>
      <c r="BF35" s="76"/>
      <c r="BG35" s="76">
        <f t="shared" si="2"/>
        <v>13</v>
      </c>
      <c r="BH35" s="15">
        <v>2</v>
      </c>
      <c r="BI35" s="15"/>
      <c r="BJ35" s="15"/>
      <c r="BK35" s="29"/>
      <c r="BL35" s="15"/>
      <c r="BM35" s="76">
        <f t="shared" si="3"/>
        <v>2</v>
      </c>
      <c r="BN35" s="15"/>
      <c r="BO35" s="15"/>
      <c r="BP35" s="15"/>
      <c r="BQ35" s="15"/>
      <c r="BR35" s="15"/>
      <c r="BS35" s="15"/>
      <c r="BT35" s="15"/>
      <c r="BU35" s="15"/>
      <c r="BV35" s="15"/>
      <c r="BW35" s="29"/>
      <c r="BX35" s="76"/>
      <c r="BY35" s="76"/>
      <c r="BZ35" s="76"/>
      <c r="CA35" s="76"/>
      <c r="CB35" s="76">
        <f t="shared" si="4"/>
        <v>0</v>
      </c>
      <c r="CC35" s="76">
        <v>50</v>
      </c>
      <c r="CD35" s="76">
        <f t="shared" si="5"/>
        <v>67</v>
      </c>
    </row>
    <row r="36" spans="1:82">
      <c r="A36" s="198" t="s">
        <v>836</v>
      </c>
      <c r="B36" s="199"/>
      <c r="C36" s="83" t="s">
        <v>837</v>
      </c>
      <c r="D36" s="15"/>
      <c r="E36" s="15"/>
      <c r="F36" s="15"/>
      <c r="G36" s="76"/>
      <c r="H36" s="76"/>
      <c r="I36" s="76">
        <f t="shared" si="0"/>
        <v>0</v>
      </c>
      <c r="J36" s="15"/>
      <c r="K36" s="15"/>
      <c r="L36" s="15"/>
      <c r="M36" s="76"/>
      <c r="N36" s="76">
        <f t="shared" si="1"/>
        <v>0</v>
      </c>
      <c r="O36" s="15"/>
      <c r="P36" s="15"/>
      <c r="Q36" s="15"/>
      <c r="R36" s="15"/>
      <c r="S36" s="15"/>
      <c r="T36" s="15"/>
      <c r="U36" s="15">
        <v>3</v>
      </c>
      <c r="V36" s="15">
        <v>3</v>
      </c>
      <c r="W36" s="15"/>
      <c r="X36" s="15"/>
      <c r="Y36" s="15"/>
      <c r="Z36" s="15"/>
      <c r="AA36" s="15"/>
      <c r="AB36" s="15"/>
      <c r="AC36" s="15"/>
      <c r="AD36" s="15"/>
      <c r="AE36" s="15"/>
      <c r="AF36" s="15">
        <v>1</v>
      </c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29"/>
      <c r="AS36" s="29"/>
      <c r="AT36" s="29"/>
      <c r="AU36" s="29"/>
      <c r="AV36" s="29"/>
      <c r="AW36" s="29"/>
      <c r="AX36" s="29"/>
      <c r="AY36" s="29"/>
      <c r="AZ36" s="29"/>
      <c r="BA36" s="29">
        <v>5</v>
      </c>
      <c r="BB36" s="29"/>
      <c r="BC36" s="76"/>
      <c r="BD36" s="76"/>
      <c r="BE36" s="76"/>
      <c r="BF36" s="76"/>
      <c r="BG36" s="76">
        <f t="shared" si="2"/>
        <v>12</v>
      </c>
      <c r="BH36" s="15"/>
      <c r="BI36" s="15"/>
      <c r="BJ36" s="15"/>
      <c r="BK36" s="29"/>
      <c r="BL36" s="15"/>
      <c r="BM36" s="76">
        <f t="shared" si="3"/>
        <v>0</v>
      </c>
      <c r="BN36" s="15"/>
      <c r="BO36" s="15"/>
      <c r="BP36" s="15"/>
      <c r="BQ36" s="15"/>
      <c r="BR36" s="15"/>
      <c r="BS36" s="15"/>
      <c r="BT36" s="15">
        <v>2</v>
      </c>
      <c r="BU36" s="15"/>
      <c r="BV36" s="15">
        <v>3</v>
      </c>
      <c r="BW36" s="29"/>
      <c r="BX36" s="76"/>
      <c r="BY36" s="76"/>
      <c r="BZ36" s="76"/>
      <c r="CA36" s="76"/>
      <c r="CB36" s="76">
        <f t="shared" si="4"/>
        <v>5</v>
      </c>
      <c r="CC36" s="76">
        <v>50</v>
      </c>
      <c r="CD36" s="76">
        <f t="shared" si="5"/>
        <v>67</v>
      </c>
    </row>
    <row r="37" spans="1:82">
      <c r="A37" s="198" t="s">
        <v>838</v>
      </c>
      <c r="B37" s="199"/>
      <c r="C37" s="83" t="s">
        <v>839</v>
      </c>
      <c r="D37" s="15"/>
      <c r="E37" s="15"/>
      <c r="F37" s="15"/>
      <c r="G37" s="76"/>
      <c r="H37" s="76"/>
      <c r="I37" s="76">
        <f t="shared" si="0"/>
        <v>0</v>
      </c>
      <c r="J37" s="15"/>
      <c r="K37" s="15"/>
      <c r="L37" s="15"/>
      <c r="M37" s="76"/>
      <c r="N37" s="76">
        <f t="shared" si="1"/>
        <v>0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>
        <v>3</v>
      </c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29"/>
      <c r="AS37" s="29"/>
      <c r="AT37" s="29"/>
      <c r="AU37" s="29"/>
      <c r="AV37" s="29"/>
      <c r="AW37" s="29">
        <v>3</v>
      </c>
      <c r="AX37" s="29">
        <v>3</v>
      </c>
      <c r="AY37" s="29"/>
      <c r="AZ37" s="29"/>
      <c r="BA37" s="29"/>
      <c r="BB37" s="29"/>
      <c r="BC37" s="76"/>
      <c r="BD37" s="76"/>
      <c r="BE37" s="76"/>
      <c r="BF37" s="76"/>
      <c r="BG37" s="76">
        <f t="shared" si="2"/>
        <v>9</v>
      </c>
      <c r="BH37" s="15"/>
      <c r="BI37" s="15"/>
      <c r="BJ37" s="15"/>
      <c r="BK37" s="29"/>
      <c r="BL37" s="15"/>
      <c r="BM37" s="76">
        <f t="shared" si="3"/>
        <v>0</v>
      </c>
      <c r="BN37" s="15"/>
      <c r="BO37" s="15"/>
      <c r="BP37" s="15"/>
      <c r="BQ37" s="15"/>
      <c r="BR37" s="15"/>
      <c r="BS37" s="15"/>
      <c r="BT37" s="15"/>
      <c r="BU37" s="15"/>
      <c r="BV37" s="15"/>
      <c r="BW37" s="29"/>
      <c r="BX37" s="76"/>
      <c r="BY37" s="76"/>
      <c r="BZ37" s="76"/>
      <c r="CA37" s="76"/>
      <c r="CB37" s="76">
        <f t="shared" si="4"/>
        <v>0</v>
      </c>
      <c r="CC37" s="76">
        <v>50</v>
      </c>
      <c r="CD37" s="76">
        <f t="shared" si="5"/>
        <v>59</v>
      </c>
    </row>
    <row r="38" spans="1:82">
      <c r="A38" s="198" t="s">
        <v>840</v>
      </c>
      <c r="B38" s="199"/>
      <c r="C38" s="83" t="s">
        <v>841</v>
      </c>
      <c r="D38" s="15"/>
      <c r="E38" s="15"/>
      <c r="F38" s="15"/>
      <c r="G38" s="76"/>
      <c r="H38" s="76"/>
      <c r="I38" s="76">
        <f t="shared" si="0"/>
        <v>0</v>
      </c>
      <c r="J38" s="15"/>
      <c r="K38" s="15"/>
      <c r="L38" s="15"/>
      <c r="M38" s="76"/>
      <c r="N38" s="76">
        <f t="shared" si="1"/>
        <v>0</v>
      </c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76"/>
      <c r="BD38" s="76"/>
      <c r="BE38" s="76"/>
      <c r="BF38" s="76"/>
      <c r="BG38" s="76">
        <f t="shared" si="2"/>
        <v>0</v>
      </c>
      <c r="BH38" s="15"/>
      <c r="BI38" s="15"/>
      <c r="BJ38" s="15"/>
      <c r="BK38" s="29"/>
      <c r="BL38" s="15"/>
      <c r="BM38" s="76">
        <f t="shared" si="3"/>
        <v>0</v>
      </c>
      <c r="BN38" s="15"/>
      <c r="BO38" s="15"/>
      <c r="BP38" s="15"/>
      <c r="BQ38" s="15"/>
      <c r="BR38" s="15"/>
      <c r="BS38" s="15"/>
      <c r="BT38" s="15"/>
      <c r="BU38" s="15"/>
      <c r="BV38" s="15"/>
      <c r="BW38" s="29"/>
      <c r="BX38" s="76"/>
      <c r="BY38" s="76"/>
      <c r="BZ38" s="76"/>
      <c r="CA38" s="76"/>
      <c r="CB38" s="76">
        <f t="shared" si="4"/>
        <v>0</v>
      </c>
      <c r="CC38" s="76">
        <v>50</v>
      </c>
      <c r="CD38" s="76">
        <f t="shared" si="5"/>
        <v>50</v>
      </c>
    </row>
    <row r="39" spans="1:82">
      <c r="A39" s="198" t="s">
        <v>842</v>
      </c>
      <c r="B39" s="199"/>
      <c r="C39" s="83" t="s">
        <v>843</v>
      </c>
      <c r="D39" s="15"/>
      <c r="E39" s="15"/>
      <c r="F39" s="15"/>
      <c r="G39" s="76"/>
      <c r="H39" s="76"/>
      <c r="I39" s="76">
        <f t="shared" si="0"/>
        <v>0</v>
      </c>
      <c r="J39" s="15"/>
      <c r="K39" s="15"/>
      <c r="L39" s="15"/>
      <c r="M39" s="76"/>
      <c r="N39" s="76">
        <f t="shared" si="1"/>
        <v>0</v>
      </c>
      <c r="O39" s="15"/>
      <c r="P39" s="15"/>
      <c r="Q39" s="15"/>
      <c r="R39" s="15">
        <v>5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76"/>
      <c r="BD39" s="76"/>
      <c r="BE39" s="76"/>
      <c r="BF39" s="76"/>
      <c r="BG39" s="76">
        <f t="shared" si="2"/>
        <v>5</v>
      </c>
      <c r="BH39" s="15"/>
      <c r="BI39" s="15"/>
      <c r="BJ39" s="15"/>
      <c r="BK39" s="29"/>
      <c r="BL39" s="15"/>
      <c r="BM39" s="76">
        <f t="shared" si="3"/>
        <v>0</v>
      </c>
      <c r="BN39" s="15"/>
      <c r="BO39" s="15"/>
      <c r="BP39" s="15"/>
      <c r="BQ39" s="15"/>
      <c r="BR39" s="15"/>
      <c r="BS39" s="15"/>
      <c r="BT39" s="15"/>
      <c r="BU39" s="15"/>
      <c r="BV39" s="15"/>
      <c r="BW39" s="29"/>
      <c r="BX39" s="76"/>
      <c r="BY39" s="76"/>
      <c r="BZ39" s="76"/>
      <c r="CA39" s="76"/>
      <c r="CB39" s="76">
        <f t="shared" si="4"/>
        <v>0</v>
      </c>
      <c r="CC39" s="76">
        <v>50</v>
      </c>
      <c r="CD39" s="76">
        <f t="shared" si="5"/>
        <v>55</v>
      </c>
    </row>
    <row r="40" spans="1:82">
      <c r="A40" s="198" t="s">
        <v>844</v>
      </c>
      <c r="B40" s="199"/>
      <c r="C40" s="83" t="s">
        <v>845</v>
      </c>
      <c r="D40" s="15"/>
      <c r="E40" s="15"/>
      <c r="F40" s="15"/>
      <c r="G40" s="76"/>
      <c r="H40" s="76"/>
      <c r="I40" s="76">
        <f t="shared" si="0"/>
        <v>0</v>
      </c>
      <c r="J40" s="15"/>
      <c r="K40" s="15"/>
      <c r="L40" s="15"/>
      <c r="M40" s="76"/>
      <c r="N40" s="76">
        <f t="shared" si="1"/>
        <v>0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76"/>
      <c r="BD40" s="76"/>
      <c r="BE40" s="76"/>
      <c r="BF40" s="76"/>
      <c r="BG40" s="76">
        <f t="shared" si="2"/>
        <v>0</v>
      </c>
      <c r="BH40" s="15"/>
      <c r="BI40" s="15"/>
      <c r="BJ40" s="15"/>
      <c r="BK40" s="29"/>
      <c r="BL40" s="15"/>
      <c r="BM40" s="76">
        <f t="shared" si="3"/>
        <v>0</v>
      </c>
      <c r="BN40" s="15"/>
      <c r="BO40" s="15"/>
      <c r="BP40" s="15"/>
      <c r="BQ40" s="15"/>
      <c r="BR40" s="15"/>
      <c r="BS40" s="15"/>
      <c r="BT40" s="15"/>
      <c r="BU40" s="15"/>
      <c r="BV40" s="15"/>
      <c r="BW40" s="29"/>
      <c r="BX40" s="76"/>
      <c r="BY40" s="76"/>
      <c r="BZ40" s="76"/>
      <c r="CA40" s="76"/>
      <c r="CB40" s="76">
        <f t="shared" si="4"/>
        <v>0</v>
      </c>
      <c r="CC40" s="76">
        <v>50</v>
      </c>
      <c r="CD40" s="76">
        <f t="shared" si="5"/>
        <v>50</v>
      </c>
    </row>
    <row r="41" spans="1:82">
      <c r="A41" s="198" t="s">
        <v>846</v>
      </c>
      <c r="B41" s="199"/>
      <c r="C41" s="83" t="s">
        <v>847</v>
      </c>
      <c r="D41" s="15"/>
      <c r="E41" s="15"/>
      <c r="F41" s="15"/>
      <c r="I41" s="76">
        <f t="shared" si="0"/>
        <v>0</v>
      </c>
      <c r="J41" s="15"/>
      <c r="K41" s="15"/>
      <c r="L41" s="15"/>
      <c r="M41" s="76"/>
      <c r="N41" s="76">
        <f t="shared" si="1"/>
        <v>0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76"/>
      <c r="BD41" s="76"/>
      <c r="BE41" s="76"/>
      <c r="BF41" s="76"/>
      <c r="BG41" s="76">
        <f t="shared" si="2"/>
        <v>0</v>
      </c>
      <c r="BH41" s="15"/>
      <c r="BI41" s="15"/>
      <c r="BJ41" s="15"/>
      <c r="BK41" s="29"/>
      <c r="BL41" s="15"/>
      <c r="BM41" s="76">
        <f t="shared" si="3"/>
        <v>0</v>
      </c>
      <c r="BN41" s="15"/>
      <c r="BO41" s="15"/>
      <c r="BP41" s="15"/>
      <c r="BQ41" s="15"/>
      <c r="BR41" s="15"/>
      <c r="BS41" s="15"/>
      <c r="BT41" s="15"/>
      <c r="BU41" s="15"/>
      <c r="BV41" s="15"/>
      <c r="BW41" s="29"/>
      <c r="BX41" s="76"/>
      <c r="BY41" s="76"/>
      <c r="BZ41" s="76"/>
      <c r="CA41" s="76"/>
      <c r="CB41" s="76">
        <f t="shared" si="4"/>
        <v>0</v>
      </c>
      <c r="CC41" s="76">
        <v>50</v>
      </c>
      <c r="CD41" s="76">
        <f t="shared" si="5"/>
        <v>50</v>
      </c>
    </row>
    <row r="42" spans="1:82">
      <c r="A42" s="198" t="s">
        <v>848</v>
      </c>
      <c r="B42" s="199"/>
      <c r="C42" s="83" t="s">
        <v>849</v>
      </c>
      <c r="D42" s="15"/>
      <c r="E42" s="15"/>
      <c r="F42" s="15"/>
      <c r="I42" s="76">
        <f t="shared" si="0"/>
        <v>0</v>
      </c>
      <c r="J42" s="15"/>
      <c r="K42" s="15"/>
      <c r="L42" s="15"/>
      <c r="N42" s="76">
        <f t="shared" si="1"/>
        <v>0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G42" s="76">
        <f t="shared" si="2"/>
        <v>0</v>
      </c>
      <c r="BH42" s="15"/>
      <c r="BI42" s="15"/>
      <c r="BJ42" s="15"/>
      <c r="BK42" s="29"/>
      <c r="BL42" s="15"/>
      <c r="BM42" s="76">
        <f t="shared" si="3"/>
        <v>0</v>
      </c>
      <c r="BN42" s="15"/>
      <c r="BO42" s="15"/>
      <c r="BP42" s="15"/>
      <c r="BQ42" s="15"/>
      <c r="BR42" s="15"/>
      <c r="BS42" s="15"/>
      <c r="BT42" s="15"/>
      <c r="BU42" s="15"/>
      <c r="BV42" s="15"/>
      <c r="BW42" s="29"/>
      <c r="CB42" s="76">
        <f t="shared" si="4"/>
        <v>0</v>
      </c>
      <c r="CC42" s="76">
        <v>50</v>
      </c>
      <c r="CD42" s="76">
        <f t="shared" si="5"/>
        <v>50</v>
      </c>
    </row>
    <row r="43" spans="1:82">
      <c r="A43" s="198" t="s">
        <v>850</v>
      </c>
      <c r="B43" s="199"/>
      <c r="C43" s="83" t="s">
        <v>851</v>
      </c>
      <c r="D43" s="15"/>
      <c r="E43" s="15"/>
      <c r="F43" s="15">
        <v>2</v>
      </c>
      <c r="I43" s="76">
        <f t="shared" si="0"/>
        <v>2</v>
      </c>
      <c r="J43" s="15"/>
      <c r="K43" s="15"/>
      <c r="L43" s="15">
        <v>2</v>
      </c>
      <c r="N43" s="76">
        <f t="shared" si="1"/>
        <v>2</v>
      </c>
      <c r="O43" s="15"/>
      <c r="P43" s="15"/>
      <c r="Q43" s="15">
        <v>3</v>
      </c>
      <c r="R43" s="15">
        <v>5</v>
      </c>
      <c r="S43" s="15">
        <v>3</v>
      </c>
      <c r="T43" s="15"/>
      <c r="U43" s="15"/>
      <c r="V43" s="15">
        <v>3</v>
      </c>
      <c r="W43" s="15"/>
      <c r="X43" s="15"/>
      <c r="Y43" s="15"/>
      <c r="Z43" s="15">
        <v>3</v>
      </c>
      <c r="AA43" s="15"/>
      <c r="AB43" s="15"/>
      <c r="AC43" s="15"/>
      <c r="AD43" s="15">
        <v>3</v>
      </c>
      <c r="AE43" s="15"/>
      <c r="AF43" s="15"/>
      <c r="AG43" s="15"/>
      <c r="AH43" s="15">
        <v>2</v>
      </c>
      <c r="AI43" s="15"/>
      <c r="AJ43" s="15"/>
      <c r="AK43" s="15">
        <v>3</v>
      </c>
      <c r="AL43" s="15"/>
      <c r="AM43" s="15"/>
      <c r="AN43" s="15"/>
      <c r="AO43" s="15"/>
      <c r="AP43" s="15"/>
      <c r="AQ43" s="15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G43" s="76" t="str">
        <f t="shared" si="2"/>
        <v>20</v>
      </c>
      <c r="BH43" s="15">
        <v>2</v>
      </c>
      <c r="BI43" s="15"/>
      <c r="BJ43" s="15"/>
      <c r="BK43" s="29">
        <v>2</v>
      </c>
      <c r="BL43" s="15"/>
      <c r="BM43" s="76">
        <f t="shared" si="3"/>
        <v>4</v>
      </c>
      <c r="BN43" s="15"/>
      <c r="BO43" s="15">
        <v>2</v>
      </c>
      <c r="BP43" s="15"/>
      <c r="BQ43" s="15"/>
      <c r="BR43" s="15"/>
      <c r="BS43" s="15"/>
      <c r="BT43" s="15"/>
      <c r="BU43" s="15">
        <v>2</v>
      </c>
      <c r="BV43" s="15"/>
      <c r="BW43" s="29"/>
      <c r="CB43" s="76">
        <f t="shared" si="4"/>
        <v>4</v>
      </c>
      <c r="CC43" s="76">
        <v>50</v>
      </c>
      <c r="CD43" s="76">
        <f t="shared" si="5"/>
        <v>82</v>
      </c>
    </row>
    <row r="44" spans="1:82">
      <c r="A44" s="198" t="s">
        <v>852</v>
      </c>
      <c r="B44" s="199"/>
      <c r="C44" s="83" t="s">
        <v>853</v>
      </c>
      <c r="D44" s="15"/>
      <c r="E44" s="15"/>
      <c r="F44" s="15"/>
      <c r="I44" s="76">
        <f t="shared" si="0"/>
        <v>0</v>
      </c>
      <c r="J44" s="15"/>
      <c r="K44" s="15"/>
      <c r="L44" s="15"/>
      <c r="N44" s="76">
        <f t="shared" si="1"/>
        <v>0</v>
      </c>
      <c r="O44" s="15"/>
      <c r="P44" s="15"/>
      <c r="Q44" s="15"/>
      <c r="R44" s="15"/>
      <c r="S44" s="15"/>
      <c r="T44" s="15">
        <v>4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G44" s="76">
        <f t="shared" si="2"/>
        <v>4</v>
      </c>
      <c r="BH44" s="15"/>
      <c r="BI44" s="15">
        <v>2</v>
      </c>
      <c r="BJ44" s="15"/>
      <c r="BK44" s="29"/>
      <c r="BL44" s="15"/>
      <c r="BM44" s="76">
        <f t="shared" si="3"/>
        <v>2</v>
      </c>
      <c r="BN44" s="15"/>
      <c r="BO44" s="15"/>
      <c r="BP44" s="15">
        <v>2</v>
      </c>
      <c r="BQ44" s="15"/>
      <c r="BR44" s="15"/>
      <c r="BS44" s="15">
        <v>3</v>
      </c>
      <c r="BT44" s="15"/>
      <c r="BU44" s="15"/>
      <c r="BV44" s="15"/>
      <c r="BW44" s="29"/>
      <c r="CB44" s="76">
        <f t="shared" si="4"/>
        <v>5</v>
      </c>
      <c r="CC44" s="76">
        <v>50</v>
      </c>
      <c r="CD44" s="76">
        <f t="shared" si="5"/>
        <v>61</v>
      </c>
    </row>
    <row r="45" spans="1:82">
      <c r="A45" s="198" t="s">
        <v>854</v>
      </c>
      <c r="B45" s="199"/>
      <c r="C45" s="83" t="s">
        <v>855</v>
      </c>
      <c r="D45" s="15"/>
      <c r="E45" s="15"/>
      <c r="F45" s="15"/>
      <c r="I45" s="76">
        <f t="shared" si="0"/>
        <v>0</v>
      </c>
      <c r="J45" s="15"/>
      <c r="K45" s="15"/>
      <c r="L45" s="15"/>
      <c r="N45" s="76">
        <f t="shared" si="1"/>
        <v>0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5"/>
      <c r="AM45" s="15"/>
      <c r="AN45" s="15"/>
      <c r="AO45" s="15"/>
      <c r="AP45" s="15"/>
      <c r="AQ45" s="15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G45" s="76">
        <f t="shared" si="2"/>
        <v>0</v>
      </c>
      <c r="BH45" s="1"/>
      <c r="BI45" s="1"/>
      <c r="BJ45" s="1"/>
      <c r="BK45" s="29"/>
      <c r="BL45" s="29"/>
      <c r="BM45" s="76">
        <f t="shared" si="3"/>
        <v>0</v>
      </c>
      <c r="BN45" s="15"/>
      <c r="BO45" s="15"/>
      <c r="BP45" s="15"/>
      <c r="BQ45" s="15"/>
      <c r="BR45" s="15"/>
      <c r="BS45" s="15"/>
      <c r="BT45" s="15"/>
      <c r="BU45" s="15"/>
      <c r="BV45" s="15"/>
      <c r="BW45" s="29"/>
      <c r="CB45" s="76">
        <f t="shared" si="4"/>
        <v>0</v>
      </c>
      <c r="CC45" s="76">
        <v>50</v>
      </c>
      <c r="CD45" s="76">
        <f t="shared" si="5"/>
        <v>50</v>
      </c>
    </row>
    <row r="46" spans="1:82">
      <c r="A46" s="198" t="s">
        <v>856</v>
      </c>
      <c r="B46" s="199"/>
      <c r="C46" s="83" t="s">
        <v>857</v>
      </c>
      <c r="D46" s="15"/>
      <c r="E46" s="15"/>
      <c r="F46" s="15"/>
      <c r="I46" s="76">
        <f t="shared" si="0"/>
        <v>0</v>
      </c>
      <c r="J46" s="1"/>
      <c r="K46" s="15"/>
      <c r="L46" s="15"/>
      <c r="N46" s="76">
        <f t="shared" si="1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>
        <v>2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29"/>
      <c r="AS46" s="29"/>
      <c r="AT46" s="29">
        <v>3</v>
      </c>
      <c r="AU46" s="29"/>
      <c r="AV46" s="29"/>
      <c r="AW46" s="29"/>
      <c r="AX46" s="29"/>
      <c r="AY46" s="29"/>
      <c r="AZ46" s="29"/>
      <c r="BA46" s="29"/>
      <c r="BB46" s="29"/>
      <c r="BG46" s="76">
        <f t="shared" si="2"/>
        <v>5</v>
      </c>
      <c r="BH46" s="1"/>
      <c r="BI46" s="1"/>
      <c r="BJ46" s="1"/>
      <c r="BK46" s="29"/>
      <c r="BL46" s="29"/>
      <c r="BM46" s="76">
        <f t="shared" si="3"/>
        <v>0</v>
      </c>
      <c r="BN46" s="1"/>
      <c r="BO46" s="1"/>
      <c r="BP46" s="1"/>
      <c r="BQ46" s="1"/>
      <c r="BR46" s="1"/>
      <c r="BS46" s="1"/>
      <c r="BT46" s="1"/>
      <c r="BU46" s="15"/>
      <c r="BV46" s="15"/>
      <c r="BW46" s="29"/>
      <c r="CB46" s="76">
        <f t="shared" si="4"/>
        <v>0</v>
      </c>
      <c r="CC46" s="76">
        <v>50</v>
      </c>
      <c r="CD46" s="76">
        <f t="shared" si="5"/>
        <v>55</v>
      </c>
    </row>
    <row r="47" spans="1:82">
      <c r="A47" s="198" t="s">
        <v>858</v>
      </c>
      <c r="B47" s="199"/>
      <c r="C47" s="83" t="s">
        <v>859</v>
      </c>
      <c r="D47" s="15"/>
      <c r="E47" s="15"/>
      <c r="F47" s="15"/>
      <c r="I47" s="76">
        <f t="shared" si="0"/>
        <v>0</v>
      </c>
      <c r="J47" s="1"/>
      <c r="K47" s="15"/>
      <c r="L47" s="15"/>
      <c r="N47" s="76">
        <f t="shared" si="1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G47" s="76">
        <f t="shared" si="2"/>
        <v>0</v>
      </c>
      <c r="BH47" s="1"/>
      <c r="BI47" s="1"/>
      <c r="BJ47" s="1"/>
      <c r="BK47" s="29"/>
      <c r="BL47" s="29"/>
      <c r="BM47" s="76">
        <f t="shared" si="3"/>
        <v>0</v>
      </c>
      <c r="BN47" s="1"/>
      <c r="BO47" s="1"/>
      <c r="BP47" s="1"/>
      <c r="BQ47" s="1"/>
      <c r="BR47" s="1"/>
      <c r="BS47" s="1"/>
      <c r="BT47" s="1"/>
      <c r="BU47" s="29"/>
      <c r="BV47" s="29"/>
      <c r="BW47" s="29"/>
      <c r="CB47" s="76">
        <f t="shared" si="4"/>
        <v>0</v>
      </c>
      <c r="CC47" s="76">
        <v>50</v>
      </c>
      <c r="CD47" s="76">
        <f t="shared" si="5"/>
        <v>50</v>
      </c>
    </row>
    <row r="48" spans="1:82">
      <c r="A48" s="198" t="s">
        <v>860</v>
      </c>
      <c r="B48" s="199"/>
      <c r="C48" s="83" t="s">
        <v>861</v>
      </c>
      <c r="D48" s="15"/>
      <c r="E48" s="15"/>
      <c r="F48" s="15"/>
      <c r="I48" s="76">
        <f t="shared" si="0"/>
        <v>0</v>
      </c>
      <c r="J48" s="1"/>
      <c r="K48" s="15"/>
      <c r="L48" s="15"/>
      <c r="N48" s="76">
        <f t="shared" si="1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>
        <v>3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G48" s="76">
        <f t="shared" si="2"/>
        <v>3</v>
      </c>
      <c r="BH48" s="1"/>
      <c r="BI48" s="1"/>
      <c r="BJ48" s="1">
        <v>2</v>
      </c>
      <c r="BK48" s="29"/>
      <c r="BL48" s="29"/>
      <c r="BM48" s="76">
        <f t="shared" si="3"/>
        <v>2</v>
      </c>
      <c r="BN48" s="1"/>
      <c r="BO48" s="1"/>
      <c r="BP48" s="1"/>
      <c r="BQ48" s="1"/>
      <c r="BR48" s="1"/>
      <c r="BS48" s="1"/>
      <c r="BT48" s="1"/>
      <c r="BU48" s="29"/>
      <c r="BV48" s="29"/>
      <c r="BW48" s="29"/>
      <c r="CB48" s="76">
        <f t="shared" si="4"/>
        <v>0</v>
      </c>
      <c r="CC48" s="76">
        <v>50</v>
      </c>
      <c r="CD48" s="76">
        <f t="shared" si="5"/>
        <v>55</v>
      </c>
    </row>
    <row r="49" spans="1:82">
      <c r="A49" s="198" t="s">
        <v>862</v>
      </c>
      <c r="B49" s="199"/>
      <c r="C49" s="83" t="s">
        <v>863</v>
      </c>
      <c r="D49" s="1"/>
      <c r="E49" s="1"/>
      <c r="F49" s="1"/>
      <c r="I49" s="76">
        <f t="shared" si="0"/>
        <v>0</v>
      </c>
      <c r="K49" s="15"/>
      <c r="L49" s="15"/>
      <c r="N49" s="76">
        <f t="shared" si="1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>
        <v>67.5</v>
      </c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G49" s="76" t="str">
        <f t="shared" si="2"/>
        <v>20</v>
      </c>
      <c r="BH49" s="1"/>
      <c r="BI49" s="1"/>
      <c r="BJ49" s="1"/>
      <c r="BK49" s="121"/>
      <c r="BL49" s="121"/>
      <c r="BM49" s="76">
        <f t="shared" si="3"/>
        <v>0</v>
      </c>
      <c r="BN49" s="1"/>
      <c r="BO49" s="1"/>
      <c r="BP49" s="1">
        <v>2</v>
      </c>
      <c r="BQ49" s="1"/>
      <c r="BR49" s="1"/>
      <c r="BS49" s="1"/>
      <c r="BT49" s="1"/>
      <c r="BU49" s="29"/>
      <c r="BV49" s="29"/>
      <c r="BW49" s="29"/>
      <c r="CB49" s="76">
        <f t="shared" si="4"/>
        <v>2</v>
      </c>
      <c r="CC49" s="76">
        <v>50</v>
      </c>
      <c r="CD49" s="76">
        <f t="shared" si="5"/>
        <v>72</v>
      </c>
    </row>
    <row r="50" spans="1:82">
      <c r="A50" s="1"/>
      <c r="B50" s="1"/>
      <c r="C50" s="1"/>
      <c r="I50" s="76">
        <f t="shared" si="0"/>
        <v>0</v>
      </c>
      <c r="N50" s="76">
        <f t="shared" si="1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G50" s="76">
        <f t="shared" si="2"/>
        <v>0</v>
      </c>
      <c r="BH50" s="1"/>
      <c r="BI50" s="1"/>
      <c r="BJ50" s="1"/>
      <c r="BK50" s="121"/>
      <c r="BL50" s="121"/>
      <c r="BM50" s="76">
        <f t="shared" si="3"/>
        <v>0</v>
      </c>
      <c r="BN50" s="1"/>
      <c r="BO50" s="1"/>
      <c r="BP50" s="1"/>
      <c r="BQ50" s="1"/>
      <c r="BR50" s="1"/>
      <c r="BS50" s="1"/>
      <c r="BT50" s="1"/>
      <c r="BU50" s="121"/>
      <c r="BV50" s="121"/>
      <c r="BW50" s="121"/>
      <c r="CB50" s="76">
        <f t="shared" si="4"/>
        <v>0</v>
      </c>
      <c r="CC50" s="76">
        <v>50</v>
      </c>
      <c r="CD50" s="76">
        <f t="shared" si="5"/>
        <v>50</v>
      </c>
    </row>
    <row r="51" spans="9:82">
      <c r="I51" s="76">
        <f t="shared" si="0"/>
        <v>0</v>
      </c>
      <c r="N51" s="76">
        <f t="shared" si="1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G51" s="76">
        <f t="shared" si="2"/>
        <v>0</v>
      </c>
      <c r="BH51" s="1"/>
      <c r="BI51" s="1"/>
      <c r="BJ51" s="1"/>
      <c r="BK51" s="121"/>
      <c r="BL51" s="121"/>
      <c r="BM51" s="76">
        <f t="shared" si="3"/>
        <v>0</v>
      </c>
      <c r="BN51" s="1"/>
      <c r="BO51" s="1"/>
      <c r="BP51" s="1"/>
      <c r="BQ51" s="1"/>
      <c r="BR51" s="1"/>
      <c r="BS51" s="1"/>
      <c r="BT51" s="1"/>
      <c r="BU51" s="121"/>
      <c r="BV51" s="121"/>
      <c r="BW51" s="121"/>
      <c r="CB51" s="76">
        <f t="shared" si="4"/>
        <v>0</v>
      </c>
      <c r="CC51" s="76">
        <v>50</v>
      </c>
      <c r="CD51" s="76">
        <f t="shared" si="5"/>
        <v>50</v>
      </c>
    </row>
    <row r="52" spans="9:82">
      <c r="I52" s="76">
        <f t="shared" si="0"/>
        <v>0</v>
      </c>
      <c r="N52" s="76">
        <f t="shared" si="1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G52" s="76">
        <f t="shared" si="2"/>
        <v>0</v>
      </c>
      <c r="BH52" s="1"/>
      <c r="BI52" s="1"/>
      <c r="BJ52" s="1"/>
      <c r="BK52" s="121"/>
      <c r="BL52" s="121"/>
      <c r="BN52" s="1"/>
      <c r="BO52" s="1"/>
      <c r="BP52" s="1"/>
      <c r="BQ52" s="1"/>
      <c r="BR52" s="1"/>
      <c r="BS52" s="1"/>
      <c r="BT52" s="1"/>
      <c r="BU52" s="121"/>
      <c r="BV52" s="121"/>
      <c r="BW52" s="121"/>
      <c r="CB52" s="76">
        <f t="shared" si="4"/>
        <v>0</v>
      </c>
      <c r="CC52" s="76">
        <v>50</v>
      </c>
      <c r="CD52" s="76">
        <f t="shared" si="5"/>
        <v>50</v>
      </c>
    </row>
    <row r="53" spans="9:82">
      <c r="I53" s="76">
        <f t="shared" si="0"/>
        <v>0</v>
      </c>
      <c r="N53" s="76">
        <f t="shared" si="1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G53" s="76">
        <f t="shared" si="2"/>
        <v>0</v>
      </c>
      <c r="BH53" s="1"/>
      <c r="BI53" s="1"/>
      <c r="BJ53" s="1"/>
      <c r="BK53" s="121"/>
      <c r="BL53" s="121"/>
      <c r="BN53" s="1"/>
      <c r="BO53" s="1"/>
      <c r="BP53" s="1"/>
      <c r="BQ53" s="1"/>
      <c r="BR53" s="1"/>
      <c r="BS53" s="1"/>
      <c r="BT53" s="1"/>
      <c r="BU53" s="121"/>
      <c r="BV53" s="121"/>
      <c r="BW53" s="121"/>
      <c r="CB53" s="76">
        <f t="shared" si="4"/>
        <v>0</v>
      </c>
      <c r="CC53" s="76">
        <v>50</v>
      </c>
      <c r="CD53" s="76">
        <f t="shared" si="5"/>
        <v>50</v>
      </c>
    </row>
    <row r="54" spans="9:82">
      <c r="I54" s="76">
        <f t="shared" si="0"/>
        <v>0</v>
      </c>
      <c r="N54" s="76">
        <f t="shared" si="1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BG54" s="76">
        <f t="shared" si="2"/>
        <v>0</v>
      </c>
      <c r="BH54" s="1"/>
      <c r="BI54" s="1"/>
      <c r="BJ54" s="1"/>
      <c r="BK54" s="121"/>
      <c r="BL54" s="121"/>
      <c r="BN54" s="1"/>
      <c r="BO54" s="1"/>
      <c r="BP54" s="1"/>
      <c r="BQ54" s="1"/>
      <c r="BR54" s="1"/>
      <c r="BS54" s="1"/>
      <c r="BT54" s="1"/>
      <c r="BU54" s="121"/>
      <c r="BV54" s="121"/>
      <c r="BW54" s="121"/>
      <c r="CB54" s="76">
        <f t="shared" si="4"/>
        <v>0</v>
      </c>
      <c r="CC54" s="76">
        <v>50</v>
      </c>
      <c r="CD54" s="76">
        <f t="shared" si="5"/>
        <v>50</v>
      </c>
    </row>
    <row r="55" spans="9:82">
      <c r="I55" s="76">
        <f t="shared" si="0"/>
        <v>0</v>
      </c>
      <c r="N55" s="76">
        <f t="shared" si="1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BH55" s="1"/>
      <c r="BI55" s="1"/>
      <c r="BJ55" s="1"/>
      <c r="BK55" s="1"/>
      <c r="BL55" s="93"/>
      <c r="BN55" s="1"/>
      <c r="BO55" s="1"/>
      <c r="BP55" s="1"/>
      <c r="BQ55" s="1"/>
      <c r="BR55" s="1"/>
      <c r="BS55" s="1"/>
      <c r="BT55" s="1"/>
      <c r="CD55" s="76">
        <f t="shared" si="5"/>
        <v>0</v>
      </c>
    </row>
    <row r="56" spans="9:64">
      <c r="I56" s="76">
        <f t="shared" si="0"/>
        <v>0</v>
      </c>
      <c r="N56" s="76">
        <f t="shared" si="1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BH56" s="1"/>
      <c r="BI56" s="1"/>
      <c r="BJ56" s="1"/>
      <c r="BK56" s="1"/>
      <c r="BL56" s="93"/>
    </row>
    <row r="57" spans="14:64">
      <c r="N57" s="76">
        <f t="shared" si="1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BH57" s="1"/>
      <c r="BI57" s="1"/>
      <c r="BJ57" s="1"/>
      <c r="BK57" s="1"/>
      <c r="BL57" s="93"/>
    </row>
    <row r="58" spans="15:64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BH58" s="1"/>
      <c r="BI58" s="1"/>
      <c r="BJ58" s="1"/>
      <c r="BK58" s="1"/>
      <c r="BL58" s="93"/>
    </row>
    <row r="59" spans="15:64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BH59" s="1"/>
      <c r="BI59" s="1"/>
      <c r="BJ59" s="1"/>
      <c r="BK59" s="1"/>
      <c r="BL59" s="93"/>
    </row>
    <row r="60" spans="15:64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BH60" s="1"/>
      <c r="BI60" s="1"/>
      <c r="BJ60" s="1"/>
      <c r="BK60" s="1"/>
      <c r="BL60" s="93"/>
    </row>
    <row r="61" spans="60:64">
      <c r="BH61" s="1"/>
      <c r="BI61" s="1"/>
      <c r="BJ61" s="1"/>
      <c r="BK61" s="1"/>
      <c r="BL61" s="93"/>
    </row>
  </sheetData>
  <mergeCells count="120">
    <mergeCell ref="D1:CD1"/>
    <mergeCell ref="D2:I2"/>
    <mergeCell ref="J2:N2"/>
    <mergeCell ref="O2:BF2"/>
    <mergeCell ref="BH2:BK2"/>
    <mergeCell ref="BN2:CA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BF5:BF6"/>
    <mergeCell ref="BG3:BG6"/>
    <mergeCell ref="BH5:BH6"/>
    <mergeCell ref="BI5:BI6"/>
    <mergeCell ref="BJ5:BJ6"/>
    <mergeCell ref="BK5:BK6"/>
    <mergeCell ref="BL5:BL6"/>
    <mergeCell ref="BM3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CA5:CA6"/>
    <mergeCell ref="CB3:CB6"/>
    <mergeCell ref="CC2:CC6"/>
    <mergeCell ref="CD2:CD6"/>
    <mergeCell ref="A1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I52"/>
  <sheetViews>
    <sheetView zoomScale="70" zoomScaleNormal="70" topLeftCell="DE1" workbookViewId="0">
      <selection activeCell="A1" sqref="A1:EI55"/>
    </sheetView>
  </sheetViews>
  <sheetFormatPr defaultColWidth="9" defaultRowHeight="14"/>
  <cols>
    <col min="1" max="1" width="10.7818181818182" style="73" customWidth="1"/>
    <col min="2" max="2" width="12" style="73" customWidth="1"/>
    <col min="3" max="7" width="15.7818181818182" style="73" customWidth="1"/>
    <col min="8" max="18" width="9" style="73"/>
    <col min="19" max="22" width="15.7818181818182" style="73" customWidth="1"/>
    <col min="23" max="28" width="9" style="73"/>
    <col min="29" max="32" width="15.7818181818182" style="73" customWidth="1"/>
    <col min="33" max="103" width="9" style="73"/>
    <col min="104" max="107" width="15.7818181818182" style="73" customWidth="1"/>
    <col min="108" max="111" width="9" style="73"/>
    <col min="112" max="115" width="15.7818181818182" style="73" customWidth="1"/>
    <col min="116" max="16384" width="9" style="73"/>
  </cols>
  <sheetData>
    <row r="1" ht="35.25" customHeight="1" spans="1:139">
      <c r="A1" s="74" t="s">
        <v>0</v>
      </c>
      <c r="B1" s="74"/>
      <c r="C1" s="75" t="s">
        <v>1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</row>
    <row r="2" ht="14.25" customHeight="1" spans="1:139">
      <c r="A2" s="74"/>
      <c r="B2" s="74"/>
      <c r="C2" s="25" t="s">
        <v>2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 t="s">
        <v>3</v>
      </c>
      <c r="T2" s="25"/>
      <c r="U2" s="25"/>
      <c r="V2" s="25"/>
      <c r="W2" s="25"/>
      <c r="X2" s="25"/>
      <c r="Y2" s="25"/>
      <c r="Z2" s="25"/>
      <c r="AA2" s="25"/>
      <c r="AB2" s="25"/>
      <c r="AC2" s="25" t="s">
        <v>4</v>
      </c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 t="s">
        <v>5</v>
      </c>
      <c r="DA2" s="25"/>
      <c r="DB2" s="25"/>
      <c r="DC2" s="25"/>
      <c r="DD2" s="25"/>
      <c r="DE2" s="25"/>
      <c r="DF2" s="25"/>
      <c r="DG2" s="25"/>
      <c r="DH2" s="25" t="s">
        <v>6</v>
      </c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104" t="s">
        <v>7</v>
      </c>
      <c r="EI2" s="25" t="s">
        <v>8</v>
      </c>
    </row>
    <row r="3" ht="30" spans="1:139">
      <c r="A3" s="25" t="s">
        <v>9</v>
      </c>
      <c r="B3" s="25"/>
      <c r="C3" s="38" t="s">
        <v>864</v>
      </c>
      <c r="D3" s="180" t="s">
        <v>865</v>
      </c>
      <c r="E3" s="181">
        <v>2.1</v>
      </c>
      <c r="F3" s="181">
        <v>1.26</v>
      </c>
      <c r="G3" s="38">
        <v>2.1</v>
      </c>
      <c r="H3" s="182"/>
      <c r="I3" s="182">
        <v>2.2</v>
      </c>
      <c r="J3" s="29">
        <v>4.1</v>
      </c>
      <c r="K3" s="181"/>
      <c r="L3" s="38"/>
      <c r="M3" s="29"/>
      <c r="N3" s="25"/>
      <c r="O3" s="25"/>
      <c r="P3" s="25"/>
      <c r="Q3" s="25"/>
      <c r="R3" s="25" t="s">
        <v>10</v>
      </c>
      <c r="S3" s="180">
        <v>10.18</v>
      </c>
      <c r="T3" s="38">
        <v>10.4</v>
      </c>
      <c r="U3" s="38">
        <v>12.22</v>
      </c>
      <c r="V3" s="76"/>
      <c r="W3" s="186">
        <v>5.9</v>
      </c>
      <c r="X3" s="25"/>
      <c r="Y3" s="25"/>
      <c r="Z3" s="25"/>
      <c r="AA3" s="25"/>
      <c r="AB3" s="25" t="s">
        <v>12</v>
      </c>
      <c r="AC3" s="182">
        <v>11.26</v>
      </c>
      <c r="AD3" s="29" t="s">
        <v>866</v>
      </c>
      <c r="AE3" s="29">
        <v>12.2</v>
      </c>
      <c r="AF3" s="38">
        <v>12.2</v>
      </c>
      <c r="AG3" s="38"/>
      <c r="AH3" s="181">
        <v>10.14</v>
      </c>
      <c r="AI3" s="180">
        <v>10.18</v>
      </c>
      <c r="AJ3" s="181">
        <v>10.17</v>
      </c>
      <c r="AK3" s="182">
        <v>10.28</v>
      </c>
      <c r="AL3" s="76">
        <v>10.28</v>
      </c>
      <c r="AM3" s="38" t="s">
        <v>867</v>
      </c>
      <c r="AN3" s="181">
        <v>11.24</v>
      </c>
      <c r="AO3" s="38">
        <v>12.1</v>
      </c>
      <c r="AP3" s="38">
        <v>12.3</v>
      </c>
      <c r="AQ3" s="38" t="s">
        <v>868</v>
      </c>
      <c r="AR3" s="38">
        <v>11.9</v>
      </c>
      <c r="AS3" s="38"/>
      <c r="AT3" s="38">
        <v>10.8</v>
      </c>
      <c r="AU3" s="38">
        <v>11.25</v>
      </c>
      <c r="AV3" s="38">
        <v>11.2</v>
      </c>
      <c r="AW3" s="38">
        <v>11.25</v>
      </c>
      <c r="AX3" s="38"/>
      <c r="AY3" s="38"/>
      <c r="AZ3" s="182">
        <v>12.21</v>
      </c>
      <c r="BA3" s="29">
        <v>12.14</v>
      </c>
      <c r="BB3" s="29">
        <v>12.27</v>
      </c>
      <c r="BC3" s="38">
        <v>12.23</v>
      </c>
      <c r="BD3" s="181"/>
      <c r="BE3" s="180"/>
      <c r="BF3" s="181"/>
      <c r="BG3" s="76">
        <v>12.4</v>
      </c>
      <c r="BH3" s="38">
        <v>12.17</v>
      </c>
      <c r="BI3" s="182">
        <v>3.12</v>
      </c>
      <c r="BJ3" s="190"/>
      <c r="BK3" s="38">
        <v>3.3</v>
      </c>
      <c r="BL3" s="181">
        <v>3.15</v>
      </c>
      <c r="BM3" s="182"/>
      <c r="BN3" s="29">
        <v>2.8</v>
      </c>
      <c r="BO3" s="181"/>
      <c r="BP3" s="38">
        <v>3.22</v>
      </c>
      <c r="BQ3" s="182">
        <v>4.28</v>
      </c>
      <c r="BR3" s="29">
        <v>4.15</v>
      </c>
      <c r="BS3" s="182" t="s">
        <v>869</v>
      </c>
      <c r="BT3" s="29">
        <v>8.31</v>
      </c>
      <c r="BU3" s="38">
        <v>9.15</v>
      </c>
      <c r="BV3" s="38">
        <v>9.17</v>
      </c>
      <c r="BW3" s="181">
        <v>9.27</v>
      </c>
      <c r="BX3" s="76">
        <v>9.27</v>
      </c>
      <c r="BY3" s="29">
        <v>10.13</v>
      </c>
      <c r="BZ3" s="181">
        <v>10.15</v>
      </c>
      <c r="CA3" s="182">
        <v>10.11</v>
      </c>
      <c r="CB3" s="38">
        <v>9.2</v>
      </c>
      <c r="CC3" s="181">
        <v>9.1</v>
      </c>
      <c r="CD3" s="38">
        <v>8.28</v>
      </c>
      <c r="CE3" s="38"/>
      <c r="CF3" s="38">
        <v>9.24</v>
      </c>
      <c r="CG3" s="38">
        <v>9.14</v>
      </c>
      <c r="CH3" s="38">
        <v>6.5</v>
      </c>
      <c r="CI3" s="25"/>
      <c r="CJ3" s="25"/>
      <c r="CK3" s="191" t="s">
        <v>870</v>
      </c>
      <c r="CL3" s="191" t="s">
        <v>871</v>
      </c>
      <c r="CM3" s="191" t="s">
        <v>872</v>
      </c>
      <c r="CN3" s="186" t="s">
        <v>873</v>
      </c>
      <c r="CO3" s="186" t="s">
        <v>874</v>
      </c>
      <c r="CP3" s="186"/>
      <c r="CQ3" s="192"/>
      <c r="CR3" s="186" t="s">
        <v>875</v>
      </c>
      <c r="CS3" s="25"/>
      <c r="CT3" s="25"/>
      <c r="CU3" s="25"/>
      <c r="CV3" s="25"/>
      <c r="CW3" s="25"/>
      <c r="CX3" s="25"/>
      <c r="CY3" s="25" t="s">
        <v>13</v>
      </c>
      <c r="CZ3" s="38">
        <v>11.6</v>
      </c>
      <c r="DA3" s="181">
        <v>3.2</v>
      </c>
      <c r="DB3" s="38">
        <v>4.9</v>
      </c>
      <c r="DC3" s="38">
        <v>4.25</v>
      </c>
      <c r="DD3" s="182">
        <v>6.29</v>
      </c>
      <c r="DE3" s="38"/>
      <c r="DF3" s="191" t="s">
        <v>876</v>
      </c>
      <c r="DG3" s="25" t="s">
        <v>14</v>
      </c>
      <c r="DH3" s="182">
        <v>11.18</v>
      </c>
      <c r="DI3" s="38">
        <v>10.21</v>
      </c>
      <c r="DJ3" s="38">
        <v>11.2</v>
      </c>
      <c r="DK3" s="38">
        <v>12.7</v>
      </c>
      <c r="DL3" s="38">
        <v>10.26</v>
      </c>
      <c r="DM3" s="182" t="s">
        <v>877</v>
      </c>
      <c r="DN3" s="182">
        <v>2.5</v>
      </c>
      <c r="DO3" s="38">
        <v>1.26</v>
      </c>
      <c r="DP3" s="38"/>
      <c r="DQ3" s="29">
        <v>2.8</v>
      </c>
      <c r="DR3" s="38"/>
      <c r="DS3" s="38">
        <v>3.4</v>
      </c>
      <c r="DT3" s="182">
        <v>5.1</v>
      </c>
      <c r="DU3" s="182"/>
      <c r="DV3" s="38">
        <v>4.26</v>
      </c>
      <c r="DW3" s="29">
        <v>7.17</v>
      </c>
      <c r="DX3" s="76">
        <v>9.16</v>
      </c>
      <c r="DY3" s="38">
        <v>9.2</v>
      </c>
      <c r="DZ3" s="38">
        <v>8.9</v>
      </c>
      <c r="EA3" s="38">
        <v>5.28</v>
      </c>
      <c r="EB3" s="182">
        <v>5.1</v>
      </c>
      <c r="EC3" s="182"/>
      <c r="ED3" s="38">
        <v>4.26</v>
      </c>
      <c r="EE3" s="186" t="s">
        <v>878</v>
      </c>
      <c r="EF3" s="25"/>
      <c r="EG3" s="25" t="s">
        <v>15</v>
      </c>
      <c r="EH3" s="105"/>
      <c r="EI3" s="25"/>
    </row>
    <row r="4" ht="79.95" customHeight="1" spans="1:139">
      <c r="A4" s="25" t="s">
        <v>16</v>
      </c>
      <c r="B4" s="25"/>
      <c r="C4" s="38" t="s">
        <v>775</v>
      </c>
      <c r="D4" s="76" t="s">
        <v>879</v>
      </c>
      <c r="E4" s="38" t="s">
        <v>880</v>
      </c>
      <c r="F4" s="38" t="s">
        <v>881</v>
      </c>
      <c r="G4" s="38" t="s">
        <v>882</v>
      </c>
      <c r="H4" s="85" t="s">
        <v>883</v>
      </c>
      <c r="I4" s="85" t="s">
        <v>884</v>
      </c>
      <c r="J4" s="29" t="s">
        <v>885</v>
      </c>
      <c r="K4" s="38" t="s">
        <v>886</v>
      </c>
      <c r="L4" s="38" t="s">
        <v>887</v>
      </c>
      <c r="M4" s="38" t="s">
        <v>888</v>
      </c>
      <c r="N4" s="25"/>
      <c r="O4" s="25"/>
      <c r="P4" s="25"/>
      <c r="Q4" s="25"/>
      <c r="R4" s="25"/>
      <c r="S4" s="76" t="s">
        <v>889</v>
      </c>
      <c r="T4" s="38" t="s">
        <v>33</v>
      </c>
      <c r="U4" s="38" t="s">
        <v>890</v>
      </c>
      <c r="V4" s="38" t="s">
        <v>891</v>
      </c>
      <c r="W4" s="186" t="s">
        <v>892</v>
      </c>
      <c r="X4" s="25"/>
      <c r="Y4" s="25"/>
      <c r="Z4" s="25"/>
      <c r="AA4" s="25"/>
      <c r="AB4" s="25"/>
      <c r="AC4" s="187" t="s">
        <v>893</v>
      </c>
      <c r="AD4" s="85" t="s">
        <v>894</v>
      </c>
      <c r="AE4" s="29" t="s">
        <v>734</v>
      </c>
      <c r="AF4" s="188" t="s">
        <v>895</v>
      </c>
      <c r="AG4" s="38" t="s">
        <v>896</v>
      </c>
      <c r="AH4" s="38" t="s">
        <v>897</v>
      </c>
      <c r="AI4" s="76" t="s">
        <v>898</v>
      </c>
      <c r="AJ4" s="38" t="s">
        <v>899</v>
      </c>
      <c r="AK4" s="38" t="s">
        <v>900</v>
      </c>
      <c r="AL4" s="102" t="s">
        <v>901</v>
      </c>
      <c r="AM4" s="38" t="s">
        <v>902</v>
      </c>
      <c r="AN4" s="38" t="s">
        <v>903</v>
      </c>
      <c r="AO4" s="38" t="s">
        <v>743</v>
      </c>
      <c r="AP4" s="38" t="s">
        <v>904</v>
      </c>
      <c r="AQ4" s="38" t="s">
        <v>905</v>
      </c>
      <c r="AR4" s="38" t="s">
        <v>906</v>
      </c>
      <c r="AS4" s="38" t="s">
        <v>740</v>
      </c>
      <c r="AT4" s="38" t="s">
        <v>739</v>
      </c>
      <c r="AU4" s="38" t="s">
        <v>738</v>
      </c>
      <c r="AV4" s="38" t="s">
        <v>737</v>
      </c>
      <c r="AW4" s="38" t="s">
        <v>907</v>
      </c>
      <c r="AX4" s="38" t="s">
        <v>735</v>
      </c>
      <c r="AY4" s="38" t="s">
        <v>736</v>
      </c>
      <c r="AZ4" s="85" t="s">
        <v>908</v>
      </c>
      <c r="BA4" s="85" t="s">
        <v>909</v>
      </c>
      <c r="BB4" s="29" t="s">
        <v>910</v>
      </c>
      <c r="BC4" s="188" t="s">
        <v>905</v>
      </c>
      <c r="BD4" s="38" t="s">
        <v>911</v>
      </c>
      <c r="BE4" s="76" t="s">
        <v>748</v>
      </c>
      <c r="BF4" s="38" t="s">
        <v>912</v>
      </c>
      <c r="BG4" s="102" t="s">
        <v>742</v>
      </c>
      <c r="BH4" s="38" t="s">
        <v>749</v>
      </c>
      <c r="BI4" s="31" t="s">
        <v>913</v>
      </c>
      <c r="BJ4" s="29" t="s">
        <v>914</v>
      </c>
      <c r="BK4" s="38" t="s">
        <v>915</v>
      </c>
      <c r="BL4" s="38" t="s">
        <v>916</v>
      </c>
      <c r="BM4" s="38" t="s">
        <v>917</v>
      </c>
      <c r="BN4" s="102" t="s">
        <v>918</v>
      </c>
      <c r="BO4" s="38" t="s">
        <v>919</v>
      </c>
      <c r="BP4" s="38" t="s">
        <v>920</v>
      </c>
      <c r="BQ4" s="85" t="s">
        <v>921</v>
      </c>
      <c r="BR4" s="29" t="s">
        <v>910</v>
      </c>
      <c r="BS4" s="85" t="s">
        <v>922</v>
      </c>
      <c r="BT4" s="29" t="s">
        <v>725</v>
      </c>
      <c r="BU4" s="188" t="s">
        <v>730</v>
      </c>
      <c r="BV4" s="38" t="s">
        <v>923</v>
      </c>
      <c r="BW4" s="38" t="s">
        <v>924</v>
      </c>
      <c r="BX4" s="80" t="s">
        <v>925</v>
      </c>
      <c r="BY4" s="85" t="s">
        <v>926</v>
      </c>
      <c r="BZ4" s="38" t="s">
        <v>927</v>
      </c>
      <c r="CA4" s="38" t="s">
        <v>928</v>
      </c>
      <c r="CB4" s="38" t="s">
        <v>929</v>
      </c>
      <c r="CC4" s="38" t="s">
        <v>930</v>
      </c>
      <c r="CD4" s="29" t="s">
        <v>931</v>
      </c>
      <c r="CE4" s="38" t="s">
        <v>728</v>
      </c>
      <c r="CF4" s="38" t="s">
        <v>932</v>
      </c>
      <c r="CG4" s="38" t="s">
        <v>933</v>
      </c>
      <c r="CH4" s="38" t="s">
        <v>934</v>
      </c>
      <c r="CI4" s="85" t="s">
        <v>921</v>
      </c>
      <c r="CJ4" s="29" t="s">
        <v>910</v>
      </c>
      <c r="CK4" s="193" t="s">
        <v>935</v>
      </c>
      <c r="CL4" s="193" t="s">
        <v>936</v>
      </c>
      <c r="CM4" s="191" t="s">
        <v>937</v>
      </c>
      <c r="CN4" s="194" t="s">
        <v>758</v>
      </c>
      <c r="CO4" s="186" t="s">
        <v>938</v>
      </c>
      <c r="CP4" s="186" t="s">
        <v>939</v>
      </c>
      <c r="CQ4" s="195" t="s">
        <v>940</v>
      </c>
      <c r="CR4" s="186" t="s">
        <v>941</v>
      </c>
      <c r="CS4" s="25"/>
      <c r="CT4" s="25"/>
      <c r="CU4" s="25"/>
      <c r="CV4" s="25"/>
      <c r="CW4" s="25"/>
      <c r="CX4" s="25"/>
      <c r="CY4" s="25"/>
      <c r="CZ4" s="38" t="s">
        <v>96</v>
      </c>
      <c r="DA4" s="38" t="s">
        <v>942</v>
      </c>
      <c r="DB4" s="38" t="s">
        <v>762</v>
      </c>
      <c r="DC4" s="38" t="s">
        <v>943</v>
      </c>
      <c r="DD4" s="187" t="s">
        <v>944</v>
      </c>
      <c r="DE4" s="38" t="s">
        <v>777</v>
      </c>
      <c r="DF4" s="196" t="s">
        <v>762</v>
      </c>
      <c r="DG4" s="25"/>
      <c r="DH4" s="85" t="s">
        <v>945</v>
      </c>
      <c r="DI4" s="38" t="s">
        <v>946</v>
      </c>
      <c r="DJ4" s="38" t="s">
        <v>947</v>
      </c>
      <c r="DK4" s="29" t="s">
        <v>948</v>
      </c>
      <c r="DL4" s="38" t="s">
        <v>949</v>
      </c>
      <c r="DM4" s="187" t="s">
        <v>950</v>
      </c>
      <c r="DN4" s="38" t="s">
        <v>951</v>
      </c>
      <c r="DO4" s="188" t="s">
        <v>952</v>
      </c>
      <c r="DP4" s="38" t="s">
        <v>953</v>
      </c>
      <c r="DQ4" s="102" t="s">
        <v>954</v>
      </c>
      <c r="DR4" s="38" t="s">
        <v>955</v>
      </c>
      <c r="DS4" s="38" t="s">
        <v>956</v>
      </c>
      <c r="DT4" s="31" t="s">
        <v>957</v>
      </c>
      <c r="DU4" s="85" t="s">
        <v>771</v>
      </c>
      <c r="DV4" s="188" t="s">
        <v>772</v>
      </c>
      <c r="DW4" s="85" t="s">
        <v>958</v>
      </c>
      <c r="DX4" s="102" t="s">
        <v>765</v>
      </c>
      <c r="DY4" s="38" t="s">
        <v>959</v>
      </c>
      <c r="DZ4" s="38" t="s">
        <v>960</v>
      </c>
      <c r="EA4" s="38" t="s">
        <v>961</v>
      </c>
      <c r="EB4" s="31" t="s">
        <v>957</v>
      </c>
      <c r="EC4" s="85" t="s">
        <v>771</v>
      </c>
      <c r="ED4" s="188" t="s">
        <v>772</v>
      </c>
      <c r="EE4" s="186" t="s">
        <v>962</v>
      </c>
      <c r="EF4" s="25"/>
      <c r="EG4" s="25"/>
      <c r="EH4" s="105"/>
      <c r="EI4" s="25"/>
    </row>
    <row r="5" ht="15" spans="1:139">
      <c r="A5" s="25" t="s">
        <v>115</v>
      </c>
      <c r="B5" s="25"/>
      <c r="C5" s="38"/>
      <c r="D5" s="76"/>
      <c r="E5" s="38"/>
      <c r="F5" s="38"/>
      <c r="G5" s="38"/>
      <c r="H5" s="29"/>
      <c r="I5" s="29" t="s">
        <v>614</v>
      </c>
      <c r="J5" s="29"/>
      <c r="K5" s="38"/>
      <c r="L5" s="38"/>
      <c r="M5" s="38"/>
      <c r="N5" s="25"/>
      <c r="O5" s="25"/>
      <c r="P5" s="25"/>
      <c r="Q5" s="25"/>
      <c r="R5" s="25"/>
      <c r="S5" s="76" t="s">
        <v>616</v>
      </c>
      <c r="T5" s="38" t="s">
        <v>614</v>
      </c>
      <c r="U5" s="38" t="s">
        <v>614</v>
      </c>
      <c r="V5" s="38"/>
      <c r="W5" s="186"/>
      <c r="X5" s="25"/>
      <c r="Y5" s="25"/>
      <c r="Z5" s="25"/>
      <c r="AA5" s="25"/>
      <c r="AB5" s="25"/>
      <c r="AC5" s="29" t="s">
        <v>963</v>
      </c>
      <c r="AD5" s="29" t="s">
        <v>614</v>
      </c>
      <c r="AE5" s="29" t="s">
        <v>616</v>
      </c>
      <c r="AF5" s="38" t="s">
        <v>616</v>
      </c>
      <c r="AG5" s="38"/>
      <c r="AH5" s="38"/>
      <c r="AI5" s="76" t="s">
        <v>616</v>
      </c>
      <c r="AJ5" s="38" t="s">
        <v>616</v>
      </c>
      <c r="AK5" s="38" t="s">
        <v>616</v>
      </c>
      <c r="AL5" s="76" t="s">
        <v>616</v>
      </c>
      <c r="AM5" s="38" t="s">
        <v>614</v>
      </c>
      <c r="AN5" s="38" t="s">
        <v>616</v>
      </c>
      <c r="AO5" s="38" t="s">
        <v>616</v>
      </c>
      <c r="AP5" s="38" t="s">
        <v>616</v>
      </c>
      <c r="AQ5" s="38" t="s">
        <v>614</v>
      </c>
      <c r="AR5" s="38" t="s">
        <v>964</v>
      </c>
      <c r="AS5" s="38" t="s">
        <v>616</v>
      </c>
      <c r="AT5" s="38" t="s">
        <v>616</v>
      </c>
      <c r="AU5" s="38" t="s">
        <v>616</v>
      </c>
      <c r="AV5" s="38" t="s">
        <v>616</v>
      </c>
      <c r="AW5" s="38" t="s">
        <v>616</v>
      </c>
      <c r="AX5" s="38"/>
      <c r="AY5" s="38"/>
      <c r="AZ5" s="29" t="s">
        <v>965</v>
      </c>
      <c r="BA5" s="29"/>
      <c r="BB5" s="29"/>
      <c r="BC5" s="38"/>
      <c r="BD5" s="38"/>
      <c r="BE5" s="76"/>
      <c r="BF5" s="38"/>
      <c r="BG5" s="76"/>
      <c r="BH5" s="38"/>
      <c r="BI5" s="29" t="s">
        <v>614</v>
      </c>
      <c r="BJ5" s="29"/>
      <c r="BK5" s="38"/>
      <c r="BL5" s="38"/>
      <c r="BM5" s="38"/>
      <c r="BN5" s="38"/>
      <c r="BO5" s="38"/>
      <c r="BP5" s="38"/>
      <c r="BQ5" s="29"/>
      <c r="BR5" s="29"/>
      <c r="BS5" s="29" t="s">
        <v>614</v>
      </c>
      <c r="BT5" s="29" t="s">
        <v>616</v>
      </c>
      <c r="BU5" s="38" t="s">
        <v>616</v>
      </c>
      <c r="BV5" s="38" t="s">
        <v>616</v>
      </c>
      <c r="BW5" s="38" t="s">
        <v>616</v>
      </c>
      <c r="BX5" s="76" t="s">
        <v>614</v>
      </c>
      <c r="BY5" s="76" t="s">
        <v>616</v>
      </c>
      <c r="BZ5" s="38" t="s">
        <v>616</v>
      </c>
      <c r="CA5" s="38" t="s">
        <v>614</v>
      </c>
      <c r="CB5" s="38" t="s">
        <v>616</v>
      </c>
      <c r="CC5" s="38" t="s">
        <v>616</v>
      </c>
      <c r="CD5" s="38" t="s">
        <v>614</v>
      </c>
      <c r="CE5" s="38" t="s">
        <v>616</v>
      </c>
      <c r="CF5" s="38" t="s">
        <v>616</v>
      </c>
      <c r="CG5" s="38" t="s">
        <v>616</v>
      </c>
      <c r="CH5" s="38" t="s">
        <v>616</v>
      </c>
      <c r="CI5" s="29"/>
      <c r="CJ5" s="29"/>
      <c r="CK5" s="191"/>
      <c r="CL5" s="191"/>
      <c r="CM5" s="191"/>
      <c r="CN5" s="186"/>
      <c r="CO5" s="186"/>
      <c r="CP5" s="186"/>
      <c r="CQ5" s="195"/>
      <c r="CR5" s="186"/>
      <c r="CS5" s="25"/>
      <c r="CT5" s="25"/>
      <c r="CU5" s="25"/>
      <c r="CV5" s="25"/>
      <c r="CW5" s="25"/>
      <c r="CX5" s="25"/>
      <c r="CY5" s="25"/>
      <c r="CZ5" s="38" t="s">
        <v>616</v>
      </c>
      <c r="DA5" s="38"/>
      <c r="DB5" s="38"/>
      <c r="DC5" s="38"/>
      <c r="DD5" s="29" t="s">
        <v>616</v>
      </c>
      <c r="DE5" s="38" t="s">
        <v>616</v>
      </c>
      <c r="DF5" s="191"/>
      <c r="DG5" s="25"/>
      <c r="DH5" s="29" t="s">
        <v>616</v>
      </c>
      <c r="DI5" s="38" t="s">
        <v>616</v>
      </c>
      <c r="DJ5" s="38" t="s">
        <v>616</v>
      </c>
      <c r="DK5" s="38" t="s">
        <v>616</v>
      </c>
      <c r="DL5" s="38" t="s">
        <v>616</v>
      </c>
      <c r="DM5" s="29"/>
      <c r="DN5" s="38"/>
      <c r="DO5" s="38"/>
      <c r="DP5" s="38"/>
      <c r="DQ5" s="29"/>
      <c r="DR5" s="38"/>
      <c r="DS5" s="38"/>
      <c r="DT5" s="29"/>
      <c r="DU5" s="29"/>
      <c r="DV5" s="38"/>
      <c r="DW5" s="29" t="s">
        <v>614</v>
      </c>
      <c r="DX5" s="76" t="s">
        <v>616</v>
      </c>
      <c r="DY5" s="38" t="s">
        <v>616</v>
      </c>
      <c r="DZ5" s="38" t="s">
        <v>616</v>
      </c>
      <c r="EA5" s="38" t="s">
        <v>616</v>
      </c>
      <c r="EB5" s="29"/>
      <c r="EC5" s="29"/>
      <c r="ED5" s="38"/>
      <c r="EE5" s="186"/>
      <c r="EF5" s="25"/>
      <c r="EG5" s="25"/>
      <c r="EH5" s="105"/>
      <c r="EI5" s="25"/>
    </row>
    <row r="6" ht="15" spans="1:139">
      <c r="A6" s="25" t="s">
        <v>116</v>
      </c>
      <c r="B6" s="25" t="s">
        <v>117</v>
      </c>
      <c r="C6" s="38"/>
      <c r="D6" s="76"/>
      <c r="E6" s="38"/>
      <c r="F6" s="38"/>
      <c r="G6" s="38"/>
      <c r="H6" s="29"/>
      <c r="I6" s="29"/>
      <c r="J6" s="29"/>
      <c r="K6" s="38"/>
      <c r="L6" s="38"/>
      <c r="M6" s="38"/>
      <c r="N6" s="25"/>
      <c r="O6" s="25"/>
      <c r="P6" s="25"/>
      <c r="Q6" s="25"/>
      <c r="R6" s="25"/>
      <c r="S6" s="76"/>
      <c r="T6" s="38"/>
      <c r="U6" s="38"/>
      <c r="V6" s="38"/>
      <c r="W6" s="186"/>
      <c r="X6" s="25"/>
      <c r="Y6" s="25"/>
      <c r="Z6" s="25"/>
      <c r="AA6" s="25"/>
      <c r="AB6" s="25"/>
      <c r="AC6" s="29"/>
      <c r="AD6" s="29"/>
      <c r="AE6" s="29"/>
      <c r="AF6" s="38"/>
      <c r="AG6" s="38"/>
      <c r="AH6" s="38"/>
      <c r="AI6" s="76"/>
      <c r="AJ6" s="38"/>
      <c r="AK6" s="38"/>
      <c r="AL6" s="76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29"/>
      <c r="BA6" s="29"/>
      <c r="BB6" s="29"/>
      <c r="BC6" s="38"/>
      <c r="BD6" s="38"/>
      <c r="BE6" s="76"/>
      <c r="BF6" s="38"/>
      <c r="BG6" s="76"/>
      <c r="BH6" s="38"/>
      <c r="BI6" s="29"/>
      <c r="BJ6" s="29"/>
      <c r="BK6" s="38"/>
      <c r="BL6" s="38"/>
      <c r="BM6" s="38"/>
      <c r="BN6" s="38"/>
      <c r="BO6" s="38"/>
      <c r="BP6" s="38"/>
      <c r="BQ6" s="29"/>
      <c r="BR6" s="29"/>
      <c r="BS6" s="29"/>
      <c r="BT6" s="29"/>
      <c r="BU6" s="38"/>
      <c r="BV6" s="38"/>
      <c r="BW6" s="38"/>
      <c r="BX6" s="76"/>
      <c r="BY6" s="76"/>
      <c r="BZ6" s="38"/>
      <c r="CA6" s="38"/>
      <c r="CB6" s="38"/>
      <c r="CC6" s="38"/>
      <c r="CD6" s="38"/>
      <c r="CE6" s="38"/>
      <c r="CF6" s="38"/>
      <c r="CG6" s="38"/>
      <c r="CH6" s="38"/>
      <c r="CI6" s="29"/>
      <c r="CJ6" s="29"/>
      <c r="CK6" s="191"/>
      <c r="CL6" s="191"/>
      <c r="CM6" s="191"/>
      <c r="CN6" s="186"/>
      <c r="CO6" s="186"/>
      <c r="CP6" s="186"/>
      <c r="CQ6" s="195"/>
      <c r="CR6" s="186"/>
      <c r="CS6" s="25"/>
      <c r="CT6" s="25"/>
      <c r="CU6" s="25"/>
      <c r="CV6" s="25"/>
      <c r="CW6" s="25"/>
      <c r="CX6" s="25"/>
      <c r="CY6" s="25"/>
      <c r="CZ6" s="38"/>
      <c r="DA6" s="38"/>
      <c r="DB6" s="38"/>
      <c r="DC6" s="38"/>
      <c r="DD6" s="29"/>
      <c r="DE6" s="38"/>
      <c r="DF6" s="191"/>
      <c r="DG6" s="25"/>
      <c r="DH6" s="29"/>
      <c r="DI6" s="38"/>
      <c r="DJ6" s="38"/>
      <c r="DK6" s="38"/>
      <c r="DL6" s="38"/>
      <c r="DM6" s="29"/>
      <c r="DN6" s="38"/>
      <c r="DO6" s="38"/>
      <c r="DP6" s="38"/>
      <c r="DQ6" s="29"/>
      <c r="DR6" s="38"/>
      <c r="DS6" s="38"/>
      <c r="DT6" s="29"/>
      <c r="DU6" s="29"/>
      <c r="DV6" s="38"/>
      <c r="DW6" s="29"/>
      <c r="DX6" s="76"/>
      <c r="DY6" s="38"/>
      <c r="DZ6" s="38"/>
      <c r="EA6" s="38"/>
      <c r="EB6" s="29"/>
      <c r="EC6" s="29"/>
      <c r="ED6" s="38"/>
      <c r="EE6" s="186"/>
      <c r="EF6" s="25"/>
      <c r="EG6" s="25"/>
      <c r="EH6" s="106"/>
      <c r="EI6" s="25"/>
    </row>
    <row r="7" spans="1:139">
      <c r="A7" s="76" t="s">
        <v>966</v>
      </c>
      <c r="B7" s="183" t="s">
        <v>967</v>
      </c>
      <c r="C7" s="29"/>
      <c r="D7" s="76"/>
      <c r="E7" s="29"/>
      <c r="F7" s="29"/>
      <c r="G7" s="29"/>
      <c r="H7" s="29"/>
      <c r="I7" s="185"/>
      <c r="J7" s="29"/>
      <c r="K7" s="29"/>
      <c r="L7" s="29">
        <v>2</v>
      </c>
      <c r="M7" s="29"/>
      <c r="N7" s="76"/>
      <c r="O7" s="76"/>
      <c r="P7" s="76"/>
      <c r="Q7" s="76"/>
      <c r="R7" s="76">
        <f t="shared" ref="R7:R50" si="0">IF(SUM(C7:Q7)&gt;5,"5",SUM(C7:Q7))</f>
        <v>2</v>
      </c>
      <c r="S7" s="76"/>
      <c r="T7" s="29"/>
      <c r="U7" s="29"/>
      <c r="V7" s="29"/>
      <c r="W7" s="76"/>
      <c r="X7" s="76"/>
      <c r="Y7" s="76"/>
      <c r="Z7" s="76"/>
      <c r="AA7" s="76"/>
      <c r="AB7" s="76">
        <f t="shared" ref="AB7:AB50" si="1">IF(SUM(S7:AA7)&gt;10,"10",IF(SUM(S7:V7)&lt;0,"0",SUM(S7:AA7)))</f>
        <v>0</v>
      </c>
      <c r="AC7" s="29"/>
      <c r="AD7" s="189"/>
      <c r="AE7" s="29"/>
      <c r="AF7" s="76"/>
      <c r="AG7" s="29"/>
      <c r="AH7" s="76"/>
      <c r="AI7" s="76"/>
      <c r="AJ7" s="76"/>
      <c r="AK7" s="29"/>
      <c r="AL7" s="76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76"/>
      <c r="BA7" s="189"/>
      <c r="BB7" s="29"/>
      <c r="BC7" s="76"/>
      <c r="BD7" s="76"/>
      <c r="BE7" s="76"/>
      <c r="BF7" s="76"/>
      <c r="BG7" s="76"/>
      <c r="BH7" s="29"/>
      <c r="BI7" s="29"/>
      <c r="BJ7" s="29"/>
      <c r="BK7" s="29"/>
      <c r="BL7" s="29"/>
      <c r="BM7" s="29"/>
      <c r="BN7" s="29"/>
      <c r="BO7" s="29"/>
      <c r="BP7" s="29">
        <v>5</v>
      </c>
      <c r="BQ7" s="76"/>
      <c r="BR7" s="29"/>
      <c r="BS7" s="76"/>
      <c r="BT7" s="29"/>
      <c r="BU7" s="76"/>
      <c r="BV7" s="29"/>
      <c r="BW7" s="76"/>
      <c r="BX7" s="76"/>
      <c r="BY7" s="76"/>
      <c r="BZ7" s="76"/>
      <c r="CA7" s="29"/>
      <c r="CB7" s="29"/>
      <c r="CC7" s="29"/>
      <c r="CD7" s="29"/>
      <c r="CE7" s="29"/>
      <c r="CF7" s="29"/>
      <c r="CG7" s="29"/>
      <c r="CH7" s="29"/>
      <c r="CI7" s="76"/>
      <c r="CJ7" s="29"/>
      <c r="CK7" s="76"/>
      <c r="CL7" s="189"/>
      <c r="CM7" s="29"/>
      <c r="CN7" s="76"/>
      <c r="CO7" s="29"/>
      <c r="CP7" s="76"/>
      <c r="CQ7" s="76"/>
      <c r="CR7" s="76"/>
      <c r="CS7" s="76"/>
      <c r="CT7" s="76"/>
      <c r="CU7" s="76"/>
      <c r="CV7" s="76"/>
      <c r="CW7" s="76"/>
      <c r="CX7" s="76"/>
      <c r="CY7" s="76">
        <f t="shared" ref="CY7:CY50" si="2">IF(SUM(AC7:CX7)&gt;20,"20",SUM(AC7:CX7))</f>
        <v>5</v>
      </c>
      <c r="CZ7" s="29"/>
      <c r="DA7" s="29"/>
      <c r="DB7" s="29"/>
      <c r="DC7" s="29"/>
      <c r="DD7" s="29">
        <v>2</v>
      </c>
      <c r="DE7" s="29">
        <v>2</v>
      </c>
      <c r="DF7" s="29"/>
      <c r="DG7" s="76">
        <f t="shared" ref="DG7:DG50" si="3">IF(SUM(CZ7:DF7)&gt;5,"5",SUM(CZ7:DF7))</f>
        <v>4</v>
      </c>
      <c r="DH7" s="76"/>
      <c r="DI7" s="29"/>
      <c r="DJ7" s="29"/>
      <c r="DK7" s="29"/>
      <c r="DL7" s="29"/>
      <c r="DM7" s="29"/>
      <c r="DN7" s="29"/>
      <c r="DO7" s="29"/>
      <c r="DP7" s="29"/>
      <c r="DQ7" s="29"/>
      <c r="DR7" s="29">
        <v>3</v>
      </c>
      <c r="DS7" s="29"/>
      <c r="DT7" s="29"/>
      <c r="DU7" s="189"/>
      <c r="DV7" s="76"/>
      <c r="DW7" s="189">
        <v>2</v>
      </c>
      <c r="DX7" s="76"/>
      <c r="DY7" s="29"/>
      <c r="DZ7" s="29"/>
      <c r="EA7" s="29"/>
      <c r="EB7" s="29"/>
      <c r="EC7" s="189"/>
      <c r="ED7" s="76"/>
      <c r="EE7" s="29"/>
      <c r="EF7" s="76"/>
      <c r="EG7" s="76">
        <f t="shared" ref="EG7:EG48" si="4">IF(SUM(DH7:ED7)&gt;10,"10",SUM(DH7:ED7))</f>
        <v>5</v>
      </c>
      <c r="EH7" s="76">
        <v>50</v>
      </c>
      <c r="EI7" s="76">
        <f>SUM(R7+AB7+CY7+DG7+EG7+EH7)</f>
        <v>66</v>
      </c>
    </row>
    <row r="8" spans="1:139">
      <c r="A8" s="76" t="s">
        <v>968</v>
      </c>
      <c r="B8" s="183" t="s">
        <v>969</v>
      </c>
      <c r="C8" s="29"/>
      <c r="D8" s="76"/>
      <c r="E8" s="29"/>
      <c r="F8" s="29"/>
      <c r="G8" s="29"/>
      <c r="H8" s="29"/>
      <c r="I8" s="185"/>
      <c r="J8" s="29"/>
      <c r="K8" s="29"/>
      <c r="L8" s="29"/>
      <c r="M8" s="29"/>
      <c r="N8" s="76"/>
      <c r="O8" s="76"/>
      <c r="P8" s="76"/>
      <c r="Q8" s="76"/>
      <c r="R8" s="76">
        <f t="shared" si="0"/>
        <v>0</v>
      </c>
      <c r="S8" s="76">
        <v>1</v>
      </c>
      <c r="T8" s="29"/>
      <c r="U8" s="29"/>
      <c r="V8" s="29"/>
      <c r="W8" s="76"/>
      <c r="X8" s="76"/>
      <c r="Y8" s="76"/>
      <c r="Z8" s="76"/>
      <c r="AA8" s="76"/>
      <c r="AB8" s="76">
        <f t="shared" si="1"/>
        <v>1</v>
      </c>
      <c r="AC8" s="29"/>
      <c r="AD8" s="189"/>
      <c r="AE8" s="29"/>
      <c r="AF8" s="76"/>
      <c r="AG8" s="29"/>
      <c r="AH8" s="76"/>
      <c r="AI8" s="76"/>
      <c r="AJ8" s="76"/>
      <c r="AK8" s="29"/>
      <c r="AL8" s="76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76"/>
      <c r="BA8" s="189"/>
      <c r="BB8" s="29"/>
      <c r="BC8" s="76"/>
      <c r="BD8" s="76"/>
      <c r="BE8" s="76"/>
      <c r="BF8" s="76"/>
      <c r="BG8" s="76"/>
      <c r="BH8" s="29"/>
      <c r="BI8" s="29"/>
      <c r="BJ8" s="29"/>
      <c r="BK8" s="29">
        <v>3</v>
      </c>
      <c r="BL8" s="29"/>
      <c r="BM8" s="29"/>
      <c r="BN8" s="29"/>
      <c r="BO8" s="29"/>
      <c r="BP8" s="29"/>
      <c r="BQ8" s="76"/>
      <c r="BR8" s="29"/>
      <c r="BS8" s="76"/>
      <c r="BT8" s="29"/>
      <c r="BU8" s="76"/>
      <c r="BV8" s="29"/>
      <c r="BW8" s="76"/>
      <c r="BX8" s="76"/>
      <c r="BY8" s="76"/>
      <c r="BZ8" s="76"/>
      <c r="CA8" s="29"/>
      <c r="CB8" s="29"/>
      <c r="CC8" s="29"/>
      <c r="CD8" s="29"/>
      <c r="CE8" s="29"/>
      <c r="CF8" s="29"/>
      <c r="CG8" s="29"/>
      <c r="CH8" s="29"/>
      <c r="CI8" s="76"/>
      <c r="CJ8" s="29"/>
      <c r="CK8" s="76"/>
      <c r="CL8" s="189"/>
      <c r="CM8" s="29"/>
      <c r="CN8" s="76"/>
      <c r="CO8" s="29"/>
      <c r="CP8" s="76"/>
      <c r="CQ8" s="76"/>
      <c r="CR8" s="76"/>
      <c r="CS8" s="76"/>
      <c r="CT8" s="76"/>
      <c r="CU8" s="76"/>
      <c r="CV8" s="76"/>
      <c r="CW8" s="76"/>
      <c r="CX8" s="76"/>
      <c r="CY8" s="76">
        <f t="shared" si="2"/>
        <v>3</v>
      </c>
      <c r="CZ8" s="29"/>
      <c r="DA8" s="29"/>
      <c r="DB8" s="29"/>
      <c r="DC8" s="29"/>
      <c r="DD8" s="29">
        <v>2</v>
      </c>
      <c r="DE8" s="29"/>
      <c r="DF8" s="29"/>
      <c r="DG8" s="76">
        <f t="shared" si="3"/>
        <v>2</v>
      </c>
      <c r="DH8" s="76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189"/>
      <c r="DV8" s="76"/>
      <c r="DW8" s="189"/>
      <c r="DX8" s="76"/>
      <c r="DY8" s="29"/>
      <c r="DZ8" s="29"/>
      <c r="EA8" s="29"/>
      <c r="EB8" s="29"/>
      <c r="EC8" s="189"/>
      <c r="ED8" s="76"/>
      <c r="EE8" s="29"/>
      <c r="EF8" s="76"/>
      <c r="EG8" s="76">
        <f t="shared" si="4"/>
        <v>0</v>
      </c>
      <c r="EH8" s="76">
        <v>50</v>
      </c>
      <c r="EI8" s="76">
        <f>SUM(R8+AB8+CY8+DG8+EG8+EH8)</f>
        <v>56</v>
      </c>
    </row>
    <row r="9" spans="1:139">
      <c r="A9" s="76" t="s">
        <v>970</v>
      </c>
      <c r="B9" s="183" t="s">
        <v>971</v>
      </c>
      <c r="C9" s="29"/>
      <c r="D9" s="76"/>
      <c r="E9" s="29">
        <v>1</v>
      </c>
      <c r="F9" s="29">
        <v>2</v>
      </c>
      <c r="G9" s="29">
        <v>1</v>
      </c>
      <c r="H9" s="29"/>
      <c r="I9" s="185"/>
      <c r="J9" s="29"/>
      <c r="K9" s="29"/>
      <c r="L9" s="29">
        <v>2</v>
      </c>
      <c r="M9" s="29">
        <v>1</v>
      </c>
      <c r="N9" s="76"/>
      <c r="O9" s="76"/>
      <c r="P9" s="76"/>
      <c r="Q9" s="76"/>
      <c r="R9" s="76" t="str">
        <f t="shared" si="0"/>
        <v>5</v>
      </c>
      <c r="S9" s="76"/>
      <c r="T9" s="29">
        <v>2</v>
      </c>
      <c r="U9" s="29">
        <v>2</v>
      </c>
      <c r="V9" s="29">
        <v>6</v>
      </c>
      <c r="W9" s="76"/>
      <c r="X9" s="76"/>
      <c r="Y9" s="76"/>
      <c r="Z9" s="76"/>
      <c r="AA9" s="76"/>
      <c r="AB9" s="76">
        <f t="shared" si="1"/>
        <v>10</v>
      </c>
      <c r="AC9" s="29"/>
      <c r="AD9" s="189">
        <v>2</v>
      </c>
      <c r="AE9" s="29">
        <v>2</v>
      </c>
      <c r="AF9" s="76"/>
      <c r="AG9" s="29"/>
      <c r="AH9" s="76"/>
      <c r="AI9" s="76"/>
      <c r="AJ9" s="76"/>
      <c r="AK9" s="29"/>
      <c r="AL9" s="76"/>
      <c r="AM9" s="29"/>
      <c r="AN9" s="29"/>
      <c r="AO9" s="29"/>
      <c r="AP9" s="29"/>
      <c r="AQ9" s="29"/>
      <c r="AR9" s="29"/>
      <c r="AS9" s="29"/>
      <c r="AT9" s="29"/>
      <c r="AU9" s="29">
        <v>3</v>
      </c>
      <c r="AV9" s="29"/>
      <c r="AW9" s="29"/>
      <c r="AX9" s="29"/>
      <c r="AY9" s="29"/>
      <c r="AZ9" s="76"/>
      <c r="BA9" s="189">
        <v>2</v>
      </c>
      <c r="BB9" s="29"/>
      <c r="BC9" s="76"/>
      <c r="BD9" s="76"/>
      <c r="BE9" s="76"/>
      <c r="BF9" s="76"/>
      <c r="BG9" s="76"/>
      <c r="BH9" s="29"/>
      <c r="BI9" s="29">
        <v>5</v>
      </c>
      <c r="BJ9" s="29"/>
      <c r="BK9" s="29"/>
      <c r="BL9" s="29">
        <v>1</v>
      </c>
      <c r="BM9" s="29">
        <v>3</v>
      </c>
      <c r="BN9" s="29"/>
      <c r="BO9" s="29"/>
      <c r="BP9" s="29"/>
      <c r="BQ9" s="76"/>
      <c r="BR9" s="29"/>
      <c r="BS9" s="76">
        <v>3</v>
      </c>
      <c r="BT9" s="29"/>
      <c r="BU9" s="76"/>
      <c r="BV9" s="29"/>
      <c r="BW9" s="76"/>
      <c r="BX9" s="76"/>
      <c r="BY9" s="76"/>
      <c r="BZ9" s="76"/>
      <c r="CA9" s="29"/>
      <c r="CB9" s="29"/>
      <c r="CC9" s="29"/>
      <c r="CD9" s="29">
        <v>2</v>
      </c>
      <c r="CE9" s="29">
        <v>5</v>
      </c>
      <c r="CF9" s="29"/>
      <c r="CG9" s="29"/>
      <c r="CH9" s="29"/>
      <c r="CI9" s="76"/>
      <c r="CJ9" s="29"/>
      <c r="CK9" s="76"/>
      <c r="CL9" s="189"/>
      <c r="CM9" s="29"/>
      <c r="CN9" s="76"/>
      <c r="CO9" s="29"/>
      <c r="CP9" s="76">
        <v>3</v>
      </c>
      <c r="CQ9" s="76"/>
      <c r="CR9" s="76">
        <v>2</v>
      </c>
      <c r="CS9" s="76"/>
      <c r="CT9" s="76"/>
      <c r="CU9" s="76"/>
      <c r="CV9" s="76"/>
      <c r="CW9" s="76"/>
      <c r="CX9" s="76"/>
      <c r="CY9" s="76" t="str">
        <f t="shared" si="2"/>
        <v>20</v>
      </c>
      <c r="CZ9" s="29"/>
      <c r="DA9" s="29"/>
      <c r="DB9" s="29"/>
      <c r="DC9" s="29"/>
      <c r="DD9" s="29">
        <v>2</v>
      </c>
      <c r="DE9" s="29"/>
      <c r="DF9" s="29"/>
      <c r="DG9" s="76">
        <f t="shared" si="3"/>
        <v>2</v>
      </c>
      <c r="DH9" s="76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189"/>
      <c r="DV9" s="76"/>
      <c r="DW9" s="189"/>
      <c r="DX9" s="76">
        <v>2</v>
      </c>
      <c r="DY9" s="29">
        <v>1</v>
      </c>
      <c r="DZ9" s="29"/>
      <c r="EA9" s="29"/>
      <c r="EB9" s="29"/>
      <c r="EC9" s="189"/>
      <c r="ED9" s="76"/>
      <c r="EE9" s="29"/>
      <c r="EF9" s="76"/>
      <c r="EG9" s="76">
        <f t="shared" si="4"/>
        <v>3</v>
      </c>
      <c r="EH9" s="76">
        <v>50</v>
      </c>
      <c r="EI9" s="76">
        <f t="shared" ref="EI9:EI50" si="5">SUM(EG9+DG9+CY9+AB9+R9+EH9)</f>
        <v>90</v>
      </c>
    </row>
    <row r="10" spans="1:139">
      <c r="A10" s="76" t="s">
        <v>972</v>
      </c>
      <c r="B10" s="183" t="s">
        <v>973</v>
      </c>
      <c r="C10" s="29"/>
      <c r="D10" s="76"/>
      <c r="E10" s="29"/>
      <c r="F10" s="29"/>
      <c r="G10" s="29"/>
      <c r="H10" s="29"/>
      <c r="I10" s="185"/>
      <c r="J10" s="29"/>
      <c r="K10" s="29"/>
      <c r="L10" s="29">
        <v>2</v>
      </c>
      <c r="M10" s="29"/>
      <c r="N10" s="76"/>
      <c r="O10" s="76"/>
      <c r="P10" s="76"/>
      <c r="Q10" s="76"/>
      <c r="R10" s="76">
        <f t="shared" si="0"/>
        <v>2</v>
      </c>
      <c r="S10" s="76"/>
      <c r="T10" s="29"/>
      <c r="U10" s="29"/>
      <c r="V10" s="29"/>
      <c r="W10" s="76"/>
      <c r="X10" s="76"/>
      <c r="Y10" s="76"/>
      <c r="Z10" s="76"/>
      <c r="AA10" s="76"/>
      <c r="AB10" s="76">
        <f t="shared" si="1"/>
        <v>0</v>
      </c>
      <c r="AC10" s="29"/>
      <c r="AD10" s="189"/>
      <c r="AE10" s="29">
        <v>2</v>
      </c>
      <c r="AF10" s="76"/>
      <c r="AG10" s="29"/>
      <c r="AH10" s="76"/>
      <c r="AI10" s="76"/>
      <c r="AJ10" s="76"/>
      <c r="AK10" s="29"/>
      <c r="AL10" s="76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76"/>
      <c r="BA10" s="189"/>
      <c r="BB10" s="29"/>
      <c r="BC10" s="76"/>
      <c r="BD10" s="76"/>
      <c r="BE10" s="76"/>
      <c r="BF10" s="76"/>
      <c r="BG10" s="76"/>
      <c r="BH10" s="29"/>
      <c r="BI10" s="29"/>
      <c r="BJ10" s="29"/>
      <c r="BK10" s="29"/>
      <c r="BL10" s="29"/>
      <c r="BM10" s="29"/>
      <c r="BN10" s="29"/>
      <c r="BO10" s="29"/>
      <c r="BP10" s="29"/>
      <c r="BQ10" s="76"/>
      <c r="BR10" s="29"/>
      <c r="BS10" s="76"/>
      <c r="BT10" s="29"/>
      <c r="BU10" s="76"/>
      <c r="BV10" s="29"/>
      <c r="BW10" s="76"/>
      <c r="BX10" s="76"/>
      <c r="BY10" s="76"/>
      <c r="BZ10" s="76"/>
      <c r="CA10" s="29"/>
      <c r="CB10" s="29"/>
      <c r="CC10" s="29"/>
      <c r="CD10" s="29"/>
      <c r="CE10" s="29"/>
      <c r="CF10" s="29"/>
      <c r="CG10" s="29"/>
      <c r="CH10" s="29"/>
      <c r="CI10" s="76"/>
      <c r="CJ10" s="29"/>
      <c r="CK10" s="76"/>
      <c r="CL10" s="189"/>
      <c r="CM10" s="29"/>
      <c r="CN10" s="76"/>
      <c r="CO10" s="29"/>
      <c r="CP10" s="76"/>
      <c r="CQ10" s="76"/>
      <c r="CR10" s="76"/>
      <c r="CS10" s="76"/>
      <c r="CT10" s="76"/>
      <c r="CU10" s="76"/>
      <c r="CV10" s="76"/>
      <c r="CW10" s="76"/>
      <c r="CX10" s="76"/>
      <c r="CY10" s="76">
        <f t="shared" si="2"/>
        <v>2</v>
      </c>
      <c r="CZ10" s="29"/>
      <c r="DA10" s="29"/>
      <c r="DB10" s="29"/>
      <c r="DC10" s="29"/>
      <c r="DD10" s="29">
        <v>2</v>
      </c>
      <c r="DE10" s="29"/>
      <c r="DF10" s="29"/>
      <c r="DG10" s="76">
        <f t="shared" si="3"/>
        <v>2</v>
      </c>
      <c r="DH10" s="76"/>
      <c r="DI10" s="29"/>
      <c r="DJ10" s="29"/>
      <c r="DK10" s="29"/>
      <c r="DL10" s="29"/>
      <c r="DM10" s="29"/>
      <c r="DN10" s="29"/>
      <c r="DO10" s="29"/>
      <c r="DP10" s="29"/>
      <c r="DQ10" s="29"/>
      <c r="DR10" s="29">
        <v>3</v>
      </c>
      <c r="DS10" s="29"/>
      <c r="DT10" s="29"/>
      <c r="DU10" s="189"/>
      <c r="DV10" s="76"/>
      <c r="DW10" s="189">
        <v>2</v>
      </c>
      <c r="DX10" s="76">
        <v>2</v>
      </c>
      <c r="DY10" s="29"/>
      <c r="DZ10" s="29"/>
      <c r="EA10" s="29"/>
      <c r="EB10" s="29"/>
      <c r="EC10" s="189"/>
      <c r="ED10" s="76"/>
      <c r="EE10" s="29"/>
      <c r="EF10" s="76"/>
      <c r="EG10" s="76">
        <f t="shared" si="4"/>
        <v>7</v>
      </c>
      <c r="EH10" s="76">
        <v>50</v>
      </c>
      <c r="EI10" s="76">
        <f t="shared" si="5"/>
        <v>63</v>
      </c>
    </row>
    <row r="11" spans="1:139">
      <c r="A11" s="76" t="s">
        <v>974</v>
      </c>
      <c r="B11" s="183" t="s">
        <v>975</v>
      </c>
      <c r="C11" s="29"/>
      <c r="D11" s="115"/>
      <c r="E11" s="29"/>
      <c r="F11" s="29"/>
      <c r="G11" s="29"/>
      <c r="H11" s="29"/>
      <c r="I11" s="185"/>
      <c r="J11" s="29"/>
      <c r="K11" s="29"/>
      <c r="L11" s="29"/>
      <c r="M11" s="29"/>
      <c r="N11" s="76"/>
      <c r="O11" s="76"/>
      <c r="P11" s="76"/>
      <c r="Q11" s="76"/>
      <c r="R11" s="76">
        <f t="shared" si="0"/>
        <v>0</v>
      </c>
      <c r="S11" s="115"/>
      <c r="T11" s="29"/>
      <c r="U11" s="29"/>
      <c r="V11" s="29"/>
      <c r="W11" s="76"/>
      <c r="X11" s="76"/>
      <c r="Y11" s="76"/>
      <c r="Z11" s="76"/>
      <c r="AA11" s="76"/>
      <c r="AB11" s="76">
        <f t="shared" si="1"/>
        <v>0</v>
      </c>
      <c r="AC11" s="29"/>
      <c r="AD11" s="189"/>
      <c r="AE11" s="29"/>
      <c r="AF11" s="76"/>
      <c r="AG11" s="29"/>
      <c r="AH11" s="76"/>
      <c r="AI11" s="76"/>
      <c r="AJ11" s="76"/>
      <c r="AK11" s="29"/>
      <c r="AL11" s="76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76"/>
      <c r="BA11" s="189"/>
      <c r="BB11" s="29"/>
      <c r="BC11" s="76"/>
      <c r="BD11" s="76"/>
      <c r="BE11" s="76"/>
      <c r="BF11" s="76"/>
      <c r="BG11" s="76"/>
      <c r="BH11" s="29"/>
      <c r="BI11" s="29"/>
      <c r="BJ11" s="115"/>
      <c r="BK11" s="29"/>
      <c r="BL11" s="29"/>
      <c r="BM11" s="29"/>
      <c r="BN11" s="29"/>
      <c r="BO11" s="29"/>
      <c r="BP11" s="29"/>
      <c r="BQ11" s="76"/>
      <c r="BR11" s="29"/>
      <c r="BS11" s="76"/>
      <c r="BT11" s="29"/>
      <c r="BU11" s="76"/>
      <c r="BV11" s="29"/>
      <c r="BW11" s="76"/>
      <c r="BX11" s="115"/>
      <c r="BY11" s="76"/>
      <c r="BZ11" s="76"/>
      <c r="CA11" s="29"/>
      <c r="CB11" s="29"/>
      <c r="CC11" s="29"/>
      <c r="CD11" s="29"/>
      <c r="CE11" s="29"/>
      <c r="CF11" s="29"/>
      <c r="CG11" s="29"/>
      <c r="CH11" s="29"/>
      <c r="CI11" s="76"/>
      <c r="CJ11" s="29"/>
      <c r="CK11" s="76"/>
      <c r="CL11" s="189"/>
      <c r="CM11" s="29"/>
      <c r="CN11" s="76"/>
      <c r="CO11" s="29"/>
      <c r="CP11" s="76"/>
      <c r="CQ11" s="115"/>
      <c r="CR11" s="76"/>
      <c r="CS11" s="76"/>
      <c r="CT11" s="76"/>
      <c r="CU11" s="76"/>
      <c r="CV11" s="76"/>
      <c r="CW11" s="76"/>
      <c r="CX11" s="76"/>
      <c r="CY11" s="76">
        <f t="shared" si="2"/>
        <v>0</v>
      </c>
      <c r="CZ11" s="29"/>
      <c r="DA11" s="29"/>
      <c r="DB11" s="29"/>
      <c r="DC11" s="29"/>
      <c r="DD11" s="29"/>
      <c r="DE11" s="29"/>
      <c r="DF11" s="29"/>
      <c r="DG11" s="76">
        <f t="shared" si="3"/>
        <v>0</v>
      </c>
      <c r="DH11" s="76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189"/>
      <c r="DV11" s="76"/>
      <c r="DW11" s="189"/>
      <c r="DX11" s="76"/>
      <c r="DY11" s="29"/>
      <c r="DZ11" s="29"/>
      <c r="EA11" s="29"/>
      <c r="EB11" s="29"/>
      <c r="EC11" s="189"/>
      <c r="ED11" s="76"/>
      <c r="EE11" s="29"/>
      <c r="EF11" s="76"/>
      <c r="EG11" s="76">
        <f t="shared" si="4"/>
        <v>0</v>
      </c>
      <c r="EH11" s="76">
        <v>50</v>
      </c>
      <c r="EI11" s="76">
        <f t="shared" si="5"/>
        <v>50</v>
      </c>
    </row>
    <row r="12" spans="1:139">
      <c r="A12" s="76" t="s">
        <v>976</v>
      </c>
      <c r="B12" s="183" t="s">
        <v>977</v>
      </c>
      <c r="C12" s="29"/>
      <c r="D12" s="115"/>
      <c r="E12" s="29"/>
      <c r="F12" s="29"/>
      <c r="G12" s="29"/>
      <c r="H12" s="29">
        <v>2</v>
      </c>
      <c r="I12" s="185"/>
      <c r="J12" s="29"/>
      <c r="K12" s="29"/>
      <c r="L12" s="29">
        <v>2</v>
      </c>
      <c r="M12" s="29"/>
      <c r="N12" s="76"/>
      <c r="O12" s="76"/>
      <c r="P12" s="76"/>
      <c r="Q12" s="76"/>
      <c r="R12" s="76">
        <f t="shared" si="0"/>
        <v>4</v>
      </c>
      <c r="S12" s="115"/>
      <c r="T12" s="29"/>
      <c r="U12" s="29"/>
      <c r="V12" s="29"/>
      <c r="W12" s="76"/>
      <c r="X12" s="76"/>
      <c r="Y12" s="76"/>
      <c r="Z12" s="76"/>
      <c r="AA12" s="76"/>
      <c r="AB12" s="76">
        <f t="shared" si="1"/>
        <v>0</v>
      </c>
      <c r="AC12" s="29">
        <v>1</v>
      </c>
      <c r="AD12" s="189"/>
      <c r="AE12" s="29"/>
      <c r="AF12" s="76"/>
      <c r="AG12" s="29"/>
      <c r="AH12" s="76"/>
      <c r="AI12" s="76"/>
      <c r="AJ12" s="76"/>
      <c r="AK12" s="29"/>
      <c r="AL12" s="76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76"/>
      <c r="BA12" s="189"/>
      <c r="BB12" s="29"/>
      <c r="BC12" s="76"/>
      <c r="BD12" s="76"/>
      <c r="BE12" s="76"/>
      <c r="BF12" s="76"/>
      <c r="BG12" s="76"/>
      <c r="BH12" s="29"/>
      <c r="BI12" s="29"/>
      <c r="BJ12" s="115"/>
      <c r="BK12" s="29"/>
      <c r="BL12" s="29"/>
      <c r="BM12" s="29"/>
      <c r="BN12" s="29"/>
      <c r="BO12" s="29"/>
      <c r="BP12" s="29"/>
      <c r="BQ12" s="76"/>
      <c r="BR12" s="29"/>
      <c r="BS12" s="76"/>
      <c r="BT12" s="29"/>
      <c r="BU12" s="76"/>
      <c r="BV12" s="29"/>
      <c r="BW12" s="76"/>
      <c r="BX12" s="115"/>
      <c r="BY12" s="76"/>
      <c r="BZ12" s="76"/>
      <c r="CA12" s="29"/>
      <c r="CB12" s="29"/>
      <c r="CC12" s="29"/>
      <c r="CD12" s="29"/>
      <c r="CE12" s="29"/>
      <c r="CF12" s="29"/>
      <c r="CG12" s="29">
        <v>3</v>
      </c>
      <c r="CH12" s="29">
        <v>3</v>
      </c>
      <c r="CI12" s="76"/>
      <c r="CJ12" s="29"/>
      <c r="CK12" s="76"/>
      <c r="CL12" s="189"/>
      <c r="CM12" s="29"/>
      <c r="CN12" s="76"/>
      <c r="CO12" s="29"/>
      <c r="CP12" s="76"/>
      <c r="CQ12" s="115"/>
      <c r="CR12" s="76"/>
      <c r="CS12" s="76"/>
      <c r="CT12" s="76"/>
      <c r="CU12" s="76"/>
      <c r="CV12" s="76"/>
      <c r="CW12" s="76"/>
      <c r="CX12" s="76"/>
      <c r="CY12" s="76">
        <f t="shared" si="2"/>
        <v>7</v>
      </c>
      <c r="CZ12" s="29"/>
      <c r="DA12" s="29"/>
      <c r="DB12" s="29"/>
      <c r="DC12" s="29"/>
      <c r="DD12" s="29"/>
      <c r="DE12" s="29"/>
      <c r="DF12" s="29"/>
      <c r="DG12" s="76">
        <f t="shared" si="3"/>
        <v>0</v>
      </c>
      <c r="DH12" s="76"/>
      <c r="DI12" s="29"/>
      <c r="DJ12" s="29"/>
      <c r="DK12" s="29"/>
      <c r="DL12" s="29"/>
      <c r="DM12" s="29"/>
      <c r="DN12" s="29"/>
      <c r="DO12" s="29"/>
      <c r="DP12" s="29"/>
      <c r="DQ12" s="29"/>
      <c r="DR12" s="29">
        <v>3</v>
      </c>
      <c r="DS12" s="29"/>
      <c r="DT12" s="29"/>
      <c r="DU12" s="189"/>
      <c r="DV12" s="76"/>
      <c r="DW12" s="189">
        <v>2</v>
      </c>
      <c r="DX12" s="76"/>
      <c r="DY12" s="29"/>
      <c r="DZ12" s="29"/>
      <c r="EA12" s="29"/>
      <c r="EB12" s="29"/>
      <c r="EC12" s="189"/>
      <c r="ED12" s="76"/>
      <c r="EE12" s="29"/>
      <c r="EF12" s="76"/>
      <c r="EG12" s="76">
        <f t="shared" si="4"/>
        <v>5</v>
      </c>
      <c r="EH12" s="76">
        <v>50</v>
      </c>
      <c r="EI12" s="76">
        <f t="shared" si="5"/>
        <v>66</v>
      </c>
    </row>
    <row r="13" spans="1:139">
      <c r="A13" s="76" t="s">
        <v>978</v>
      </c>
      <c r="B13" s="183" t="s">
        <v>979</v>
      </c>
      <c r="C13" s="29">
        <v>2</v>
      </c>
      <c r="D13" s="115"/>
      <c r="E13" s="29"/>
      <c r="F13" s="29"/>
      <c r="G13" s="29"/>
      <c r="H13" s="29"/>
      <c r="I13" s="185"/>
      <c r="J13" s="29"/>
      <c r="K13" s="29"/>
      <c r="L13" s="29"/>
      <c r="M13" s="29"/>
      <c r="N13" s="76"/>
      <c r="O13" s="76"/>
      <c r="P13" s="76"/>
      <c r="Q13" s="76"/>
      <c r="R13" s="76">
        <f t="shared" si="0"/>
        <v>2</v>
      </c>
      <c r="S13" s="115">
        <v>2</v>
      </c>
      <c r="T13" s="29"/>
      <c r="U13" s="29"/>
      <c r="V13" s="29"/>
      <c r="W13" s="76"/>
      <c r="X13" s="76"/>
      <c r="Y13" s="76"/>
      <c r="Z13" s="76"/>
      <c r="AA13" s="76"/>
      <c r="AB13" s="76">
        <f t="shared" si="1"/>
        <v>2</v>
      </c>
      <c r="AC13" s="29"/>
      <c r="AD13" s="189"/>
      <c r="AE13" s="29"/>
      <c r="AF13" s="76"/>
      <c r="AG13" s="29"/>
      <c r="AH13" s="76"/>
      <c r="AI13" s="76">
        <v>2</v>
      </c>
      <c r="AJ13" s="76"/>
      <c r="AK13" s="29"/>
      <c r="AL13" s="76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76"/>
      <c r="BA13" s="189"/>
      <c r="BB13" s="29"/>
      <c r="BC13" s="76"/>
      <c r="BD13" s="76"/>
      <c r="BE13" s="76"/>
      <c r="BF13" s="76"/>
      <c r="BG13" s="76"/>
      <c r="BH13" s="29"/>
      <c r="BI13" s="29"/>
      <c r="BJ13" s="115"/>
      <c r="BK13" s="29"/>
      <c r="BL13" s="29"/>
      <c r="BM13" s="29"/>
      <c r="BN13" s="29"/>
      <c r="BO13" s="29"/>
      <c r="BP13" s="29"/>
      <c r="BQ13" s="76"/>
      <c r="BR13" s="29"/>
      <c r="BS13" s="76"/>
      <c r="BT13" s="29"/>
      <c r="BU13" s="76"/>
      <c r="BV13" s="29"/>
      <c r="BW13" s="76"/>
      <c r="BX13" s="115"/>
      <c r="BY13" s="76"/>
      <c r="BZ13" s="76"/>
      <c r="CA13" s="29">
        <v>3</v>
      </c>
      <c r="CB13" s="29"/>
      <c r="CC13" s="29">
        <v>3</v>
      </c>
      <c r="CD13" s="29">
        <v>2</v>
      </c>
      <c r="CE13" s="29">
        <v>5</v>
      </c>
      <c r="CF13" s="29"/>
      <c r="CG13" s="29"/>
      <c r="CH13" s="29"/>
      <c r="CI13" s="76"/>
      <c r="CJ13" s="29"/>
      <c r="CK13" s="76"/>
      <c r="CL13" s="189"/>
      <c r="CM13" s="29"/>
      <c r="CN13" s="76"/>
      <c r="CO13" s="29"/>
      <c r="CP13" s="76"/>
      <c r="CQ13" s="115"/>
      <c r="CR13" s="76"/>
      <c r="CS13" s="76"/>
      <c r="CT13" s="76"/>
      <c r="CU13" s="76"/>
      <c r="CV13" s="76"/>
      <c r="CW13" s="76"/>
      <c r="CX13" s="76"/>
      <c r="CY13" s="76">
        <f t="shared" si="2"/>
        <v>15</v>
      </c>
      <c r="CZ13" s="29"/>
      <c r="DA13" s="29"/>
      <c r="DB13" s="29"/>
      <c r="DC13" s="29"/>
      <c r="DD13" s="29">
        <v>2</v>
      </c>
      <c r="DE13" s="29"/>
      <c r="DF13" s="29"/>
      <c r="DG13" s="76">
        <f t="shared" si="3"/>
        <v>2</v>
      </c>
      <c r="DH13" s="76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189"/>
      <c r="DV13" s="76"/>
      <c r="DW13" s="189"/>
      <c r="DX13" s="76">
        <v>2</v>
      </c>
      <c r="DY13" s="29"/>
      <c r="DZ13" s="29"/>
      <c r="EA13" s="29"/>
      <c r="EB13" s="29"/>
      <c r="EC13" s="189"/>
      <c r="ED13" s="76"/>
      <c r="EE13" s="29"/>
      <c r="EF13" s="76"/>
      <c r="EG13" s="76">
        <f t="shared" si="4"/>
        <v>2</v>
      </c>
      <c r="EH13" s="76">
        <v>50</v>
      </c>
      <c r="EI13" s="76">
        <f t="shared" si="5"/>
        <v>73</v>
      </c>
    </row>
    <row r="14" spans="1:139">
      <c r="A14" s="76" t="s">
        <v>980</v>
      </c>
      <c r="B14" s="183" t="s">
        <v>981</v>
      </c>
      <c r="C14" s="29"/>
      <c r="D14" s="115"/>
      <c r="E14" s="29"/>
      <c r="F14" s="29"/>
      <c r="G14" s="29"/>
      <c r="H14" s="29">
        <v>4</v>
      </c>
      <c r="I14" s="185"/>
      <c r="J14" s="29"/>
      <c r="K14" s="29"/>
      <c r="L14" s="29"/>
      <c r="M14" s="29"/>
      <c r="N14" s="76"/>
      <c r="O14" s="76"/>
      <c r="P14" s="76"/>
      <c r="Q14" s="76"/>
      <c r="R14" s="76">
        <f t="shared" si="0"/>
        <v>4</v>
      </c>
      <c r="S14" s="115"/>
      <c r="T14" s="29">
        <v>2</v>
      </c>
      <c r="U14" s="29">
        <v>2</v>
      </c>
      <c r="V14" s="29"/>
      <c r="W14" s="76"/>
      <c r="X14" s="76"/>
      <c r="Y14" s="76"/>
      <c r="Z14" s="76"/>
      <c r="AA14" s="76"/>
      <c r="AB14" s="76">
        <f t="shared" si="1"/>
        <v>4</v>
      </c>
      <c r="AC14" s="29"/>
      <c r="AD14" s="189">
        <v>2</v>
      </c>
      <c r="AE14" s="29"/>
      <c r="AF14" s="76"/>
      <c r="AG14" s="29"/>
      <c r="AH14" s="76"/>
      <c r="AI14" s="76"/>
      <c r="AJ14" s="76"/>
      <c r="AK14" s="29"/>
      <c r="AL14" s="76"/>
      <c r="AM14" s="29"/>
      <c r="AN14" s="29"/>
      <c r="AO14" s="29"/>
      <c r="AP14" s="29"/>
      <c r="AQ14" s="29"/>
      <c r="AR14" s="29"/>
      <c r="AS14" s="29"/>
      <c r="AT14" s="29"/>
      <c r="AU14" s="29">
        <v>3</v>
      </c>
      <c r="AV14" s="29"/>
      <c r="AW14" s="29">
        <v>6</v>
      </c>
      <c r="AX14" s="29"/>
      <c r="AY14" s="29"/>
      <c r="AZ14" s="76"/>
      <c r="BA14" s="189"/>
      <c r="BB14" s="29"/>
      <c r="BC14" s="76"/>
      <c r="BD14" s="76"/>
      <c r="BE14" s="76"/>
      <c r="BF14" s="76"/>
      <c r="BG14" s="76">
        <v>2</v>
      </c>
      <c r="BH14" s="29">
        <v>4</v>
      </c>
      <c r="BI14" s="29"/>
      <c r="BJ14" s="115"/>
      <c r="BK14" s="29"/>
      <c r="BL14" s="29"/>
      <c r="BM14" s="29"/>
      <c r="BN14" s="29"/>
      <c r="BO14" s="29"/>
      <c r="BP14" s="29"/>
      <c r="BQ14" s="76"/>
      <c r="BR14" s="29">
        <v>5</v>
      </c>
      <c r="BS14" s="76">
        <v>3</v>
      </c>
      <c r="BT14" s="29"/>
      <c r="BU14" s="76"/>
      <c r="BV14" s="29"/>
      <c r="BW14" s="76"/>
      <c r="BX14" s="115"/>
      <c r="BY14" s="76"/>
      <c r="BZ14" s="76"/>
      <c r="CA14" s="29"/>
      <c r="CB14" s="29"/>
      <c r="CC14" s="29">
        <v>3</v>
      </c>
      <c r="CD14" s="29"/>
      <c r="CE14" s="29">
        <v>5</v>
      </c>
      <c r="CF14" s="29"/>
      <c r="CG14" s="29"/>
      <c r="CH14" s="29"/>
      <c r="CI14" s="76"/>
      <c r="CJ14" s="29">
        <v>5</v>
      </c>
      <c r="CK14" s="76"/>
      <c r="CL14" s="189"/>
      <c r="CM14" s="29"/>
      <c r="CN14" s="76"/>
      <c r="CO14" s="29"/>
      <c r="CP14" s="76"/>
      <c r="CQ14" s="115"/>
      <c r="CR14" s="76"/>
      <c r="CS14" s="76"/>
      <c r="CT14" s="76"/>
      <c r="CU14" s="76"/>
      <c r="CV14" s="76"/>
      <c r="CW14" s="76"/>
      <c r="CX14" s="76"/>
      <c r="CY14" s="76" t="str">
        <f t="shared" si="2"/>
        <v>20</v>
      </c>
      <c r="CZ14" s="29"/>
      <c r="DA14" s="29"/>
      <c r="DB14" s="29"/>
      <c r="DC14" s="29"/>
      <c r="DD14" s="29">
        <v>2</v>
      </c>
      <c r="DE14" s="29"/>
      <c r="DF14" s="29"/>
      <c r="DG14" s="76">
        <f t="shared" si="3"/>
        <v>2</v>
      </c>
      <c r="DH14" s="76"/>
      <c r="DI14" s="29"/>
      <c r="DJ14" s="29"/>
      <c r="DK14" s="29"/>
      <c r="DL14" s="29">
        <v>2</v>
      </c>
      <c r="DM14" s="29"/>
      <c r="DN14" s="29"/>
      <c r="DO14" s="29"/>
      <c r="DP14" s="29"/>
      <c r="DQ14" s="29"/>
      <c r="DR14" s="29"/>
      <c r="DS14" s="29"/>
      <c r="DT14" s="29"/>
      <c r="DU14" s="189"/>
      <c r="DV14" s="76"/>
      <c r="DW14" s="189"/>
      <c r="DX14" s="76">
        <v>2</v>
      </c>
      <c r="DY14" s="29"/>
      <c r="DZ14" s="29">
        <v>3</v>
      </c>
      <c r="EA14" s="29"/>
      <c r="EB14" s="29"/>
      <c r="EC14" s="189"/>
      <c r="ED14" s="76"/>
      <c r="EE14" s="29"/>
      <c r="EF14" s="76"/>
      <c r="EG14" s="76">
        <f t="shared" si="4"/>
        <v>7</v>
      </c>
      <c r="EH14" s="76">
        <v>50</v>
      </c>
      <c r="EI14" s="76">
        <f t="shared" si="5"/>
        <v>87</v>
      </c>
    </row>
    <row r="15" spans="1:139">
      <c r="A15" s="76" t="s">
        <v>982</v>
      </c>
      <c r="B15" s="183" t="s">
        <v>983</v>
      </c>
      <c r="C15" s="29"/>
      <c r="D15" s="76"/>
      <c r="E15" s="29"/>
      <c r="F15" s="29"/>
      <c r="G15" s="29"/>
      <c r="H15" s="29"/>
      <c r="I15" s="185"/>
      <c r="J15" s="29"/>
      <c r="K15" s="29"/>
      <c r="L15" s="29">
        <v>2</v>
      </c>
      <c r="M15" s="29"/>
      <c r="N15" s="76"/>
      <c r="O15" s="76"/>
      <c r="P15" s="76"/>
      <c r="Q15" s="76"/>
      <c r="R15" s="76">
        <f t="shared" si="0"/>
        <v>2</v>
      </c>
      <c r="S15" s="76"/>
      <c r="T15" s="29">
        <v>2</v>
      </c>
      <c r="U15" s="29"/>
      <c r="V15" s="29"/>
      <c r="W15" s="76"/>
      <c r="X15" s="76"/>
      <c r="Y15" s="76"/>
      <c r="Z15" s="76"/>
      <c r="AA15" s="76"/>
      <c r="AB15" s="76">
        <f t="shared" si="1"/>
        <v>2</v>
      </c>
      <c r="AC15" s="29"/>
      <c r="AD15" s="189"/>
      <c r="AE15" s="29"/>
      <c r="AF15" s="76"/>
      <c r="AG15" s="29"/>
      <c r="AH15" s="76"/>
      <c r="AI15" s="76"/>
      <c r="AJ15" s="76"/>
      <c r="AK15" s="29"/>
      <c r="AL15" s="76"/>
      <c r="AM15" s="29"/>
      <c r="AN15" s="29"/>
      <c r="AO15" s="29"/>
      <c r="AP15" s="29">
        <v>3</v>
      </c>
      <c r="AQ15" s="29"/>
      <c r="AR15" s="29"/>
      <c r="AS15" s="29"/>
      <c r="AT15" s="29"/>
      <c r="AU15" s="29"/>
      <c r="AV15" s="29"/>
      <c r="AW15" s="29"/>
      <c r="AX15" s="29"/>
      <c r="AY15" s="29"/>
      <c r="AZ15" s="76"/>
      <c r="BA15" s="189"/>
      <c r="BB15" s="29"/>
      <c r="BC15" s="76"/>
      <c r="BD15" s="76"/>
      <c r="BE15" s="76"/>
      <c r="BF15" s="76"/>
      <c r="BG15" s="76"/>
      <c r="BH15" s="29"/>
      <c r="BI15" s="29"/>
      <c r="BJ15" s="29"/>
      <c r="BK15" s="29"/>
      <c r="BL15" s="29"/>
      <c r="BM15" s="29"/>
      <c r="BN15" s="29"/>
      <c r="BO15" s="29"/>
      <c r="BP15" s="29"/>
      <c r="BQ15" s="76"/>
      <c r="BR15" s="29"/>
      <c r="BS15" s="76"/>
      <c r="BT15" s="29"/>
      <c r="BU15" s="76"/>
      <c r="BV15" s="29"/>
      <c r="BW15" s="76"/>
      <c r="BX15" s="76"/>
      <c r="BY15" s="76"/>
      <c r="BZ15" s="76"/>
      <c r="CA15" s="29"/>
      <c r="CB15" s="29"/>
      <c r="CC15" s="29"/>
      <c r="CD15" s="29"/>
      <c r="CE15" s="29"/>
      <c r="CF15" s="29"/>
      <c r="CG15" s="29"/>
      <c r="CH15" s="29"/>
      <c r="CI15" s="76"/>
      <c r="CJ15" s="29"/>
      <c r="CK15" s="76"/>
      <c r="CL15" s="189"/>
      <c r="CM15" s="29"/>
      <c r="CN15" s="76"/>
      <c r="CO15" s="29"/>
      <c r="CP15" s="76"/>
      <c r="CQ15" s="76"/>
      <c r="CR15" s="76"/>
      <c r="CS15" s="76"/>
      <c r="CT15" s="76"/>
      <c r="CU15" s="76"/>
      <c r="CV15" s="76"/>
      <c r="CW15" s="76"/>
      <c r="CX15" s="76"/>
      <c r="CY15" s="76">
        <f t="shared" si="2"/>
        <v>3</v>
      </c>
      <c r="CZ15" s="29"/>
      <c r="DA15" s="29"/>
      <c r="DB15" s="29"/>
      <c r="DC15" s="29"/>
      <c r="DD15" s="29">
        <v>2</v>
      </c>
      <c r="DE15" s="29"/>
      <c r="DF15" s="29"/>
      <c r="DG15" s="76">
        <f t="shared" si="3"/>
        <v>2</v>
      </c>
      <c r="DH15" s="76"/>
      <c r="DI15" s="29"/>
      <c r="DJ15" s="29"/>
      <c r="DK15" s="29"/>
      <c r="DL15" s="29"/>
      <c r="DM15" s="29"/>
      <c r="DN15" s="29"/>
      <c r="DO15" s="29"/>
      <c r="DP15" s="29"/>
      <c r="DQ15" s="29"/>
      <c r="DR15" s="29">
        <v>3</v>
      </c>
      <c r="DS15" s="29"/>
      <c r="DT15" s="29"/>
      <c r="DU15" s="189"/>
      <c r="DV15" s="76"/>
      <c r="DW15" s="189">
        <v>2</v>
      </c>
      <c r="DX15" s="76"/>
      <c r="DY15" s="29"/>
      <c r="DZ15" s="29"/>
      <c r="EA15" s="29"/>
      <c r="EB15" s="29"/>
      <c r="EC15" s="189"/>
      <c r="ED15" s="76"/>
      <c r="EE15" s="29"/>
      <c r="EF15" s="76"/>
      <c r="EG15" s="76">
        <f t="shared" si="4"/>
        <v>5</v>
      </c>
      <c r="EH15" s="76">
        <v>50</v>
      </c>
      <c r="EI15" s="76">
        <f t="shared" si="5"/>
        <v>64</v>
      </c>
    </row>
    <row r="16" spans="1:139">
      <c r="A16" s="76" t="s">
        <v>984</v>
      </c>
      <c r="B16" s="183" t="s">
        <v>985</v>
      </c>
      <c r="C16" s="29"/>
      <c r="D16" s="76"/>
      <c r="E16" s="29"/>
      <c r="F16" s="29"/>
      <c r="G16" s="29"/>
      <c r="H16" s="29"/>
      <c r="I16" s="185"/>
      <c r="J16" s="29"/>
      <c r="K16" s="29"/>
      <c r="L16" s="29"/>
      <c r="M16" s="29"/>
      <c r="N16" s="76"/>
      <c r="O16" s="76"/>
      <c r="P16" s="76"/>
      <c r="Q16" s="76"/>
      <c r="R16" s="76">
        <f t="shared" si="0"/>
        <v>0</v>
      </c>
      <c r="S16" s="76">
        <v>1</v>
      </c>
      <c r="T16" s="29"/>
      <c r="U16" s="29"/>
      <c r="V16" s="29"/>
      <c r="W16" s="76"/>
      <c r="X16" s="76"/>
      <c r="Y16" s="76"/>
      <c r="Z16" s="76"/>
      <c r="AA16" s="76"/>
      <c r="AB16" s="76">
        <f t="shared" si="1"/>
        <v>1</v>
      </c>
      <c r="AC16" s="29"/>
      <c r="AD16" s="189"/>
      <c r="AE16" s="29"/>
      <c r="AF16" s="76"/>
      <c r="AG16" s="29"/>
      <c r="AH16" s="76"/>
      <c r="AI16" s="76"/>
      <c r="AJ16" s="76"/>
      <c r="AK16" s="29"/>
      <c r="AL16" s="76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76"/>
      <c r="BA16" s="189"/>
      <c r="BB16" s="29"/>
      <c r="BC16" s="76"/>
      <c r="BD16" s="76"/>
      <c r="BE16" s="76"/>
      <c r="BF16" s="76"/>
      <c r="BG16" s="76"/>
      <c r="BH16" s="29"/>
      <c r="BI16" s="29"/>
      <c r="BJ16" s="29"/>
      <c r="BK16" s="29"/>
      <c r="BL16" s="29"/>
      <c r="BM16" s="29"/>
      <c r="BN16" s="29"/>
      <c r="BO16" s="29"/>
      <c r="BP16" s="29"/>
      <c r="BQ16" s="76"/>
      <c r="BR16" s="29"/>
      <c r="BS16" s="76"/>
      <c r="BT16" s="29"/>
      <c r="BU16" s="76"/>
      <c r="BV16" s="29"/>
      <c r="BW16" s="76"/>
      <c r="BX16" s="76"/>
      <c r="BY16" s="76"/>
      <c r="BZ16" s="76"/>
      <c r="CA16" s="29"/>
      <c r="CB16" s="29"/>
      <c r="CC16" s="29"/>
      <c r="CD16" s="29"/>
      <c r="CE16" s="29"/>
      <c r="CF16" s="29"/>
      <c r="CG16" s="29"/>
      <c r="CH16" s="29"/>
      <c r="CI16" s="76"/>
      <c r="CJ16" s="29"/>
      <c r="CK16" s="76"/>
      <c r="CL16" s="189"/>
      <c r="CM16" s="29"/>
      <c r="CN16" s="76"/>
      <c r="CO16" s="29"/>
      <c r="CP16" s="76"/>
      <c r="CQ16" s="76"/>
      <c r="CR16" s="76"/>
      <c r="CS16" s="76"/>
      <c r="CT16" s="76"/>
      <c r="CU16" s="76"/>
      <c r="CV16" s="76"/>
      <c r="CW16" s="76"/>
      <c r="CX16" s="76"/>
      <c r="CY16" s="76">
        <f t="shared" si="2"/>
        <v>0</v>
      </c>
      <c r="CZ16" s="29"/>
      <c r="DA16" s="29"/>
      <c r="DB16" s="29"/>
      <c r="DC16" s="29"/>
      <c r="DD16" s="29"/>
      <c r="DE16" s="29"/>
      <c r="DF16" s="29"/>
      <c r="DG16" s="76">
        <f t="shared" si="3"/>
        <v>0</v>
      </c>
      <c r="DH16" s="76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189"/>
      <c r="DV16" s="76"/>
      <c r="DW16" s="189"/>
      <c r="DX16" s="76"/>
      <c r="DY16" s="29"/>
      <c r="DZ16" s="29"/>
      <c r="EA16" s="29"/>
      <c r="EB16" s="29"/>
      <c r="EC16" s="189"/>
      <c r="ED16" s="76"/>
      <c r="EE16" s="29"/>
      <c r="EF16" s="76"/>
      <c r="EG16" s="76">
        <f t="shared" si="4"/>
        <v>0</v>
      </c>
      <c r="EH16" s="76">
        <v>50</v>
      </c>
      <c r="EI16" s="76">
        <f t="shared" si="5"/>
        <v>51</v>
      </c>
    </row>
    <row r="17" spans="1:139">
      <c r="A17" s="76" t="s">
        <v>986</v>
      </c>
      <c r="B17" s="183" t="s">
        <v>987</v>
      </c>
      <c r="C17" s="29"/>
      <c r="D17" s="76"/>
      <c r="E17" s="29"/>
      <c r="F17" s="29"/>
      <c r="G17" s="29"/>
      <c r="H17" s="29"/>
      <c r="I17" s="185"/>
      <c r="J17" s="29"/>
      <c r="K17" s="29"/>
      <c r="L17" s="29"/>
      <c r="M17" s="29"/>
      <c r="N17" s="76"/>
      <c r="O17" s="76"/>
      <c r="P17" s="76"/>
      <c r="Q17" s="76"/>
      <c r="R17" s="76">
        <f t="shared" si="0"/>
        <v>0</v>
      </c>
      <c r="S17" s="76"/>
      <c r="T17" s="29">
        <v>2</v>
      </c>
      <c r="U17" s="29">
        <v>2</v>
      </c>
      <c r="V17" s="29">
        <v>3</v>
      </c>
      <c r="W17" s="76"/>
      <c r="X17" s="76"/>
      <c r="Y17" s="76"/>
      <c r="Z17" s="76"/>
      <c r="AA17" s="76"/>
      <c r="AB17" s="76">
        <f t="shared" si="1"/>
        <v>7</v>
      </c>
      <c r="AC17" s="29"/>
      <c r="AD17" s="189"/>
      <c r="AE17" s="29"/>
      <c r="AF17" s="76"/>
      <c r="AG17" s="29">
        <v>50</v>
      </c>
      <c r="AH17" s="76"/>
      <c r="AI17" s="76"/>
      <c r="AJ17" s="76"/>
      <c r="AK17" s="29"/>
      <c r="AL17" s="76"/>
      <c r="AM17" s="29"/>
      <c r="AN17" s="29"/>
      <c r="AO17" s="29"/>
      <c r="AP17" s="29"/>
      <c r="AQ17" s="29"/>
      <c r="AR17" s="29"/>
      <c r="AS17" s="29"/>
      <c r="AT17" s="29"/>
      <c r="AU17" s="29">
        <v>3</v>
      </c>
      <c r="AV17" s="29">
        <v>2</v>
      </c>
      <c r="AW17" s="29">
        <v>10</v>
      </c>
      <c r="AX17" s="29"/>
      <c r="AY17" s="29">
        <v>80</v>
      </c>
      <c r="AZ17" s="76"/>
      <c r="BA17" s="189"/>
      <c r="BB17" s="29"/>
      <c r="BC17" s="76"/>
      <c r="BD17" s="76"/>
      <c r="BE17" s="76"/>
      <c r="BF17" s="76">
        <v>2</v>
      </c>
      <c r="BG17" s="76">
        <v>8</v>
      </c>
      <c r="BH17" s="29"/>
      <c r="BI17" s="29"/>
      <c r="BJ17" s="29"/>
      <c r="BK17" s="29"/>
      <c r="BL17" s="29"/>
      <c r="BM17" s="29"/>
      <c r="BN17" s="29"/>
      <c r="BO17" s="29"/>
      <c r="BP17" s="29"/>
      <c r="BQ17" s="76"/>
      <c r="BR17" s="29"/>
      <c r="BS17" s="76"/>
      <c r="BT17" s="29"/>
      <c r="BU17" s="76"/>
      <c r="BV17" s="29"/>
      <c r="BW17" s="76"/>
      <c r="BX17" s="76"/>
      <c r="BY17" s="76"/>
      <c r="BZ17" s="76"/>
      <c r="CA17" s="29"/>
      <c r="CB17" s="29"/>
      <c r="CC17" s="29"/>
      <c r="CD17" s="29"/>
      <c r="CE17" s="29"/>
      <c r="CF17" s="29"/>
      <c r="CG17" s="29"/>
      <c r="CH17" s="29"/>
      <c r="CI17" s="76"/>
      <c r="CJ17" s="29"/>
      <c r="CK17" s="76"/>
      <c r="CL17" s="189"/>
      <c r="CM17" s="29"/>
      <c r="CN17" s="76"/>
      <c r="CO17" s="29"/>
      <c r="CP17" s="76"/>
      <c r="CQ17" s="76"/>
      <c r="CR17" s="76"/>
      <c r="CS17" s="76"/>
      <c r="CT17" s="76"/>
      <c r="CU17" s="76"/>
      <c r="CV17" s="76"/>
      <c r="CW17" s="76"/>
      <c r="CX17" s="76"/>
      <c r="CY17" s="76" t="str">
        <f t="shared" si="2"/>
        <v>20</v>
      </c>
      <c r="CZ17" s="29"/>
      <c r="DA17" s="29"/>
      <c r="DB17" s="29"/>
      <c r="DC17" s="29"/>
      <c r="DD17" s="29"/>
      <c r="DE17" s="29"/>
      <c r="DF17" s="29"/>
      <c r="DG17" s="76">
        <f t="shared" si="3"/>
        <v>0</v>
      </c>
      <c r="DH17" s="76"/>
      <c r="DI17" s="29"/>
      <c r="DJ17" s="29"/>
      <c r="DK17" s="29"/>
      <c r="DL17" s="29">
        <v>2</v>
      </c>
      <c r="DM17" s="29"/>
      <c r="DN17" s="29"/>
      <c r="DO17" s="29"/>
      <c r="DP17" s="29"/>
      <c r="DQ17" s="29"/>
      <c r="DR17" s="29"/>
      <c r="DS17" s="29"/>
      <c r="DT17" s="29"/>
      <c r="DU17" s="189"/>
      <c r="DV17" s="76"/>
      <c r="DW17" s="189"/>
      <c r="DX17" s="76">
        <v>2</v>
      </c>
      <c r="DY17" s="29"/>
      <c r="DZ17" s="29"/>
      <c r="EA17" s="29"/>
      <c r="EB17" s="29"/>
      <c r="EC17" s="189"/>
      <c r="ED17" s="76"/>
      <c r="EE17" s="29"/>
      <c r="EF17" s="76"/>
      <c r="EG17" s="76">
        <f t="shared" si="4"/>
        <v>4</v>
      </c>
      <c r="EH17" s="76">
        <v>50</v>
      </c>
      <c r="EI17" s="76">
        <f t="shared" si="5"/>
        <v>81</v>
      </c>
    </row>
    <row r="18" spans="1:139">
      <c r="A18" s="76" t="s">
        <v>988</v>
      </c>
      <c r="B18" s="183" t="s">
        <v>989</v>
      </c>
      <c r="C18" s="29"/>
      <c r="D18" s="76"/>
      <c r="E18" s="29"/>
      <c r="F18" s="29"/>
      <c r="G18" s="29"/>
      <c r="H18" s="29"/>
      <c r="I18" s="185"/>
      <c r="J18" s="29"/>
      <c r="K18" s="29"/>
      <c r="L18" s="29"/>
      <c r="M18" s="29"/>
      <c r="N18" s="76"/>
      <c r="O18" s="76"/>
      <c r="P18" s="76"/>
      <c r="Q18" s="76"/>
      <c r="R18" s="76">
        <f t="shared" si="0"/>
        <v>0</v>
      </c>
      <c r="S18" s="76">
        <v>2</v>
      </c>
      <c r="T18" s="29"/>
      <c r="U18" s="29"/>
      <c r="V18" s="29"/>
      <c r="W18" s="76">
        <v>2</v>
      </c>
      <c r="X18" s="76"/>
      <c r="Y18" s="76"/>
      <c r="Z18" s="76"/>
      <c r="AA18" s="76"/>
      <c r="AB18" s="76">
        <f t="shared" si="1"/>
        <v>4</v>
      </c>
      <c r="AC18" s="29"/>
      <c r="AD18" s="189"/>
      <c r="AE18" s="29"/>
      <c r="AF18" s="76"/>
      <c r="AG18" s="29"/>
      <c r="AH18" s="76"/>
      <c r="AI18" s="29"/>
      <c r="AJ18" s="76">
        <v>3</v>
      </c>
      <c r="AK18" s="29"/>
      <c r="AL18" s="76">
        <v>2</v>
      </c>
      <c r="AM18" s="29"/>
      <c r="AN18" s="29">
        <v>2</v>
      </c>
      <c r="AO18" s="29">
        <v>2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6"/>
      <c r="BA18" s="189">
        <v>2</v>
      </c>
      <c r="BB18" s="29">
        <v>5</v>
      </c>
      <c r="BC18" s="76"/>
      <c r="BD18" s="76">
        <v>5</v>
      </c>
      <c r="BE18" s="29"/>
      <c r="BF18" s="76"/>
      <c r="BG18" s="76"/>
      <c r="BH18" s="29"/>
      <c r="BI18" s="29"/>
      <c r="BJ18" s="29"/>
      <c r="BK18" s="29"/>
      <c r="BL18" s="29"/>
      <c r="BM18" s="29"/>
      <c r="BN18" s="29"/>
      <c r="BO18" s="29"/>
      <c r="BP18" s="29"/>
      <c r="BQ18" s="76"/>
      <c r="BR18" s="29"/>
      <c r="BS18" s="76"/>
      <c r="BT18" s="29"/>
      <c r="BU18" s="76"/>
      <c r="BV18" s="29">
        <v>3</v>
      </c>
      <c r="BW18" s="76">
        <v>3</v>
      </c>
      <c r="BX18" s="76">
        <v>3</v>
      </c>
      <c r="BY18" s="29">
        <v>3</v>
      </c>
      <c r="BZ18" s="76">
        <v>3</v>
      </c>
      <c r="CA18" s="29">
        <v>3</v>
      </c>
      <c r="CB18" s="29"/>
      <c r="CC18" s="29"/>
      <c r="CD18" s="29">
        <v>2</v>
      </c>
      <c r="CE18" s="29">
        <v>5</v>
      </c>
      <c r="CF18" s="29">
        <v>3</v>
      </c>
      <c r="CG18" s="29"/>
      <c r="CH18" s="29"/>
      <c r="CI18" s="76"/>
      <c r="CJ18" s="29"/>
      <c r="CK18" s="76"/>
      <c r="CL18" s="189">
        <v>3</v>
      </c>
      <c r="CM18" s="29">
        <v>3</v>
      </c>
      <c r="CN18" s="76"/>
      <c r="CO18" s="29"/>
      <c r="CP18" s="76"/>
      <c r="CQ18" s="76"/>
      <c r="CR18" s="76"/>
      <c r="CS18" s="76"/>
      <c r="CT18" s="76"/>
      <c r="CU18" s="76"/>
      <c r="CV18" s="76"/>
      <c r="CW18" s="76"/>
      <c r="CX18" s="76"/>
      <c r="CY18" s="76" t="str">
        <f t="shared" si="2"/>
        <v>20</v>
      </c>
      <c r="CZ18" s="29"/>
      <c r="DA18" s="29">
        <v>2</v>
      </c>
      <c r="DB18" s="29">
        <v>2</v>
      </c>
      <c r="DC18" s="29">
        <v>2</v>
      </c>
      <c r="DD18" s="29">
        <v>2</v>
      </c>
      <c r="DE18" s="29"/>
      <c r="DF18" s="29">
        <v>2</v>
      </c>
      <c r="DG18" s="76" t="str">
        <f t="shared" si="3"/>
        <v>5</v>
      </c>
      <c r="DH18" s="76"/>
      <c r="DI18" s="29">
        <v>2</v>
      </c>
      <c r="DJ18" s="29">
        <v>4</v>
      </c>
      <c r="DK18" s="29">
        <v>2</v>
      </c>
      <c r="DL18" s="29"/>
      <c r="DM18" s="29"/>
      <c r="DN18" s="29"/>
      <c r="DO18" s="29"/>
      <c r="DP18" s="29"/>
      <c r="DQ18" s="29"/>
      <c r="DR18" s="29"/>
      <c r="DS18" s="29">
        <v>3</v>
      </c>
      <c r="DT18" s="29"/>
      <c r="DU18" s="189"/>
      <c r="DV18" s="76">
        <v>3</v>
      </c>
      <c r="DW18" s="189"/>
      <c r="DX18" s="76">
        <v>2</v>
      </c>
      <c r="DY18" s="29">
        <v>2</v>
      </c>
      <c r="DZ18" s="29"/>
      <c r="EA18" s="29"/>
      <c r="EB18" s="29"/>
      <c r="EC18" s="189"/>
      <c r="ED18" s="76">
        <v>3</v>
      </c>
      <c r="EE18" s="29"/>
      <c r="EF18" s="76"/>
      <c r="EG18" s="76" t="str">
        <f t="shared" si="4"/>
        <v>10</v>
      </c>
      <c r="EH18" s="76">
        <v>50</v>
      </c>
      <c r="EI18" s="76">
        <f t="shared" si="5"/>
        <v>89</v>
      </c>
    </row>
    <row r="19" spans="1:139">
      <c r="A19" s="76" t="s">
        <v>990</v>
      </c>
      <c r="B19" s="183" t="s">
        <v>991</v>
      </c>
      <c r="C19" s="29"/>
      <c r="D19" s="76"/>
      <c r="E19" s="29"/>
      <c r="F19" s="29"/>
      <c r="G19" s="29"/>
      <c r="H19" s="29"/>
      <c r="I19" s="185"/>
      <c r="J19" s="29"/>
      <c r="K19" s="29"/>
      <c r="L19" s="29"/>
      <c r="M19" s="29"/>
      <c r="N19" s="76"/>
      <c r="O19" s="76"/>
      <c r="P19" s="76"/>
      <c r="Q19" s="76"/>
      <c r="R19" s="76">
        <f t="shared" si="0"/>
        <v>0</v>
      </c>
      <c r="S19" s="76"/>
      <c r="T19" s="29"/>
      <c r="U19" s="29"/>
      <c r="V19" s="29"/>
      <c r="W19" s="76"/>
      <c r="X19" s="76"/>
      <c r="Y19" s="76"/>
      <c r="Z19" s="76"/>
      <c r="AA19" s="76"/>
      <c r="AB19" s="76">
        <f t="shared" si="1"/>
        <v>0</v>
      </c>
      <c r="AC19" s="29"/>
      <c r="AD19" s="189"/>
      <c r="AE19" s="29"/>
      <c r="AF19" s="76"/>
      <c r="AG19" s="29"/>
      <c r="AH19" s="76"/>
      <c r="AI19" s="29"/>
      <c r="AJ19" s="76"/>
      <c r="AK19" s="29"/>
      <c r="AL19" s="76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76"/>
      <c r="BA19" s="189"/>
      <c r="BB19" s="29"/>
      <c r="BC19" s="76"/>
      <c r="BD19" s="76"/>
      <c r="BE19" s="29"/>
      <c r="BF19" s="76"/>
      <c r="BG19" s="76"/>
      <c r="BH19" s="29"/>
      <c r="BI19" s="29"/>
      <c r="BJ19" s="29"/>
      <c r="BK19" s="29"/>
      <c r="BL19" s="29"/>
      <c r="BM19" s="29"/>
      <c r="BN19" s="29"/>
      <c r="BO19" s="29"/>
      <c r="BP19" s="29"/>
      <c r="BQ19" s="76"/>
      <c r="BR19" s="29"/>
      <c r="BS19" s="76"/>
      <c r="BT19" s="29"/>
      <c r="BU19" s="76"/>
      <c r="BV19" s="29"/>
      <c r="BW19" s="76"/>
      <c r="BX19" s="76"/>
      <c r="BY19" s="29"/>
      <c r="BZ19" s="76"/>
      <c r="CA19" s="29"/>
      <c r="CB19" s="29"/>
      <c r="CC19" s="29"/>
      <c r="CD19" s="29"/>
      <c r="CE19" s="29"/>
      <c r="CF19" s="29"/>
      <c r="CG19" s="29"/>
      <c r="CH19" s="29"/>
      <c r="CI19" s="76"/>
      <c r="CJ19" s="29"/>
      <c r="CK19" s="76"/>
      <c r="CL19" s="189"/>
      <c r="CM19" s="29"/>
      <c r="CN19" s="76"/>
      <c r="CO19" s="29"/>
      <c r="CP19" s="76"/>
      <c r="CQ19" s="76"/>
      <c r="CR19" s="76"/>
      <c r="CS19" s="76"/>
      <c r="CT19" s="76"/>
      <c r="CU19" s="76"/>
      <c r="CV19" s="76"/>
      <c r="CW19" s="76"/>
      <c r="CX19" s="76"/>
      <c r="CY19" s="76">
        <f t="shared" si="2"/>
        <v>0</v>
      </c>
      <c r="CZ19" s="29"/>
      <c r="DA19" s="29"/>
      <c r="DB19" s="29"/>
      <c r="DC19" s="29"/>
      <c r="DD19" s="29"/>
      <c r="DE19" s="29"/>
      <c r="DF19" s="29"/>
      <c r="DG19" s="76">
        <f t="shared" si="3"/>
        <v>0</v>
      </c>
      <c r="DH19" s="76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189"/>
      <c r="DV19" s="76"/>
      <c r="DW19" s="189"/>
      <c r="DX19" s="76"/>
      <c r="DY19" s="29"/>
      <c r="DZ19" s="29"/>
      <c r="EA19" s="29"/>
      <c r="EB19" s="29"/>
      <c r="EC19" s="189"/>
      <c r="ED19" s="76"/>
      <c r="EE19" s="29"/>
      <c r="EF19" s="76"/>
      <c r="EG19" s="76">
        <f t="shared" si="4"/>
        <v>0</v>
      </c>
      <c r="EH19" s="76">
        <v>50</v>
      </c>
      <c r="EI19" s="76">
        <f t="shared" si="5"/>
        <v>50</v>
      </c>
    </row>
    <row r="20" spans="1:139">
      <c r="A20" s="76" t="s">
        <v>992</v>
      </c>
      <c r="B20" s="183" t="s">
        <v>993</v>
      </c>
      <c r="C20" s="29"/>
      <c r="D20" s="76"/>
      <c r="E20" s="29"/>
      <c r="F20" s="29"/>
      <c r="G20" s="29"/>
      <c r="H20" s="29"/>
      <c r="I20" s="185"/>
      <c r="J20" s="29"/>
      <c r="K20" s="29"/>
      <c r="L20" s="29"/>
      <c r="M20" s="29"/>
      <c r="N20" s="76"/>
      <c r="O20" s="76"/>
      <c r="P20" s="76"/>
      <c r="Q20" s="76"/>
      <c r="R20" s="76">
        <f t="shared" si="0"/>
        <v>0</v>
      </c>
      <c r="S20" s="76"/>
      <c r="T20" s="29"/>
      <c r="U20" s="29"/>
      <c r="V20" s="29">
        <v>3</v>
      </c>
      <c r="W20" s="76"/>
      <c r="X20" s="76"/>
      <c r="Y20" s="76"/>
      <c r="Z20" s="76"/>
      <c r="AA20" s="76"/>
      <c r="AB20" s="76">
        <f t="shared" si="1"/>
        <v>3</v>
      </c>
      <c r="AC20" s="29"/>
      <c r="AD20" s="189"/>
      <c r="AE20" s="29"/>
      <c r="AF20" s="76"/>
      <c r="AG20" s="29"/>
      <c r="AH20" s="76"/>
      <c r="AI20" s="29"/>
      <c r="AJ20" s="76"/>
      <c r="AK20" s="29"/>
      <c r="AL20" s="76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76"/>
      <c r="BA20" s="189"/>
      <c r="BB20" s="29"/>
      <c r="BC20" s="76"/>
      <c r="BD20" s="76"/>
      <c r="BE20" s="29"/>
      <c r="BF20" s="76"/>
      <c r="BG20" s="76"/>
      <c r="BH20" s="29"/>
      <c r="BI20" s="29"/>
      <c r="BJ20" s="29"/>
      <c r="BK20" s="29"/>
      <c r="BL20" s="29"/>
      <c r="BM20" s="29"/>
      <c r="BN20" s="29"/>
      <c r="BO20" s="29">
        <v>3</v>
      </c>
      <c r="BP20" s="29"/>
      <c r="BQ20" s="76"/>
      <c r="BR20" s="29"/>
      <c r="BS20" s="76"/>
      <c r="BT20" s="29"/>
      <c r="BU20" s="76"/>
      <c r="BV20" s="29"/>
      <c r="BW20" s="76"/>
      <c r="BX20" s="76"/>
      <c r="BY20" s="29"/>
      <c r="BZ20" s="76"/>
      <c r="CA20" s="29"/>
      <c r="CB20" s="29"/>
      <c r="CC20" s="29"/>
      <c r="CD20" s="29"/>
      <c r="CE20" s="29"/>
      <c r="CF20" s="29"/>
      <c r="CG20" s="29"/>
      <c r="CH20" s="29"/>
      <c r="CI20" s="76"/>
      <c r="CJ20" s="29"/>
      <c r="CK20" s="76"/>
      <c r="CL20" s="189"/>
      <c r="CM20" s="29"/>
      <c r="CN20" s="76"/>
      <c r="CO20" s="29"/>
      <c r="CP20" s="76"/>
      <c r="CQ20" s="76"/>
      <c r="CR20" s="76"/>
      <c r="CS20" s="76"/>
      <c r="CT20" s="76"/>
      <c r="CU20" s="76"/>
      <c r="CV20" s="76"/>
      <c r="CW20" s="76"/>
      <c r="CX20" s="76"/>
      <c r="CY20" s="76">
        <f t="shared" si="2"/>
        <v>3</v>
      </c>
      <c r="CZ20" s="29"/>
      <c r="DA20" s="29"/>
      <c r="DB20" s="29"/>
      <c r="DC20" s="29"/>
      <c r="DD20" s="29"/>
      <c r="DE20" s="29">
        <v>2</v>
      </c>
      <c r="DF20" s="29"/>
      <c r="DG20" s="76">
        <f t="shared" si="3"/>
        <v>2</v>
      </c>
      <c r="DH20" s="76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189"/>
      <c r="DV20" s="76"/>
      <c r="DW20" s="189"/>
      <c r="DX20" s="76"/>
      <c r="DY20" s="29"/>
      <c r="DZ20" s="29"/>
      <c r="EA20" s="29"/>
      <c r="EB20" s="29"/>
      <c r="EC20" s="189"/>
      <c r="ED20" s="76"/>
      <c r="EE20" s="29"/>
      <c r="EF20" s="76"/>
      <c r="EG20" s="76">
        <f t="shared" si="4"/>
        <v>0</v>
      </c>
      <c r="EH20" s="76">
        <v>50</v>
      </c>
      <c r="EI20" s="76">
        <f t="shared" si="5"/>
        <v>58</v>
      </c>
    </row>
    <row r="21" spans="1:139">
      <c r="A21" s="76" t="s">
        <v>994</v>
      </c>
      <c r="B21" s="183" t="s">
        <v>995</v>
      </c>
      <c r="C21" s="29"/>
      <c r="D21" s="76"/>
      <c r="E21" s="29"/>
      <c r="F21" s="29"/>
      <c r="G21" s="29"/>
      <c r="H21" s="29"/>
      <c r="I21" s="185"/>
      <c r="J21" s="29"/>
      <c r="K21" s="29"/>
      <c r="L21" s="29"/>
      <c r="M21" s="29"/>
      <c r="N21" s="76"/>
      <c r="O21" s="76"/>
      <c r="P21" s="76"/>
      <c r="Q21" s="76"/>
      <c r="R21" s="76">
        <f t="shared" si="0"/>
        <v>0</v>
      </c>
      <c r="S21" s="76"/>
      <c r="T21" s="29"/>
      <c r="U21" s="29"/>
      <c r="V21" s="29"/>
      <c r="W21" s="76"/>
      <c r="X21" s="76"/>
      <c r="Y21" s="76"/>
      <c r="Z21" s="76"/>
      <c r="AA21" s="76"/>
      <c r="AB21" s="76">
        <f t="shared" si="1"/>
        <v>0</v>
      </c>
      <c r="AC21" s="29"/>
      <c r="AD21" s="189"/>
      <c r="AE21" s="29"/>
      <c r="AF21" s="76"/>
      <c r="AG21" s="29"/>
      <c r="AH21" s="76"/>
      <c r="AI21" s="29"/>
      <c r="AJ21" s="76"/>
      <c r="AK21" s="29"/>
      <c r="AL21" s="76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76"/>
      <c r="BA21" s="189"/>
      <c r="BB21" s="29"/>
      <c r="BC21" s="76"/>
      <c r="BD21" s="76"/>
      <c r="BE21" s="29"/>
      <c r="BF21" s="76"/>
      <c r="BG21" s="76"/>
      <c r="BH21" s="29"/>
      <c r="BI21" s="29"/>
      <c r="BJ21" s="29"/>
      <c r="BK21" s="29"/>
      <c r="BL21" s="29"/>
      <c r="BM21" s="29"/>
      <c r="BN21" s="29"/>
      <c r="BO21" s="29"/>
      <c r="BP21" s="29"/>
      <c r="BQ21" s="76"/>
      <c r="BR21" s="29"/>
      <c r="BS21" s="76"/>
      <c r="BT21" s="29"/>
      <c r="BU21" s="76"/>
      <c r="BV21" s="29"/>
      <c r="BW21" s="76"/>
      <c r="BX21" s="76"/>
      <c r="BY21" s="29"/>
      <c r="BZ21" s="76"/>
      <c r="CA21" s="29"/>
      <c r="CB21" s="29"/>
      <c r="CC21" s="29"/>
      <c r="CD21" s="29"/>
      <c r="CE21" s="29"/>
      <c r="CF21" s="29"/>
      <c r="CG21" s="29"/>
      <c r="CH21" s="29"/>
      <c r="CI21" s="76"/>
      <c r="CJ21" s="29"/>
      <c r="CK21" s="76"/>
      <c r="CL21" s="189"/>
      <c r="CM21" s="29"/>
      <c r="CN21" s="76"/>
      <c r="CO21" s="29"/>
      <c r="CP21" s="76"/>
      <c r="CQ21" s="76"/>
      <c r="CR21" s="76"/>
      <c r="CS21" s="76"/>
      <c r="CT21" s="76"/>
      <c r="CU21" s="76"/>
      <c r="CV21" s="76"/>
      <c r="CW21" s="76"/>
      <c r="CX21" s="76"/>
      <c r="CY21" s="76">
        <f t="shared" si="2"/>
        <v>0</v>
      </c>
      <c r="CZ21" s="29"/>
      <c r="DA21" s="29"/>
      <c r="DB21" s="29"/>
      <c r="DC21" s="29"/>
      <c r="DD21" s="29"/>
      <c r="DE21" s="29"/>
      <c r="DF21" s="29"/>
      <c r="DG21" s="76">
        <f t="shared" si="3"/>
        <v>0</v>
      </c>
      <c r="DH21" s="76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189"/>
      <c r="DV21" s="76"/>
      <c r="DW21" s="189"/>
      <c r="DX21" s="76"/>
      <c r="DY21" s="29"/>
      <c r="DZ21" s="29"/>
      <c r="EA21" s="29"/>
      <c r="EB21" s="29"/>
      <c r="EC21" s="189"/>
      <c r="ED21" s="76"/>
      <c r="EE21" s="29"/>
      <c r="EF21" s="76"/>
      <c r="EG21" s="76">
        <f t="shared" si="4"/>
        <v>0</v>
      </c>
      <c r="EH21" s="76">
        <v>50</v>
      </c>
      <c r="EI21" s="76">
        <f t="shared" si="5"/>
        <v>50</v>
      </c>
    </row>
    <row r="22" spans="1:139">
      <c r="A22" s="76" t="s">
        <v>996</v>
      </c>
      <c r="B22" s="183" t="s">
        <v>997</v>
      </c>
      <c r="C22" s="29"/>
      <c r="D22" s="76"/>
      <c r="E22" s="29"/>
      <c r="F22" s="29"/>
      <c r="G22" s="29"/>
      <c r="H22" s="29"/>
      <c r="I22" s="185"/>
      <c r="J22" s="29"/>
      <c r="K22" s="29"/>
      <c r="L22" s="29"/>
      <c r="M22" s="29"/>
      <c r="N22" s="76"/>
      <c r="O22" s="76"/>
      <c r="P22" s="76"/>
      <c r="Q22" s="76"/>
      <c r="R22" s="76">
        <f t="shared" si="0"/>
        <v>0</v>
      </c>
      <c r="S22" s="76"/>
      <c r="T22" s="29">
        <v>2</v>
      </c>
      <c r="U22" s="29"/>
      <c r="V22" s="29"/>
      <c r="W22" s="76"/>
      <c r="X22" s="76"/>
      <c r="Y22" s="76"/>
      <c r="Z22" s="76"/>
      <c r="AA22" s="76"/>
      <c r="AB22" s="76">
        <f t="shared" si="1"/>
        <v>2</v>
      </c>
      <c r="AC22" s="29"/>
      <c r="AD22" s="189"/>
      <c r="AE22" s="29"/>
      <c r="AF22" s="76"/>
      <c r="AG22" s="29">
        <v>50</v>
      </c>
      <c r="AH22" s="76"/>
      <c r="AI22" s="29"/>
      <c r="AJ22" s="76"/>
      <c r="AK22" s="29"/>
      <c r="AL22" s="76"/>
      <c r="AM22" s="29">
        <v>5</v>
      </c>
      <c r="AN22" s="29"/>
      <c r="AO22" s="29"/>
      <c r="AP22" s="29"/>
      <c r="AQ22" s="29"/>
      <c r="AR22" s="29"/>
      <c r="AS22" s="29"/>
      <c r="AT22" s="29"/>
      <c r="AU22" s="29">
        <v>3</v>
      </c>
      <c r="AV22" s="29"/>
      <c r="AW22" s="29">
        <v>2</v>
      </c>
      <c r="AX22" s="29">
        <v>30</v>
      </c>
      <c r="AY22" s="29"/>
      <c r="AZ22" s="76"/>
      <c r="BA22" s="189"/>
      <c r="BB22" s="29"/>
      <c r="BC22" s="76"/>
      <c r="BD22" s="76"/>
      <c r="BE22" s="29"/>
      <c r="BF22" s="76"/>
      <c r="BG22" s="76">
        <v>2</v>
      </c>
      <c r="BH22" s="29"/>
      <c r="BI22" s="29"/>
      <c r="BJ22" s="29"/>
      <c r="BK22" s="29"/>
      <c r="BL22" s="29"/>
      <c r="BM22" s="29"/>
      <c r="BN22" s="29"/>
      <c r="BO22" s="29"/>
      <c r="BP22" s="29"/>
      <c r="BQ22" s="76"/>
      <c r="BR22" s="29"/>
      <c r="BS22" s="76"/>
      <c r="BT22" s="29"/>
      <c r="BU22" s="76"/>
      <c r="BV22" s="29"/>
      <c r="BW22" s="76"/>
      <c r="BX22" s="76"/>
      <c r="BY22" s="29"/>
      <c r="BZ22" s="76"/>
      <c r="CA22" s="29"/>
      <c r="CB22" s="29"/>
      <c r="CC22" s="29"/>
      <c r="CD22" s="29"/>
      <c r="CE22" s="29"/>
      <c r="CF22" s="29"/>
      <c r="CG22" s="29"/>
      <c r="CH22" s="29"/>
      <c r="CI22" s="76"/>
      <c r="CJ22" s="29"/>
      <c r="CK22" s="76"/>
      <c r="CL22" s="189"/>
      <c r="CM22" s="29"/>
      <c r="CN22" s="76"/>
      <c r="CO22" s="29"/>
      <c r="CP22" s="76"/>
      <c r="CQ22" s="76"/>
      <c r="CR22" s="76"/>
      <c r="CS22" s="76"/>
      <c r="CT22" s="76"/>
      <c r="CU22" s="76"/>
      <c r="CV22" s="76"/>
      <c r="CW22" s="76"/>
      <c r="CX22" s="76"/>
      <c r="CY22" s="76" t="str">
        <f t="shared" si="2"/>
        <v>20</v>
      </c>
      <c r="CZ22" s="29"/>
      <c r="DA22" s="29"/>
      <c r="DB22" s="29"/>
      <c r="DC22" s="29"/>
      <c r="DD22" s="29"/>
      <c r="DE22" s="29"/>
      <c r="DF22" s="29"/>
      <c r="DG22" s="76">
        <f t="shared" si="3"/>
        <v>0</v>
      </c>
      <c r="DH22" s="76"/>
      <c r="DI22" s="29"/>
      <c r="DJ22" s="29"/>
      <c r="DK22" s="29"/>
      <c r="DL22" s="29">
        <v>2</v>
      </c>
      <c r="DM22" s="29"/>
      <c r="DN22" s="29"/>
      <c r="DO22" s="29"/>
      <c r="DP22" s="29"/>
      <c r="DQ22" s="29"/>
      <c r="DR22" s="29"/>
      <c r="DS22" s="29"/>
      <c r="DT22" s="29"/>
      <c r="DU22" s="189"/>
      <c r="DV22" s="76"/>
      <c r="DW22" s="189"/>
      <c r="DX22" s="76">
        <v>2</v>
      </c>
      <c r="DY22" s="29"/>
      <c r="DZ22" s="29"/>
      <c r="EA22" s="29"/>
      <c r="EB22" s="29"/>
      <c r="EC22" s="189"/>
      <c r="ED22" s="76"/>
      <c r="EE22" s="29"/>
      <c r="EF22" s="76"/>
      <c r="EG22" s="76">
        <f t="shared" si="4"/>
        <v>4</v>
      </c>
      <c r="EH22" s="76">
        <v>50</v>
      </c>
      <c r="EI22" s="76">
        <f t="shared" si="5"/>
        <v>76</v>
      </c>
    </row>
    <row r="23" spans="1:139">
      <c r="A23" s="76" t="s">
        <v>998</v>
      </c>
      <c r="B23" s="183" t="s">
        <v>999</v>
      </c>
      <c r="C23" s="29"/>
      <c r="D23" s="76"/>
      <c r="E23" s="29"/>
      <c r="F23" s="29"/>
      <c r="G23" s="29"/>
      <c r="H23" s="29"/>
      <c r="I23" s="185"/>
      <c r="J23" s="29"/>
      <c r="K23" s="29"/>
      <c r="L23" s="29"/>
      <c r="M23" s="29"/>
      <c r="N23" s="76"/>
      <c r="O23" s="76"/>
      <c r="P23" s="76"/>
      <c r="Q23" s="76"/>
      <c r="R23" s="76">
        <f t="shared" si="0"/>
        <v>0</v>
      </c>
      <c r="S23" s="76">
        <v>1</v>
      </c>
      <c r="T23" s="29"/>
      <c r="U23" s="29"/>
      <c r="V23" s="29"/>
      <c r="W23" s="76"/>
      <c r="X23" s="76"/>
      <c r="Y23" s="76"/>
      <c r="Z23" s="76"/>
      <c r="AA23" s="76"/>
      <c r="AB23" s="76">
        <f t="shared" si="1"/>
        <v>1</v>
      </c>
      <c r="AC23" s="29"/>
      <c r="AD23" s="189"/>
      <c r="AE23" s="29"/>
      <c r="AF23" s="76"/>
      <c r="AG23" s="29"/>
      <c r="AH23" s="76"/>
      <c r="AI23" s="29"/>
      <c r="AJ23" s="76"/>
      <c r="AK23" s="29"/>
      <c r="AL23" s="76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76"/>
      <c r="BA23" s="189"/>
      <c r="BB23" s="29"/>
      <c r="BC23" s="76"/>
      <c r="BD23" s="76"/>
      <c r="BE23" s="29"/>
      <c r="BF23" s="76"/>
      <c r="BG23" s="76"/>
      <c r="BH23" s="29"/>
      <c r="BI23" s="29"/>
      <c r="BJ23" s="29"/>
      <c r="BK23" s="29"/>
      <c r="BL23" s="29"/>
      <c r="BM23" s="29"/>
      <c r="BN23" s="29"/>
      <c r="BO23" s="29"/>
      <c r="BP23" s="29"/>
      <c r="BQ23" s="76"/>
      <c r="BR23" s="29"/>
      <c r="BS23" s="76"/>
      <c r="BT23" s="29"/>
      <c r="BU23" s="76"/>
      <c r="BV23" s="29"/>
      <c r="BW23" s="76"/>
      <c r="BX23" s="76"/>
      <c r="BY23" s="29"/>
      <c r="BZ23" s="76"/>
      <c r="CA23" s="29"/>
      <c r="CB23" s="29"/>
      <c r="CC23" s="29"/>
      <c r="CD23" s="29"/>
      <c r="CE23" s="29"/>
      <c r="CF23" s="29"/>
      <c r="CG23" s="29"/>
      <c r="CH23" s="29"/>
      <c r="CI23" s="76"/>
      <c r="CJ23" s="29"/>
      <c r="CK23" s="76"/>
      <c r="CL23" s="189"/>
      <c r="CM23" s="29"/>
      <c r="CN23" s="76"/>
      <c r="CO23" s="29"/>
      <c r="CP23" s="76"/>
      <c r="CQ23" s="76">
        <v>5</v>
      </c>
      <c r="CR23" s="76"/>
      <c r="CS23" s="76"/>
      <c r="CT23" s="76"/>
      <c r="CU23" s="76"/>
      <c r="CV23" s="76"/>
      <c r="CW23" s="76"/>
      <c r="CX23" s="76"/>
      <c r="CY23" s="76">
        <f t="shared" si="2"/>
        <v>5</v>
      </c>
      <c r="CZ23" s="29"/>
      <c r="DA23" s="29"/>
      <c r="DB23" s="29"/>
      <c r="DC23" s="29"/>
      <c r="DD23" s="29"/>
      <c r="DE23" s="29"/>
      <c r="DF23" s="76"/>
      <c r="DG23" s="76">
        <f t="shared" si="3"/>
        <v>0</v>
      </c>
      <c r="DH23" s="76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189"/>
      <c r="DV23" s="76"/>
      <c r="DW23" s="189"/>
      <c r="DX23" s="76"/>
      <c r="DY23" s="29"/>
      <c r="DZ23" s="29"/>
      <c r="EA23" s="29"/>
      <c r="EB23" s="29"/>
      <c r="EC23" s="189"/>
      <c r="ED23" s="76"/>
      <c r="EE23" s="29"/>
      <c r="EF23" s="76"/>
      <c r="EG23" s="76">
        <f t="shared" si="4"/>
        <v>0</v>
      </c>
      <c r="EH23" s="76">
        <v>50</v>
      </c>
      <c r="EI23" s="76">
        <f t="shared" si="5"/>
        <v>56</v>
      </c>
    </row>
    <row r="24" spans="1:139">
      <c r="A24" s="76" t="s">
        <v>1000</v>
      </c>
      <c r="B24" s="183" t="s">
        <v>1001</v>
      </c>
      <c r="C24" s="29"/>
      <c r="D24" s="76"/>
      <c r="E24" s="29"/>
      <c r="F24" s="29"/>
      <c r="G24" s="29"/>
      <c r="H24" s="29"/>
      <c r="I24" s="185"/>
      <c r="J24" s="29"/>
      <c r="K24" s="29"/>
      <c r="L24" s="29"/>
      <c r="M24" s="29"/>
      <c r="N24" s="76"/>
      <c r="O24" s="76"/>
      <c r="P24" s="76"/>
      <c r="Q24" s="76"/>
      <c r="R24" s="76">
        <f t="shared" si="0"/>
        <v>0</v>
      </c>
      <c r="S24" s="76">
        <v>1</v>
      </c>
      <c r="T24" s="29"/>
      <c r="U24" s="29"/>
      <c r="V24" s="29"/>
      <c r="W24" s="76"/>
      <c r="X24" s="76"/>
      <c r="Y24" s="76"/>
      <c r="Z24" s="76"/>
      <c r="AA24" s="76"/>
      <c r="AB24" s="76">
        <f t="shared" si="1"/>
        <v>1</v>
      </c>
      <c r="AC24" s="29"/>
      <c r="AD24" s="189"/>
      <c r="AE24" s="29"/>
      <c r="AF24" s="76"/>
      <c r="AG24" s="29"/>
      <c r="AH24" s="76"/>
      <c r="AI24" s="29"/>
      <c r="AJ24" s="76"/>
      <c r="AK24" s="29"/>
      <c r="AL24" s="76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76"/>
      <c r="BA24" s="189"/>
      <c r="BB24" s="29"/>
      <c r="BC24" s="76"/>
      <c r="BD24" s="76"/>
      <c r="BE24" s="29"/>
      <c r="BF24" s="76"/>
      <c r="BG24" s="76"/>
      <c r="BH24" s="29"/>
      <c r="BI24" s="29"/>
      <c r="BJ24" s="29"/>
      <c r="BK24" s="29"/>
      <c r="BL24" s="29"/>
      <c r="BM24" s="29"/>
      <c r="BN24" s="29"/>
      <c r="BO24" s="29"/>
      <c r="BP24" s="29"/>
      <c r="BQ24" s="76"/>
      <c r="BR24" s="29"/>
      <c r="BS24" s="76"/>
      <c r="BT24" s="29"/>
      <c r="BU24" s="76"/>
      <c r="BV24" s="29"/>
      <c r="BW24" s="76"/>
      <c r="BX24" s="76"/>
      <c r="BY24" s="29"/>
      <c r="BZ24" s="76"/>
      <c r="CA24" s="29"/>
      <c r="CB24" s="29"/>
      <c r="CC24" s="29"/>
      <c r="CD24" s="29"/>
      <c r="CE24" s="29"/>
      <c r="CF24" s="29"/>
      <c r="CG24" s="29"/>
      <c r="CH24" s="29"/>
      <c r="CI24" s="76"/>
      <c r="CJ24" s="29"/>
      <c r="CK24" s="76"/>
      <c r="CL24" s="189"/>
      <c r="CM24" s="29"/>
      <c r="CN24" s="76"/>
      <c r="CO24" s="29"/>
      <c r="CP24" s="76"/>
      <c r="CQ24" s="76"/>
      <c r="CR24" s="76"/>
      <c r="CS24" s="76"/>
      <c r="CT24" s="76"/>
      <c r="CU24" s="76"/>
      <c r="CV24" s="76"/>
      <c r="CW24" s="76"/>
      <c r="CX24" s="76"/>
      <c r="CY24" s="76">
        <f t="shared" si="2"/>
        <v>0</v>
      </c>
      <c r="CZ24" s="29"/>
      <c r="DA24" s="29"/>
      <c r="DB24" s="29"/>
      <c r="DC24" s="29"/>
      <c r="DD24" s="29"/>
      <c r="DE24" s="29"/>
      <c r="DF24" s="76"/>
      <c r="DG24" s="76">
        <f t="shared" si="3"/>
        <v>0</v>
      </c>
      <c r="DH24" s="76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189"/>
      <c r="DV24" s="76"/>
      <c r="DW24" s="189"/>
      <c r="DX24" s="76"/>
      <c r="DY24" s="29"/>
      <c r="DZ24" s="29"/>
      <c r="EA24" s="29"/>
      <c r="EB24" s="29"/>
      <c r="EC24" s="189"/>
      <c r="ED24" s="76"/>
      <c r="EE24" s="29"/>
      <c r="EF24" s="76"/>
      <c r="EG24" s="76">
        <f t="shared" si="4"/>
        <v>0</v>
      </c>
      <c r="EH24" s="76">
        <v>50</v>
      </c>
      <c r="EI24" s="76">
        <f t="shared" si="5"/>
        <v>51</v>
      </c>
    </row>
    <row r="25" spans="1:139">
      <c r="A25" s="76" t="s">
        <v>1002</v>
      </c>
      <c r="B25" s="183" t="s">
        <v>1003</v>
      </c>
      <c r="C25" s="29"/>
      <c r="D25" s="76"/>
      <c r="E25" s="29"/>
      <c r="F25" s="29"/>
      <c r="G25" s="29"/>
      <c r="H25" s="29"/>
      <c r="I25" s="185"/>
      <c r="J25" s="29"/>
      <c r="K25" s="29">
        <v>2</v>
      </c>
      <c r="L25" s="29">
        <v>2</v>
      </c>
      <c r="M25" s="29"/>
      <c r="N25" s="76"/>
      <c r="O25" s="76"/>
      <c r="P25" s="76"/>
      <c r="Q25" s="76"/>
      <c r="R25" s="76">
        <f t="shared" si="0"/>
        <v>4</v>
      </c>
      <c r="S25" s="76">
        <v>2</v>
      </c>
      <c r="T25" s="29"/>
      <c r="U25" s="29"/>
      <c r="V25" s="29"/>
      <c r="W25" s="76"/>
      <c r="X25" s="76"/>
      <c r="Y25" s="76"/>
      <c r="Z25" s="76"/>
      <c r="AA25" s="76"/>
      <c r="AB25" s="76">
        <f t="shared" si="1"/>
        <v>2</v>
      </c>
      <c r="AC25" s="29"/>
      <c r="AD25" s="189"/>
      <c r="AE25" s="29"/>
      <c r="AF25" s="76"/>
      <c r="AG25" s="29"/>
      <c r="AH25" s="76"/>
      <c r="AI25" s="29"/>
      <c r="AJ25" s="76">
        <v>3</v>
      </c>
      <c r="AK25" s="29">
        <v>3</v>
      </c>
      <c r="AL25" s="76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76"/>
      <c r="BA25" s="189"/>
      <c r="BB25" s="29"/>
      <c r="BC25" s="76"/>
      <c r="BD25" s="76"/>
      <c r="BE25" s="29"/>
      <c r="BF25" s="76"/>
      <c r="BG25" s="76"/>
      <c r="BH25" s="29"/>
      <c r="BI25" s="29"/>
      <c r="BJ25" s="29"/>
      <c r="BK25" s="29"/>
      <c r="BL25" s="29"/>
      <c r="BM25" s="29"/>
      <c r="BN25" s="29"/>
      <c r="BO25" s="29"/>
      <c r="BP25" s="29"/>
      <c r="BQ25" s="76"/>
      <c r="BR25" s="29"/>
      <c r="BS25" s="76"/>
      <c r="BT25" s="29"/>
      <c r="BU25" s="76"/>
      <c r="BV25" s="29">
        <v>3</v>
      </c>
      <c r="BW25" s="76">
        <v>3</v>
      </c>
      <c r="BX25" s="76"/>
      <c r="BY25" s="29"/>
      <c r="BZ25" s="76"/>
      <c r="CA25" s="29"/>
      <c r="CB25" s="29">
        <v>3</v>
      </c>
      <c r="CC25" s="29"/>
      <c r="CD25" s="29"/>
      <c r="CE25" s="29"/>
      <c r="CF25" s="29"/>
      <c r="CG25" s="29"/>
      <c r="CH25" s="29"/>
      <c r="CI25" s="76"/>
      <c r="CJ25" s="29"/>
      <c r="CK25" s="76"/>
      <c r="CL25" s="189"/>
      <c r="CM25" s="29"/>
      <c r="CN25" s="76">
        <v>5</v>
      </c>
      <c r="CO25" s="29"/>
      <c r="CP25" s="76"/>
      <c r="CQ25" s="76"/>
      <c r="CR25" s="76"/>
      <c r="CS25" s="76"/>
      <c r="CT25" s="76"/>
      <c r="CU25" s="76"/>
      <c r="CV25" s="76"/>
      <c r="CW25" s="76"/>
      <c r="CX25" s="76"/>
      <c r="CY25" s="76">
        <f t="shared" si="2"/>
        <v>20</v>
      </c>
      <c r="CZ25" s="29"/>
      <c r="DA25" s="29">
        <v>2</v>
      </c>
      <c r="DB25" s="29"/>
      <c r="DC25" s="76"/>
      <c r="DD25" s="29">
        <v>2</v>
      </c>
      <c r="DE25" s="29"/>
      <c r="DF25" s="76"/>
      <c r="DG25" s="76">
        <f t="shared" si="3"/>
        <v>4</v>
      </c>
      <c r="DH25" s="76"/>
      <c r="DI25" s="29"/>
      <c r="DJ25" s="29"/>
      <c r="DK25" s="29"/>
      <c r="DL25" s="29"/>
      <c r="DM25" s="29"/>
      <c r="DN25" s="29"/>
      <c r="DO25" s="29"/>
      <c r="DP25" s="29"/>
      <c r="DQ25" s="29"/>
      <c r="DR25" s="29">
        <v>3</v>
      </c>
      <c r="DS25" s="29"/>
      <c r="DT25" s="29"/>
      <c r="DU25" s="189"/>
      <c r="DV25" s="76"/>
      <c r="DW25" s="189">
        <v>2</v>
      </c>
      <c r="DX25" s="76">
        <v>2</v>
      </c>
      <c r="DY25" s="29">
        <v>1</v>
      </c>
      <c r="DZ25" s="29"/>
      <c r="EA25" s="29"/>
      <c r="EB25" s="29"/>
      <c r="EC25" s="189"/>
      <c r="ED25" s="76"/>
      <c r="EE25" s="29"/>
      <c r="EF25" s="76"/>
      <c r="EG25" s="76">
        <f t="shared" si="4"/>
        <v>8</v>
      </c>
      <c r="EH25" s="76">
        <v>50</v>
      </c>
      <c r="EI25" s="76">
        <f t="shared" si="5"/>
        <v>88</v>
      </c>
    </row>
    <row r="26" spans="1:139">
      <c r="A26" s="76" t="s">
        <v>1004</v>
      </c>
      <c r="B26" s="183" t="s">
        <v>1005</v>
      </c>
      <c r="C26" s="29"/>
      <c r="D26" s="76"/>
      <c r="E26" s="29"/>
      <c r="F26" s="29"/>
      <c r="G26" s="29"/>
      <c r="H26" s="29"/>
      <c r="I26" s="185"/>
      <c r="J26" s="29"/>
      <c r="K26" s="29"/>
      <c r="L26" s="29"/>
      <c r="M26" s="29"/>
      <c r="N26" s="76"/>
      <c r="O26" s="76"/>
      <c r="P26" s="76"/>
      <c r="Q26" s="76"/>
      <c r="R26" s="76">
        <f t="shared" si="0"/>
        <v>0</v>
      </c>
      <c r="S26" s="76">
        <v>2</v>
      </c>
      <c r="T26" s="29"/>
      <c r="U26" s="29"/>
      <c r="V26" s="29"/>
      <c r="W26" s="76"/>
      <c r="X26" s="76"/>
      <c r="Y26" s="76"/>
      <c r="Z26" s="76"/>
      <c r="AA26" s="76"/>
      <c r="AB26" s="76">
        <f t="shared" si="1"/>
        <v>2</v>
      </c>
      <c r="AC26" s="29"/>
      <c r="AD26" s="189"/>
      <c r="AE26" s="29"/>
      <c r="AF26" s="76"/>
      <c r="AG26" s="29"/>
      <c r="AH26" s="76"/>
      <c r="AI26" s="29">
        <v>2</v>
      </c>
      <c r="AJ26" s="76"/>
      <c r="AK26" s="29"/>
      <c r="AL26" s="76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76"/>
      <c r="BA26" s="189"/>
      <c r="BB26" s="29"/>
      <c r="BC26" s="76"/>
      <c r="BD26" s="76"/>
      <c r="BE26" s="29"/>
      <c r="BF26" s="76"/>
      <c r="BG26" s="76"/>
      <c r="BH26" s="29"/>
      <c r="BI26" s="29"/>
      <c r="BJ26" s="29"/>
      <c r="BK26" s="29"/>
      <c r="BL26" s="29"/>
      <c r="BM26" s="29"/>
      <c r="BN26" s="29"/>
      <c r="BO26" s="29"/>
      <c r="BP26" s="29"/>
      <c r="BQ26" s="76"/>
      <c r="BR26" s="29"/>
      <c r="BS26" s="76"/>
      <c r="BT26" s="29">
        <v>1</v>
      </c>
      <c r="BU26" s="76"/>
      <c r="BV26" s="29"/>
      <c r="BW26" s="76"/>
      <c r="BX26" s="76"/>
      <c r="BY26" s="29"/>
      <c r="BZ26" s="76"/>
      <c r="CA26" s="29"/>
      <c r="CB26" s="29">
        <v>3</v>
      </c>
      <c r="CC26" s="29"/>
      <c r="CD26" s="29"/>
      <c r="CE26" s="29">
        <v>5</v>
      </c>
      <c r="CF26" s="29"/>
      <c r="CG26" s="29"/>
      <c r="CH26" s="29"/>
      <c r="CI26" s="76"/>
      <c r="CJ26" s="29"/>
      <c r="CK26" s="76"/>
      <c r="CL26" s="189"/>
      <c r="CM26" s="29"/>
      <c r="CN26" s="76"/>
      <c r="CO26" s="29"/>
      <c r="CP26" s="76">
        <v>3</v>
      </c>
      <c r="CQ26" s="76"/>
      <c r="CR26" s="76"/>
      <c r="CS26" s="76"/>
      <c r="CT26" s="76"/>
      <c r="CU26" s="76"/>
      <c r="CV26" s="76"/>
      <c r="CW26" s="76"/>
      <c r="CX26" s="76"/>
      <c r="CY26" s="76">
        <f t="shared" si="2"/>
        <v>14</v>
      </c>
      <c r="CZ26" s="29"/>
      <c r="DA26" s="29"/>
      <c r="DB26" s="29"/>
      <c r="DC26" s="76"/>
      <c r="DD26" s="29"/>
      <c r="DE26" s="29"/>
      <c r="DF26" s="76"/>
      <c r="DG26" s="76">
        <f t="shared" si="3"/>
        <v>0</v>
      </c>
      <c r="DH26" s="76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189"/>
      <c r="DV26" s="76"/>
      <c r="DW26" s="189"/>
      <c r="DX26" s="76"/>
      <c r="DY26" s="29">
        <v>1</v>
      </c>
      <c r="DZ26" s="29"/>
      <c r="EA26" s="29"/>
      <c r="EB26" s="29"/>
      <c r="EC26" s="189"/>
      <c r="ED26" s="76"/>
      <c r="EE26" s="29"/>
      <c r="EF26" s="76"/>
      <c r="EG26" s="76">
        <f t="shared" si="4"/>
        <v>1</v>
      </c>
      <c r="EH26" s="76">
        <v>50</v>
      </c>
      <c r="EI26" s="76">
        <f t="shared" si="5"/>
        <v>67</v>
      </c>
    </row>
    <row r="27" spans="1:139">
      <c r="A27" s="76" t="s">
        <v>1006</v>
      </c>
      <c r="B27" s="183" t="s">
        <v>1007</v>
      </c>
      <c r="C27" s="29"/>
      <c r="D27" s="76"/>
      <c r="E27" s="29"/>
      <c r="F27" s="29"/>
      <c r="G27" s="29"/>
      <c r="H27" s="29"/>
      <c r="I27" s="185"/>
      <c r="J27" s="29"/>
      <c r="K27" s="29"/>
      <c r="L27" s="29"/>
      <c r="M27" s="29"/>
      <c r="N27" s="76"/>
      <c r="O27" s="76"/>
      <c r="P27" s="76"/>
      <c r="Q27" s="76"/>
      <c r="R27" s="76">
        <f t="shared" si="0"/>
        <v>0</v>
      </c>
      <c r="S27" s="76"/>
      <c r="T27" s="29"/>
      <c r="U27" s="29"/>
      <c r="V27" s="29"/>
      <c r="W27" s="76"/>
      <c r="X27" s="76"/>
      <c r="Y27" s="76"/>
      <c r="Z27" s="76"/>
      <c r="AA27" s="76"/>
      <c r="AB27" s="76">
        <f t="shared" si="1"/>
        <v>0</v>
      </c>
      <c r="AC27" s="29"/>
      <c r="AD27" s="189"/>
      <c r="AE27" s="29"/>
      <c r="AF27" s="76"/>
      <c r="AG27" s="29"/>
      <c r="AH27" s="76"/>
      <c r="AI27" s="29"/>
      <c r="AJ27" s="76"/>
      <c r="AK27" s="29"/>
      <c r="AL27" s="76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76"/>
      <c r="BA27" s="189"/>
      <c r="BB27" s="29"/>
      <c r="BC27" s="76"/>
      <c r="BD27" s="76"/>
      <c r="BE27" s="29"/>
      <c r="BF27" s="76"/>
      <c r="BG27" s="76"/>
      <c r="BH27" s="29"/>
      <c r="BI27" s="29"/>
      <c r="BJ27" s="29"/>
      <c r="BK27" s="29"/>
      <c r="BL27" s="29"/>
      <c r="BM27" s="29"/>
      <c r="BN27" s="29"/>
      <c r="BO27" s="29"/>
      <c r="BP27" s="29"/>
      <c r="BQ27" s="76"/>
      <c r="BR27" s="29"/>
      <c r="BS27" s="76"/>
      <c r="BT27" s="29"/>
      <c r="BU27" s="76"/>
      <c r="BV27" s="29"/>
      <c r="BW27" s="76"/>
      <c r="BX27" s="76"/>
      <c r="BY27" s="29"/>
      <c r="BZ27" s="76"/>
      <c r="CA27" s="29"/>
      <c r="CB27" s="29"/>
      <c r="CC27" s="29"/>
      <c r="CD27" s="29"/>
      <c r="CE27" s="29"/>
      <c r="CF27" s="29"/>
      <c r="CG27" s="29"/>
      <c r="CH27" s="29"/>
      <c r="CI27" s="76"/>
      <c r="CJ27" s="29"/>
      <c r="CK27" s="76"/>
      <c r="CL27" s="189"/>
      <c r="CM27" s="29"/>
      <c r="CN27" s="76"/>
      <c r="CO27" s="29"/>
      <c r="CP27" s="76"/>
      <c r="CQ27" s="76"/>
      <c r="CR27" s="76"/>
      <c r="CS27" s="76"/>
      <c r="CT27" s="76"/>
      <c r="CU27" s="76"/>
      <c r="CV27" s="76"/>
      <c r="CW27" s="76"/>
      <c r="CX27" s="76"/>
      <c r="CY27" s="76">
        <f t="shared" si="2"/>
        <v>0</v>
      </c>
      <c r="CZ27" s="29"/>
      <c r="DA27" s="29"/>
      <c r="DB27" s="29"/>
      <c r="DC27" s="76"/>
      <c r="DD27" s="29"/>
      <c r="DE27" s="29"/>
      <c r="DF27" s="76"/>
      <c r="DG27" s="76">
        <f t="shared" si="3"/>
        <v>0</v>
      </c>
      <c r="DH27" s="76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189"/>
      <c r="DV27" s="76"/>
      <c r="DW27" s="189"/>
      <c r="DX27" s="76"/>
      <c r="DY27" s="29"/>
      <c r="DZ27" s="29"/>
      <c r="EA27" s="29"/>
      <c r="EB27" s="29"/>
      <c r="EC27" s="189"/>
      <c r="ED27" s="76"/>
      <c r="EE27" s="29"/>
      <c r="EF27" s="76"/>
      <c r="EG27" s="76">
        <f t="shared" si="4"/>
        <v>0</v>
      </c>
      <c r="EH27" s="76">
        <v>50</v>
      </c>
      <c r="EI27" s="76">
        <f t="shared" si="5"/>
        <v>50</v>
      </c>
    </row>
    <row r="28" spans="1:139">
      <c r="A28" s="76" t="s">
        <v>1008</v>
      </c>
      <c r="B28" s="183" t="s">
        <v>1009</v>
      </c>
      <c r="C28" s="29"/>
      <c r="D28" s="76">
        <v>2</v>
      </c>
      <c r="E28" s="29"/>
      <c r="F28" s="29">
        <v>2</v>
      </c>
      <c r="G28" s="29">
        <v>2</v>
      </c>
      <c r="H28" s="29"/>
      <c r="I28" s="185"/>
      <c r="J28" s="29"/>
      <c r="K28" s="29">
        <v>2</v>
      </c>
      <c r="L28" s="29">
        <v>2</v>
      </c>
      <c r="M28" s="29"/>
      <c r="N28" s="76"/>
      <c r="O28" s="76"/>
      <c r="P28" s="76"/>
      <c r="Q28" s="76"/>
      <c r="R28" s="76" t="str">
        <f t="shared" si="0"/>
        <v>5</v>
      </c>
      <c r="S28" s="76"/>
      <c r="T28" s="29">
        <v>2</v>
      </c>
      <c r="U28" s="29">
        <v>3</v>
      </c>
      <c r="V28" s="29">
        <v>9</v>
      </c>
      <c r="W28" s="76"/>
      <c r="X28" s="76"/>
      <c r="Y28" s="76"/>
      <c r="Z28" s="76"/>
      <c r="AA28" s="76"/>
      <c r="AB28" s="76" t="str">
        <f t="shared" si="1"/>
        <v>10</v>
      </c>
      <c r="AC28" s="29"/>
      <c r="AD28" s="189">
        <v>2</v>
      </c>
      <c r="AE28" s="29"/>
      <c r="AF28" s="76"/>
      <c r="AG28" s="29"/>
      <c r="AH28" s="76"/>
      <c r="AI28" s="29"/>
      <c r="AJ28" s="76"/>
      <c r="AK28" s="29"/>
      <c r="AL28" s="76"/>
      <c r="AM28" s="29"/>
      <c r="AN28" s="29"/>
      <c r="AO28" s="29"/>
      <c r="AP28" s="29"/>
      <c r="AQ28" s="29"/>
      <c r="AR28" s="29"/>
      <c r="AS28" s="29"/>
      <c r="AT28" s="29"/>
      <c r="AU28" s="29">
        <v>3</v>
      </c>
      <c r="AV28" s="29"/>
      <c r="AW28" s="29"/>
      <c r="AX28" s="29"/>
      <c r="AY28" s="29"/>
      <c r="AZ28" s="76"/>
      <c r="BA28" s="189"/>
      <c r="BB28" s="29"/>
      <c r="BC28" s="76"/>
      <c r="BD28" s="76"/>
      <c r="BE28" s="29"/>
      <c r="BF28" s="76"/>
      <c r="BG28" s="76"/>
      <c r="BH28" s="29">
        <v>4</v>
      </c>
      <c r="BI28" s="29">
        <v>5</v>
      </c>
      <c r="BJ28" s="29"/>
      <c r="BK28" s="29"/>
      <c r="BL28" s="29"/>
      <c r="BM28" s="29"/>
      <c r="BN28" s="29">
        <v>5</v>
      </c>
      <c r="BO28" s="29"/>
      <c r="BP28" s="29"/>
      <c r="BQ28" s="76"/>
      <c r="BR28" s="29"/>
      <c r="BS28" s="76">
        <v>3</v>
      </c>
      <c r="BT28" s="29"/>
      <c r="BU28" s="76"/>
      <c r="BV28" s="29"/>
      <c r="BW28" s="76"/>
      <c r="BX28" s="76">
        <v>2</v>
      </c>
      <c r="BY28" s="29"/>
      <c r="BZ28" s="76"/>
      <c r="CA28" s="29"/>
      <c r="CB28" s="29"/>
      <c r="CC28" s="29"/>
      <c r="CD28" s="29"/>
      <c r="CE28" s="29"/>
      <c r="CF28" s="29"/>
      <c r="CG28" s="29"/>
      <c r="CH28" s="29"/>
      <c r="CI28" s="76"/>
      <c r="CJ28" s="29"/>
      <c r="CK28" s="76"/>
      <c r="CL28" s="189"/>
      <c r="CM28" s="29"/>
      <c r="CN28" s="76"/>
      <c r="CO28" s="29"/>
      <c r="CP28" s="76"/>
      <c r="CQ28" s="76"/>
      <c r="CR28" s="76"/>
      <c r="CS28" s="76"/>
      <c r="CT28" s="76"/>
      <c r="CU28" s="76"/>
      <c r="CV28" s="76"/>
      <c r="CW28" s="76"/>
      <c r="CX28" s="76"/>
      <c r="CY28" s="76" t="str">
        <f t="shared" si="2"/>
        <v>20</v>
      </c>
      <c r="CZ28" s="29">
        <v>2</v>
      </c>
      <c r="DA28" s="29"/>
      <c r="DB28" s="29"/>
      <c r="DC28" s="76"/>
      <c r="DD28" s="29">
        <v>2</v>
      </c>
      <c r="DE28" s="29"/>
      <c r="DF28" s="76"/>
      <c r="DG28" s="76">
        <f t="shared" si="3"/>
        <v>4</v>
      </c>
      <c r="DH28" s="76">
        <v>2</v>
      </c>
      <c r="DI28" s="29"/>
      <c r="DJ28" s="29"/>
      <c r="DK28" s="29"/>
      <c r="DL28" s="29"/>
      <c r="DM28" s="29"/>
      <c r="DN28" s="29">
        <v>1</v>
      </c>
      <c r="DO28" s="29"/>
      <c r="DP28" s="29"/>
      <c r="DQ28" s="29">
        <v>1</v>
      </c>
      <c r="DR28" s="29">
        <v>2</v>
      </c>
      <c r="DS28" s="29"/>
      <c r="DT28" s="29"/>
      <c r="DU28" s="189">
        <v>3</v>
      </c>
      <c r="DV28" s="76"/>
      <c r="DW28" s="189"/>
      <c r="DX28" s="76"/>
      <c r="DY28" s="29"/>
      <c r="DZ28" s="29"/>
      <c r="EA28" s="29"/>
      <c r="EB28" s="29"/>
      <c r="EC28" s="189">
        <v>3</v>
      </c>
      <c r="ED28" s="76"/>
      <c r="EE28" s="29"/>
      <c r="EF28" s="76"/>
      <c r="EG28" s="76" t="str">
        <f t="shared" si="4"/>
        <v>10</v>
      </c>
      <c r="EH28" s="76">
        <v>50</v>
      </c>
      <c r="EI28" s="76">
        <f t="shared" si="5"/>
        <v>99</v>
      </c>
    </row>
    <row r="29" spans="1:139">
      <c r="A29" s="76" t="s">
        <v>1010</v>
      </c>
      <c r="B29" s="183" t="s">
        <v>1011</v>
      </c>
      <c r="C29" s="29"/>
      <c r="D29" s="76"/>
      <c r="E29" s="29"/>
      <c r="F29" s="29"/>
      <c r="G29" s="29"/>
      <c r="H29" s="29"/>
      <c r="I29" s="185"/>
      <c r="J29" s="29"/>
      <c r="K29" s="29"/>
      <c r="L29" s="29"/>
      <c r="M29" s="29"/>
      <c r="N29" s="76"/>
      <c r="O29" s="76"/>
      <c r="P29" s="76"/>
      <c r="Q29" s="76"/>
      <c r="R29" s="76">
        <f t="shared" si="0"/>
        <v>0</v>
      </c>
      <c r="S29" s="76"/>
      <c r="T29" s="29"/>
      <c r="U29" s="29"/>
      <c r="V29" s="29"/>
      <c r="W29" s="76"/>
      <c r="X29" s="76"/>
      <c r="Y29" s="76"/>
      <c r="Z29" s="76"/>
      <c r="AA29" s="76"/>
      <c r="AB29" s="76">
        <f t="shared" si="1"/>
        <v>0</v>
      </c>
      <c r="AC29" s="29"/>
      <c r="AD29" s="189"/>
      <c r="AE29" s="29"/>
      <c r="AF29" s="76"/>
      <c r="AG29" s="29"/>
      <c r="AH29" s="76"/>
      <c r="AI29" s="29"/>
      <c r="AJ29" s="76"/>
      <c r="AK29" s="29"/>
      <c r="AL29" s="76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76"/>
      <c r="BA29" s="189"/>
      <c r="BB29" s="29"/>
      <c r="BC29" s="76"/>
      <c r="BD29" s="76"/>
      <c r="BE29" s="29"/>
      <c r="BF29" s="76"/>
      <c r="BG29" s="76"/>
      <c r="BH29" s="29"/>
      <c r="BI29" s="29"/>
      <c r="BJ29" s="29"/>
      <c r="BK29" s="29"/>
      <c r="BL29" s="29"/>
      <c r="BM29" s="29"/>
      <c r="BN29" s="29"/>
      <c r="BO29" s="29"/>
      <c r="BP29" s="29"/>
      <c r="BQ29" s="76"/>
      <c r="BR29" s="29"/>
      <c r="BS29" s="76"/>
      <c r="BT29" s="29"/>
      <c r="BU29" s="76"/>
      <c r="BV29" s="29"/>
      <c r="BW29" s="76"/>
      <c r="BX29" s="76"/>
      <c r="BY29" s="29"/>
      <c r="BZ29" s="76"/>
      <c r="CA29" s="29"/>
      <c r="CB29" s="29"/>
      <c r="CC29" s="29"/>
      <c r="CD29" s="29"/>
      <c r="CE29" s="29"/>
      <c r="CF29" s="29"/>
      <c r="CG29" s="29"/>
      <c r="CH29" s="29"/>
      <c r="CI29" s="76"/>
      <c r="CJ29" s="29"/>
      <c r="CK29" s="76"/>
      <c r="CL29" s="189"/>
      <c r="CM29" s="29"/>
      <c r="CN29" s="76"/>
      <c r="CO29" s="29"/>
      <c r="CP29" s="76"/>
      <c r="CQ29" s="76"/>
      <c r="CR29" s="76"/>
      <c r="CS29" s="76"/>
      <c r="CT29" s="76"/>
      <c r="CU29" s="76"/>
      <c r="CV29" s="76"/>
      <c r="CW29" s="76"/>
      <c r="CX29" s="76"/>
      <c r="CY29" s="76">
        <f t="shared" si="2"/>
        <v>0</v>
      </c>
      <c r="CZ29" s="29"/>
      <c r="DA29" s="29"/>
      <c r="DB29" s="29"/>
      <c r="DC29" s="76"/>
      <c r="DD29" s="29"/>
      <c r="DE29" s="29"/>
      <c r="DF29" s="76"/>
      <c r="DG29" s="76">
        <f t="shared" si="3"/>
        <v>0</v>
      </c>
      <c r="DH29" s="76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189"/>
      <c r="DV29" s="76"/>
      <c r="DW29" s="189"/>
      <c r="DX29" s="76"/>
      <c r="DY29" s="29"/>
      <c r="DZ29" s="29"/>
      <c r="EA29" s="29"/>
      <c r="EB29" s="29"/>
      <c r="EC29" s="189"/>
      <c r="ED29" s="76"/>
      <c r="EE29" s="29"/>
      <c r="EF29" s="76"/>
      <c r="EG29" s="76">
        <f t="shared" si="4"/>
        <v>0</v>
      </c>
      <c r="EH29" s="76">
        <v>50</v>
      </c>
      <c r="EI29" s="76">
        <f t="shared" si="5"/>
        <v>50</v>
      </c>
    </row>
    <row r="30" spans="1:139">
      <c r="A30" s="76" t="s">
        <v>1012</v>
      </c>
      <c r="B30" s="183" t="s">
        <v>1013</v>
      </c>
      <c r="C30" s="29"/>
      <c r="D30" s="76"/>
      <c r="E30" s="29"/>
      <c r="F30" s="29"/>
      <c r="G30" s="29"/>
      <c r="H30" s="29"/>
      <c r="I30" s="185"/>
      <c r="J30" s="29"/>
      <c r="K30" s="29"/>
      <c r="L30" s="29"/>
      <c r="M30" s="29"/>
      <c r="N30" s="76"/>
      <c r="O30" s="76"/>
      <c r="P30" s="76"/>
      <c r="Q30" s="76"/>
      <c r="R30" s="76">
        <f t="shared" si="0"/>
        <v>0</v>
      </c>
      <c r="S30" s="76"/>
      <c r="T30" s="29"/>
      <c r="U30" s="29"/>
      <c r="V30" s="29"/>
      <c r="W30" s="76"/>
      <c r="X30" s="76"/>
      <c r="Y30" s="76"/>
      <c r="Z30" s="76"/>
      <c r="AA30" s="76"/>
      <c r="AB30" s="76">
        <f t="shared" si="1"/>
        <v>0</v>
      </c>
      <c r="AC30" s="29"/>
      <c r="AD30" s="189"/>
      <c r="AE30" s="29"/>
      <c r="AF30" s="76"/>
      <c r="AG30" s="29"/>
      <c r="AH30" s="76"/>
      <c r="AI30" s="29"/>
      <c r="AJ30" s="76"/>
      <c r="AK30" s="29"/>
      <c r="AL30" s="76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76"/>
      <c r="BA30" s="189"/>
      <c r="BB30" s="29"/>
      <c r="BC30" s="76"/>
      <c r="BD30" s="76"/>
      <c r="BE30" s="29"/>
      <c r="BF30" s="76"/>
      <c r="BG30" s="76"/>
      <c r="BH30" s="29"/>
      <c r="BI30" s="29"/>
      <c r="BJ30" s="29"/>
      <c r="BK30" s="29"/>
      <c r="BL30" s="29"/>
      <c r="BM30" s="29"/>
      <c r="BN30" s="29"/>
      <c r="BO30" s="29"/>
      <c r="BP30" s="29"/>
      <c r="BQ30" s="76"/>
      <c r="BR30" s="29"/>
      <c r="BS30" s="76"/>
      <c r="BT30" s="29"/>
      <c r="BU30" s="76"/>
      <c r="BV30" s="29"/>
      <c r="BW30" s="76"/>
      <c r="BX30" s="76"/>
      <c r="BY30" s="29"/>
      <c r="BZ30" s="76"/>
      <c r="CA30" s="29"/>
      <c r="CB30" s="29"/>
      <c r="CC30" s="29"/>
      <c r="CD30" s="29"/>
      <c r="CE30" s="29"/>
      <c r="CF30" s="29"/>
      <c r="CG30" s="29"/>
      <c r="CH30" s="29"/>
      <c r="CI30" s="76"/>
      <c r="CJ30" s="29"/>
      <c r="CK30" s="76"/>
      <c r="CL30" s="189"/>
      <c r="CM30" s="29"/>
      <c r="CN30" s="76"/>
      <c r="CO30" s="29"/>
      <c r="CP30" s="76"/>
      <c r="CQ30" s="76"/>
      <c r="CR30" s="76"/>
      <c r="CS30" s="76"/>
      <c r="CT30" s="76"/>
      <c r="CU30" s="76"/>
      <c r="CV30" s="76"/>
      <c r="CW30" s="76"/>
      <c r="CX30" s="76"/>
      <c r="CY30" s="76">
        <f t="shared" si="2"/>
        <v>0</v>
      </c>
      <c r="CZ30" s="29"/>
      <c r="DA30" s="29"/>
      <c r="DB30" s="29"/>
      <c r="DC30" s="76"/>
      <c r="DD30" s="29"/>
      <c r="DE30" s="29"/>
      <c r="DF30" s="76"/>
      <c r="DG30" s="76">
        <f t="shared" si="3"/>
        <v>0</v>
      </c>
      <c r="DH30" s="76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189"/>
      <c r="DV30" s="76"/>
      <c r="DW30" s="189"/>
      <c r="DX30" s="76"/>
      <c r="DY30" s="29"/>
      <c r="DZ30" s="29"/>
      <c r="EA30" s="29"/>
      <c r="EB30" s="29"/>
      <c r="EC30" s="189"/>
      <c r="ED30" s="76"/>
      <c r="EE30" s="29"/>
      <c r="EF30" s="76"/>
      <c r="EG30" s="76">
        <f t="shared" si="4"/>
        <v>0</v>
      </c>
      <c r="EH30" s="76">
        <v>50</v>
      </c>
      <c r="EI30" s="76">
        <f t="shared" si="5"/>
        <v>50</v>
      </c>
    </row>
    <row r="31" spans="1:139">
      <c r="A31" s="76" t="s">
        <v>1014</v>
      </c>
      <c r="B31" s="183" t="s">
        <v>1015</v>
      </c>
      <c r="C31" s="29"/>
      <c r="D31" s="76"/>
      <c r="E31" s="29"/>
      <c r="F31" s="29"/>
      <c r="G31" s="29"/>
      <c r="H31" s="29"/>
      <c r="I31" s="185"/>
      <c r="J31" s="29"/>
      <c r="K31" s="29"/>
      <c r="L31" s="29"/>
      <c r="M31" s="29"/>
      <c r="N31" s="76"/>
      <c r="O31" s="76"/>
      <c r="P31" s="76"/>
      <c r="Q31" s="76"/>
      <c r="R31" s="76">
        <f t="shared" si="0"/>
        <v>0</v>
      </c>
      <c r="S31" s="76">
        <v>2</v>
      </c>
      <c r="T31" s="29"/>
      <c r="U31" s="29"/>
      <c r="V31" s="29"/>
      <c r="W31" s="76"/>
      <c r="X31" s="76"/>
      <c r="Y31" s="76"/>
      <c r="Z31" s="76"/>
      <c r="AA31" s="76"/>
      <c r="AB31" s="76">
        <f t="shared" si="1"/>
        <v>2</v>
      </c>
      <c r="AC31" s="29"/>
      <c r="AD31" s="189"/>
      <c r="AE31" s="29"/>
      <c r="AF31" s="76"/>
      <c r="AG31" s="29"/>
      <c r="AH31" s="76"/>
      <c r="AI31" s="29">
        <v>2</v>
      </c>
      <c r="AJ31" s="76"/>
      <c r="AK31" s="29"/>
      <c r="AL31" s="76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76"/>
      <c r="BA31" s="189"/>
      <c r="BB31" s="29"/>
      <c r="BC31" s="76"/>
      <c r="BD31" s="76"/>
      <c r="BE31" s="29"/>
      <c r="BF31" s="76"/>
      <c r="BG31" s="76"/>
      <c r="BH31" s="29"/>
      <c r="BI31" s="29"/>
      <c r="BJ31" s="29"/>
      <c r="BK31" s="29"/>
      <c r="BL31" s="29"/>
      <c r="BM31" s="29"/>
      <c r="BN31" s="29"/>
      <c r="BO31" s="29"/>
      <c r="BP31" s="29"/>
      <c r="BQ31" s="76"/>
      <c r="BR31" s="29"/>
      <c r="BS31" s="76"/>
      <c r="BT31" s="29"/>
      <c r="BU31" s="76"/>
      <c r="BV31" s="29"/>
      <c r="BW31" s="76"/>
      <c r="BX31" s="76"/>
      <c r="BY31" s="29"/>
      <c r="BZ31" s="76"/>
      <c r="CA31" s="29"/>
      <c r="CB31" s="29"/>
      <c r="CC31" s="29"/>
      <c r="CD31" s="29"/>
      <c r="CE31" s="29"/>
      <c r="CF31" s="29"/>
      <c r="CG31" s="29"/>
      <c r="CH31" s="29"/>
      <c r="CI31" s="76"/>
      <c r="CJ31" s="29"/>
      <c r="CK31" s="76"/>
      <c r="CL31" s="189"/>
      <c r="CM31" s="29"/>
      <c r="CN31" s="76"/>
      <c r="CO31" s="29"/>
      <c r="CP31" s="76"/>
      <c r="CQ31" s="76"/>
      <c r="CR31" s="76"/>
      <c r="CS31" s="76"/>
      <c r="CT31" s="76"/>
      <c r="CU31" s="76"/>
      <c r="CV31" s="76"/>
      <c r="CW31" s="76"/>
      <c r="CX31" s="76"/>
      <c r="CY31" s="76">
        <f t="shared" si="2"/>
        <v>2</v>
      </c>
      <c r="CZ31" s="29"/>
      <c r="DA31" s="29"/>
      <c r="DB31" s="29"/>
      <c r="DC31" s="76"/>
      <c r="DD31" s="29"/>
      <c r="DE31" s="29"/>
      <c r="DF31" s="76"/>
      <c r="DG31" s="76">
        <f t="shared" si="3"/>
        <v>0</v>
      </c>
      <c r="DH31" s="76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189"/>
      <c r="DV31" s="76"/>
      <c r="DW31" s="189"/>
      <c r="DX31" s="76"/>
      <c r="DY31" s="29"/>
      <c r="DZ31" s="29"/>
      <c r="EA31" s="29"/>
      <c r="EB31" s="29"/>
      <c r="EC31" s="189"/>
      <c r="ED31" s="76"/>
      <c r="EE31" s="29"/>
      <c r="EF31" s="76"/>
      <c r="EG31" s="76">
        <f t="shared" si="4"/>
        <v>0</v>
      </c>
      <c r="EH31" s="76">
        <v>50</v>
      </c>
      <c r="EI31" s="76">
        <f t="shared" si="5"/>
        <v>54</v>
      </c>
    </row>
    <row r="32" spans="1:139">
      <c r="A32" s="76" t="s">
        <v>1016</v>
      </c>
      <c r="B32" s="183" t="s">
        <v>1017</v>
      </c>
      <c r="C32" s="29"/>
      <c r="D32" s="76"/>
      <c r="E32" s="29"/>
      <c r="F32" s="29"/>
      <c r="G32" s="29"/>
      <c r="H32" s="29"/>
      <c r="I32" s="185"/>
      <c r="J32" s="29"/>
      <c r="K32" s="29"/>
      <c r="L32" s="29"/>
      <c r="M32" s="29"/>
      <c r="N32" s="76"/>
      <c r="O32" s="76"/>
      <c r="P32" s="76"/>
      <c r="Q32" s="76"/>
      <c r="R32" s="76">
        <f t="shared" si="0"/>
        <v>0</v>
      </c>
      <c r="S32" s="76">
        <v>1</v>
      </c>
      <c r="T32" s="29"/>
      <c r="U32" s="29"/>
      <c r="V32" s="29"/>
      <c r="W32" s="76"/>
      <c r="X32" s="76"/>
      <c r="Y32" s="76"/>
      <c r="Z32" s="76"/>
      <c r="AA32" s="76"/>
      <c r="AB32" s="76">
        <f t="shared" si="1"/>
        <v>1</v>
      </c>
      <c r="AC32" s="29"/>
      <c r="AD32" s="189"/>
      <c r="AE32" s="29"/>
      <c r="AF32" s="76"/>
      <c r="AG32" s="29"/>
      <c r="AH32" s="76"/>
      <c r="AI32" s="29"/>
      <c r="AJ32" s="76"/>
      <c r="AK32" s="29"/>
      <c r="AL32" s="76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76"/>
      <c r="BA32" s="189"/>
      <c r="BB32" s="29"/>
      <c r="BC32" s="76"/>
      <c r="BD32" s="76"/>
      <c r="BE32" s="29"/>
      <c r="BF32" s="76"/>
      <c r="BG32" s="76"/>
      <c r="BH32" s="29"/>
      <c r="BI32" s="29"/>
      <c r="BJ32" s="29"/>
      <c r="BK32" s="29"/>
      <c r="BL32" s="29"/>
      <c r="BM32" s="29"/>
      <c r="BN32" s="29"/>
      <c r="BO32" s="29"/>
      <c r="BP32" s="29"/>
      <c r="BQ32" s="76"/>
      <c r="BR32" s="29"/>
      <c r="BS32" s="76"/>
      <c r="BT32" s="29"/>
      <c r="BU32" s="76"/>
      <c r="BV32" s="29"/>
      <c r="BW32" s="76">
        <v>3</v>
      </c>
      <c r="BX32" s="76"/>
      <c r="BY32" s="29"/>
      <c r="BZ32" s="76">
        <v>3</v>
      </c>
      <c r="CA32" s="29"/>
      <c r="CB32" s="29"/>
      <c r="CC32" s="29"/>
      <c r="CD32" s="29"/>
      <c r="CE32" s="29"/>
      <c r="CF32" s="29"/>
      <c r="CG32" s="29"/>
      <c r="CH32" s="29"/>
      <c r="CI32" s="76"/>
      <c r="CJ32" s="29"/>
      <c r="CK32" s="76"/>
      <c r="CL32" s="189"/>
      <c r="CM32" s="29"/>
      <c r="CN32" s="76"/>
      <c r="CO32" s="29"/>
      <c r="CP32" s="76"/>
      <c r="CQ32" s="76"/>
      <c r="CR32" s="76"/>
      <c r="CS32" s="76"/>
      <c r="CT32" s="76"/>
      <c r="CU32" s="76"/>
      <c r="CV32" s="76"/>
      <c r="CW32" s="76"/>
      <c r="CX32" s="76"/>
      <c r="CY32" s="76">
        <f t="shared" si="2"/>
        <v>6</v>
      </c>
      <c r="CZ32" s="29"/>
      <c r="DA32" s="29"/>
      <c r="DB32" s="29"/>
      <c r="DC32" s="76"/>
      <c r="DD32" s="29">
        <v>2</v>
      </c>
      <c r="DE32" s="29">
        <v>2</v>
      </c>
      <c r="DF32" s="76"/>
      <c r="DG32" s="76">
        <f t="shared" si="3"/>
        <v>4</v>
      </c>
      <c r="DH32" s="76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189"/>
      <c r="DV32" s="76"/>
      <c r="DW32" s="189"/>
      <c r="DX32" s="76"/>
      <c r="DY32" s="29"/>
      <c r="DZ32" s="29"/>
      <c r="EA32" s="29"/>
      <c r="EB32" s="29"/>
      <c r="EC32" s="189"/>
      <c r="ED32" s="76"/>
      <c r="EE32" s="29"/>
      <c r="EF32" s="76"/>
      <c r="EG32" s="76">
        <f t="shared" si="4"/>
        <v>0</v>
      </c>
      <c r="EH32" s="76">
        <v>50</v>
      </c>
      <c r="EI32" s="76">
        <f t="shared" si="5"/>
        <v>61</v>
      </c>
    </row>
    <row r="33" spans="1:139">
      <c r="A33" s="76" t="s">
        <v>1018</v>
      </c>
      <c r="B33" s="183" t="s">
        <v>1019</v>
      </c>
      <c r="C33" s="29"/>
      <c r="D33" s="76"/>
      <c r="E33" s="29"/>
      <c r="F33" s="29"/>
      <c r="G33" s="29"/>
      <c r="H33" s="29"/>
      <c r="I33" s="185">
        <v>2</v>
      </c>
      <c r="J33" s="29">
        <v>2</v>
      </c>
      <c r="K33" s="29"/>
      <c r="L33" s="29"/>
      <c r="M33" s="179"/>
      <c r="N33" s="76"/>
      <c r="O33" s="76"/>
      <c r="P33" s="76"/>
      <c r="Q33" s="76"/>
      <c r="R33" s="76">
        <f t="shared" si="0"/>
        <v>4</v>
      </c>
      <c r="S33" s="76"/>
      <c r="T33" s="29"/>
      <c r="U33" s="29"/>
      <c r="V33" s="29"/>
      <c r="W33" s="76"/>
      <c r="X33" s="76"/>
      <c r="Y33" s="76"/>
      <c r="Z33" s="76"/>
      <c r="AA33" s="76"/>
      <c r="AB33" s="76">
        <f t="shared" si="1"/>
        <v>0</v>
      </c>
      <c r="AC33" s="29"/>
      <c r="AD33" s="189"/>
      <c r="AE33" s="29"/>
      <c r="AF33" s="76"/>
      <c r="AG33" s="29"/>
      <c r="AH33" s="76"/>
      <c r="AI33" s="29"/>
      <c r="AJ33" s="76"/>
      <c r="AK33" s="29"/>
      <c r="AL33" s="76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76"/>
      <c r="BA33" s="189"/>
      <c r="BB33" s="29"/>
      <c r="BC33" s="76"/>
      <c r="BD33" s="76"/>
      <c r="BE33" s="29"/>
      <c r="BF33" s="76"/>
      <c r="BG33" s="76"/>
      <c r="BH33" s="29">
        <v>5</v>
      </c>
      <c r="BI33" s="29"/>
      <c r="BJ33" s="29">
        <v>3</v>
      </c>
      <c r="BK33" s="29"/>
      <c r="BL33" s="29"/>
      <c r="BM33" s="29"/>
      <c r="BN33" s="29"/>
      <c r="BO33" s="29"/>
      <c r="BP33" s="29"/>
      <c r="BQ33" s="76">
        <v>3</v>
      </c>
      <c r="BR33" s="29"/>
      <c r="BS33" s="76"/>
      <c r="BT33" s="29"/>
      <c r="BU33" s="76"/>
      <c r="BV33" s="29"/>
      <c r="BW33" s="76"/>
      <c r="BX33" s="76"/>
      <c r="BY33" s="29"/>
      <c r="BZ33" s="76"/>
      <c r="CA33" s="29"/>
      <c r="CB33" s="29"/>
      <c r="CC33" s="29"/>
      <c r="CD33" s="29"/>
      <c r="CE33" s="29"/>
      <c r="CF33" s="29"/>
      <c r="CG33" s="29"/>
      <c r="CH33" s="29"/>
      <c r="CI33" s="76">
        <v>3</v>
      </c>
      <c r="CJ33" s="29"/>
      <c r="CK33" s="76"/>
      <c r="CL33" s="189"/>
      <c r="CM33" s="29"/>
      <c r="CN33" s="76"/>
      <c r="CO33" s="29"/>
      <c r="CP33" s="76"/>
      <c r="CQ33" s="76"/>
      <c r="CR33" s="76"/>
      <c r="CS33" s="76"/>
      <c r="CT33" s="76"/>
      <c r="CU33" s="76"/>
      <c r="CV33" s="76"/>
      <c r="CW33" s="76"/>
      <c r="CX33" s="76"/>
      <c r="CY33" s="76">
        <f t="shared" si="2"/>
        <v>14</v>
      </c>
      <c r="CZ33" s="87"/>
      <c r="DA33" s="29"/>
      <c r="DB33" s="29"/>
      <c r="DC33" s="87"/>
      <c r="DD33" s="29">
        <v>2</v>
      </c>
      <c r="DE33" s="29"/>
      <c r="DF33" s="87"/>
      <c r="DG33" s="76">
        <f t="shared" si="3"/>
        <v>2</v>
      </c>
      <c r="DH33" s="76"/>
      <c r="DI33" s="29"/>
      <c r="DJ33" s="29"/>
      <c r="DK33" s="29"/>
      <c r="DL33" s="29"/>
      <c r="DM33" s="29"/>
      <c r="DN33" s="29"/>
      <c r="DO33" s="29"/>
      <c r="DP33" s="29">
        <v>2</v>
      </c>
      <c r="DQ33" s="29"/>
      <c r="DR33" s="29"/>
      <c r="DS33" s="29"/>
      <c r="DT33" s="29">
        <v>2</v>
      </c>
      <c r="DU33" s="189"/>
      <c r="DV33" s="76"/>
      <c r="DW33" s="189">
        <v>2</v>
      </c>
      <c r="DX33" s="76"/>
      <c r="DY33" s="29"/>
      <c r="DZ33" s="29"/>
      <c r="EA33" s="29"/>
      <c r="EB33" s="29">
        <v>2</v>
      </c>
      <c r="EC33" s="189"/>
      <c r="ED33" s="76"/>
      <c r="EE33" s="29">
        <v>2</v>
      </c>
      <c r="EF33" s="76"/>
      <c r="EG33" s="76">
        <f t="shared" si="4"/>
        <v>8</v>
      </c>
      <c r="EH33" s="76">
        <v>50</v>
      </c>
      <c r="EI33" s="76">
        <f t="shared" si="5"/>
        <v>78</v>
      </c>
    </row>
    <row r="34" spans="1:139">
      <c r="A34" s="76" t="s">
        <v>1020</v>
      </c>
      <c r="B34" s="183" t="s">
        <v>1021</v>
      </c>
      <c r="C34" s="29"/>
      <c r="D34" s="76"/>
      <c r="E34" s="29"/>
      <c r="F34" s="29"/>
      <c r="G34" s="29"/>
      <c r="H34" s="29"/>
      <c r="I34" s="185"/>
      <c r="J34" s="29"/>
      <c r="K34" s="29"/>
      <c r="L34" s="29"/>
      <c r="M34" s="29"/>
      <c r="N34" s="76"/>
      <c r="O34" s="76"/>
      <c r="P34" s="76"/>
      <c r="Q34" s="76"/>
      <c r="R34" s="76">
        <f t="shared" si="0"/>
        <v>0</v>
      </c>
      <c r="S34" s="76">
        <v>1</v>
      </c>
      <c r="T34" s="29"/>
      <c r="U34" s="29"/>
      <c r="V34" s="29"/>
      <c r="W34" s="76"/>
      <c r="X34" s="76"/>
      <c r="Y34" s="76"/>
      <c r="Z34" s="76"/>
      <c r="AA34" s="76"/>
      <c r="AB34" s="76">
        <f t="shared" si="1"/>
        <v>1</v>
      </c>
      <c r="AC34" s="29"/>
      <c r="AD34" s="189"/>
      <c r="AE34" s="29"/>
      <c r="AF34" s="76"/>
      <c r="AG34" s="29"/>
      <c r="AH34" s="76"/>
      <c r="AI34" s="29"/>
      <c r="AJ34" s="76"/>
      <c r="AK34" s="29"/>
      <c r="AL34" s="76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76"/>
      <c r="BA34" s="189"/>
      <c r="BB34" s="29"/>
      <c r="BC34" s="76"/>
      <c r="BD34" s="76"/>
      <c r="BE34" s="29"/>
      <c r="BF34" s="76"/>
      <c r="BG34" s="76"/>
      <c r="BH34" s="29"/>
      <c r="BI34" s="29"/>
      <c r="BJ34" s="29"/>
      <c r="BK34" s="29"/>
      <c r="BL34" s="29"/>
      <c r="BM34" s="29"/>
      <c r="BN34" s="29"/>
      <c r="BO34" s="29"/>
      <c r="BP34" s="29"/>
      <c r="BQ34" s="76"/>
      <c r="BR34" s="29"/>
      <c r="BS34" s="76"/>
      <c r="BT34" s="29"/>
      <c r="BU34" s="76"/>
      <c r="BV34" s="29"/>
      <c r="BW34" s="76"/>
      <c r="BX34" s="76"/>
      <c r="BY34" s="29"/>
      <c r="BZ34" s="76"/>
      <c r="CA34" s="29"/>
      <c r="CB34" s="29"/>
      <c r="CC34" s="29"/>
      <c r="CD34" s="29"/>
      <c r="CE34" s="29"/>
      <c r="CF34" s="29"/>
      <c r="CG34" s="29"/>
      <c r="CH34" s="29"/>
      <c r="CI34" s="76"/>
      <c r="CJ34" s="29"/>
      <c r="CK34" s="76"/>
      <c r="CL34" s="189"/>
      <c r="CM34" s="29"/>
      <c r="CN34" s="76"/>
      <c r="CO34" s="29"/>
      <c r="CP34" s="76"/>
      <c r="CQ34" s="76"/>
      <c r="CR34" s="76"/>
      <c r="CS34" s="76"/>
      <c r="CT34" s="76"/>
      <c r="CU34" s="76"/>
      <c r="CV34" s="76"/>
      <c r="CW34" s="76"/>
      <c r="CX34" s="76"/>
      <c r="CY34" s="76">
        <f t="shared" si="2"/>
        <v>0</v>
      </c>
      <c r="CZ34" s="76"/>
      <c r="DA34" s="29"/>
      <c r="DB34" s="29"/>
      <c r="DC34" s="76"/>
      <c r="DD34" s="29"/>
      <c r="DE34" s="29"/>
      <c r="DF34" s="76"/>
      <c r="DG34" s="76">
        <f t="shared" si="3"/>
        <v>0</v>
      </c>
      <c r="DH34" s="76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189"/>
      <c r="DV34" s="76"/>
      <c r="DW34" s="189"/>
      <c r="DX34" s="76"/>
      <c r="DY34" s="29"/>
      <c r="DZ34" s="29"/>
      <c r="EA34" s="29"/>
      <c r="EB34" s="29"/>
      <c r="EC34" s="189"/>
      <c r="ED34" s="76"/>
      <c r="EE34" s="29"/>
      <c r="EF34" s="76"/>
      <c r="EG34" s="76">
        <f t="shared" si="4"/>
        <v>0</v>
      </c>
      <c r="EH34" s="76">
        <v>50</v>
      </c>
      <c r="EI34" s="76">
        <f t="shared" si="5"/>
        <v>51</v>
      </c>
    </row>
    <row r="35" spans="1:139">
      <c r="A35" s="76" t="s">
        <v>1022</v>
      </c>
      <c r="B35" s="183" t="s">
        <v>1023</v>
      </c>
      <c r="C35" s="29"/>
      <c r="D35" s="76"/>
      <c r="E35" s="29"/>
      <c r="F35" s="29"/>
      <c r="G35" s="29"/>
      <c r="H35" s="29"/>
      <c r="I35" s="185"/>
      <c r="J35" s="29"/>
      <c r="K35" s="29"/>
      <c r="L35" s="29"/>
      <c r="M35" s="29"/>
      <c r="N35" s="76"/>
      <c r="O35" s="76"/>
      <c r="P35" s="76"/>
      <c r="Q35" s="76"/>
      <c r="R35" s="76">
        <f t="shared" si="0"/>
        <v>0</v>
      </c>
      <c r="S35" s="76">
        <v>1</v>
      </c>
      <c r="T35" s="29"/>
      <c r="U35" s="29"/>
      <c r="V35" s="29"/>
      <c r="W35" s="76"/>
      <c r="X35" s="76"/>
      <c r="Y35" s="76"/>
      <c r="Z35" s="76"/>
      <c r="AA35" s="76"/>
      <c r="AB35" s="76">
        <f t="shared" si="1"/>
        <v>1</v>
      </c>
      <c r="AC35" s="29"/>
      <c r="AD35" s="189"/>
      <c r="AE35" s="29"/>
      <c r="AF35" s="76"/>
      <c r="AG35" s="29"/>
      <c r="AH35" s="76"/>
      <c r="AI35" s="29"/>
      <c r="AJ35" s="76"/>
      <c r="AK35" s="29"/>
      <c r="AL35" s="76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76"/>
      <c r="BA35" s="189"/>
      <c r="BB35" s="29"/>
      <c r="BC35" s="76"/>
      <c r="BD35" s="76"/>
      <c r="BE35" s="29"/>
      <c r="BF35" s="76"/>
      <c r="BG35" s="76"/>
      <c r="BH35" s="29"/>
      <c r="BI35" s="29"/>
      <c r="BJ35" s="29"/>
      <c r="BK35" s="29">
        <v>3</v>
      </c>
      <c r="BL35" s="29"/>
      <c r="BM35" s="29"/>
      <c r="BN35" s="29"/>
      <c r="BO35" s="29"/>
      <c r="BP35" s="29"/>
      <c r="BQ35" s="76"/>
      <c r="BR35" s="29"/>
      <c r="BS35" s="76"/>
      <c r="BT35" s="29"/>
      <c r="BU35" s="76"/>
      <c r="BV35" s="29"/>
      <c r="BW35" s="76"/>
      <c r="BX35" s="76"/>
      <c r="BY35" s="29"/>
      <c r="BZ35" s="76"/>
      <c r="CA35" s="29"/>
      <c r="CB35" s="29"/>
      <c r="CC35" s="29"/>
      <c r="CD35" s="29"/>
      <c r="CE35" s="29"/>
      <c r="CF35" s="29"/>
      <c r="CG35" s="29"/>
      <c r="CH35" s="29"/>
      <c r="CI35" s="76"/>
      <c r="CJ35" s="29"/>
      <c r="CK35" s="76"/>
      <c r="CL35" s="189"/>
      <c r="CM35" s="29"/>
      <c r="CN35" s="76"/>
      <c r="CO35" s="29"/>
      <c r="CP35" s="76">
        <v>3</v>
      </c>
      <c r="CQ35" s="76"/>
      <c r="CR35" s="76"/>
      <c r="CS35" s="76"/>
      <c r="CT35" s="76"/>
      <c r="CU35" s="76"/>
      <c r="CV35" s="76"/>
      <c r="CW35" s="76"/>
      <c r="CX35" s="76"/>
      <c r="CY35" s="76">
        <f t="shared" si="2"/>
        <v>6</v>
      </c>
      <c r="CZ35" s="76"/>
      <c r="DA35" s="29"/>
      <c r="DB35" s="29"/>
      <c r="DC35" s="76"/>
      <c r="DD35" s="29"/>
      <c r="DE35" s="29"/>
      <c r="DF35" s="76"/>
      <c r="DG35" s="76">
        <f t="shared" si="3"/>
        <v>0</v>
      </c>
      <c r="DH35" s="76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189"/>
      <c r="DV35" s="76"/>
      <c r="DW35" s="189"/>
      <c r="DX35" s="76"/>
      <c r="DY35" s="29"/>
      <c r="DZ35" s="29"/>
      <c r="EA35" s="29"/>
      <c r="EB35" s="29"/>
      <c r="EC35" s="189"/>
      <c r="ED35" s="76"/>
      <c r="EE35" s="29"/>
      <c r="EF35" s="76"/>
      <c r="EG35" s="76">
        <f t="shared" si="4"/>
        <v>0</v>
      </c>
      <c r="EH35" s="76">
        <v>50</v>
      </c>
      <c r="EI35" s="76">
        <f t="shared" si="5"/>
        <v>57</v>
      </c>
    </row>
    <row r="36" spans="1:139">
      <c r="A36" s="76" t="s">
        <v>1024</v>
      </c>
      <c r="B36" s="183" t="s">
        <v>1025</v>
      </c>
      <c r="C36" s="29"/>
      <c r="D36" s="76"/>
      <c r="E36" s="29"/>
      <c r="F36" s="29"/>
      <c r="G36" s="29"/>
      <c r="H36" s="29"/>
      <c r="I36" s="185"/>
      <c r="J36" s="29"/>
      <c r="K36" s="29"/>
      <c r="L36" s="29"/>
      <c r="M36" s="29"/>
      <c r="N36" s="76"/>
      <c r="O36" s="76"/>
      <c r="P36" s="76"/>
      <c r="Q36" s="76"/>
      <c r="R36" s="76">
        <f t="shared" si="0"/>
        <v>0</v>
      </c>
      <c r="S36" s="76"/>
      <c r="T36" s="29"/>
      <c r="U36" s="29"/>
      <c r="V36" s="29"/>
      <c r="W36" s="76"/>
      <c r="X36" s="76"/>
      <c r="Y36" s="76"/>
      <c r="Z36" s="76"/>
      <c r="AA36" s="76"/>
      <c r="AB36" s="76">
        <f t="shared" si="1"/>
        <v>0</v>
      </c>
      <c r="AC36" s="29"/>
      <c r="AD36" s="189"/>
      <c r="AE36" s="29"/>
      <c r="AF36" s="76"/>
      <c r="AG36" s="29"/>
      <c r="AH36" s="76"/>
      <c r="AI36" s="29"/>
      <c r="AJ36" s="76"/>
      <c r="AK36" s="29"/>
      <c r="AL36" s="76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76"/>
      <c r="BA36" s="189"/>
      <c r="BB36" s="29"/>
      <c r="BC36" s="76"/>
      <c r="BD36" s="76"/>
      <c r="BE36" s="29"/>
      <c r="BF36" s="76"/>
      <c r="BG36" s="76"/>
      <c r="BH36" s="29"/>
      <c r="BI36" s="29"/>
      <c r="BJ36" s="29"/>
      <c r="BK36" s="29"/>
      <c r="BL36" s="29"/>
      <c r="BM36" s="29"/>
      <c r="BN36" s="29"/>
      <c r="BO36" s="29"/>
      <c r="BP36" s="29"/>
      <c r="BQ36" s="76"/>
      <c r="BR36" s="29"/>
      <c r="BS36" s="76"/>
      <c r="BT36" s="29"/>
      <c r="BU36" s="76"/>
      <c r="BV36" s="29"/>
      <c r="BW36" s="76"/>
      <c r="BX36" s="76"/>
      <c r="BY36" s="29"/>
      <c r="BZ36" s="76"/>
      <c r="CA36" s="29"/>
      <c r="CB36" s="29"/>
      <c r="CC36" s="29"/>
      <c r="CD36" s="29"/>
      <c r="CE36" s="29"/>
      <c r="CF36" s="29"/>
      <c r="CG36" s="29"/>
      <c r="CH36" s="29"/>
      <c r="CI36" s="76"/>
      <c r="CJ36" s="29"/>
      <c r="CK36" s="76"/>
      <c r="CL36" s="189"/>
      <c r="CM36" s="29"/>
      <c r="CN36" s="76"/>
      <c r="CO36" s="29"/>
      <c r="CP36" s="76"/>
      <c r="CQ36" s="76"/>
      <c r="CR36" s="76"/>
      <c r="CS36" s="76"/>
      <c r="CT36" s="76"/>
      <c r="CU36" s="76"/>
      <c r="CV36" s="76"/>
      <c r="CW36" s="76"/>
      <c r="CX36" s="76"/>
      <c r="CY36" s="76">
        <f t="shared" si="2"/>
        <v>0</v>
      </c>
      <c r="CZ36" s="76"/>
      <c r="DA36" s="29"/>
      <c r="DB36" s="29"/>
      <c r="DC36" s="76"/>
      <c r="DD36" s="29"/>
      <c r="DE36" s="29"/>
      <c r="DF36" s="76"/>
      <c r="DG36" s="76">
        <f t="shared" si="3"/>
        <v>0</v>
      </c>
      <c r="DH36" s="76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189"/>
      <c r="DV36" s="76"/>
      <c r="DW36" s="189"/>
      <c r="DX36" s="76"/>
      <c r="DY36" s="29"/>
      <c r="DZ36" s="29"/>
      <c r="EA36" s="29"/>
      <c r="EB36" s="29"/>
      <c r="EC36" s="189"/>
      <c r="ED36" s="76"/>
      <c r="EE36" s="29"/>
      <c r="EF36" s="76"/>
      <c r="EG36" s="76">
        <f t="shared" si="4"/>
        <v>0</v>
      </c>
      <c r="EH36" s="76">
        <v>50</v>
      </c>
      <c r="EI36" s="76">
        <f t="shared" si="5"/>
        <v>50</v>
      </c>
    </row>
    <row r="37" spans="1:139">
      <c r="A37" s="76" t="s">
        <v>1026</v>
      </c>
      <c r="B37" s="183" t="s">
        <v>1027</v>
      </c>
      <c r="C37" s="29"/>
      <c r="D37" s="76"/>
      <c r="E37" s="29"/>
      <c r="F37" s="29">
        <v>2</v>
      </c>
      <c r="G37" s="29">
        <v>2</v>
      </c>
      <c r="H37" s="29">
        <v>4</v>
      </c>
      <c r="I37" s="185"/>
      <c r="J37" s="29"/>
      <c r="K37" s="29">
        <v>1</v>
      </c>
      <c r="L37" s="29"/>
      <c r="M37" s="29"/>
      <c r="N37" s="76"/>
      <c r="O37" s="76"/>
      <c r="P37" s="76"/>
      <c r="Q37" s="76"/>
      <c r="R37" s="76" t="str">
        <f t="shared" si="0"/>
        <v>5</v>
      </c>
      <c r="S37" s="76"/>
      <c r="T37" s="29">
        <v>2</v>
      </c>
      <c r="U37" s="29">
        <v>2</v>
      </c>
      <c r="V37" s="29">
        <v>3</v>
      </c>
      <c r="W37" s="76"/>
      <c r="X37" s="76"/>
      <c r="Y37" s="76"/>
      <c r="Z37" s="76"/>
      <c r="AA37" s="76"/>
      <c r="AB37" s="76">
        <f t="shared" si="1"/>
        <v>7</v>
      </c>
      <c r="AC37" s="29"/>
      <c r="AD37" s="189">
        <v>2</v>
      </c>
      <c r="AE37" s="29">
        <v>2</v>
      </c>
      <c r="AF37" s="76"/>
      <c r="AG37" s="29"/>
      <c r="AH37" s="76"/>
      <c r="AI37" s="29"/>
      <c r="AJ37" s="76"/>
      <c r="AK37" s="29"/>
      <c r="AL37" s="76"/>
      <c r="AM37" s="29"/>
      <c r="AN37" s="29"/>
      <c r="AO37" s="29"/>
      <c r="AP37" s="29">
        <v>3</v>
      </c>
      <c r="AQ37" s="29"/>
      <c r="AR37" s="29"/>
      <c r="AS37" s="29"/>
      <c r="AT37" s="29">
        <v>2</v>
      </c>
      <c r="AU37" s="29">
        <v>3</v>
      </c>
      <c r="AV37" s="29"/>
      <c r="AW37" s="29"/>
      <c r="AX37" s="29"/>
      <c r="AY37" s="29"/>
      <c r="AZ37" s="76"/>
      <c r="BA37" s="189"/>
      <c r="BB37" s="29">
        <v>5</v>
      </c>
      <c r="BC37" s="76"/>
      <c r="BD37" s="76"/>
      <c r="BE37" s="29"/>
      <c r="BF37" s="76"/>
      <c r="BG37" s="76"/>
      <c r="BH37" s="29"/>
      <c r="BI37" s="29"/>
      <c r="BJ37" s="29"/>
      <c r="BK37" s="29"/>
      <c r="BL37" s="29"/>
      <c r="BM37" s="29">
        <v>3</v>
      </c>
      <c r="BN37" s="29"/>
      <c r="BO37" s="29"/>
      <c r="BP37" s="29"/>
      <c r="BQ37" s="76"/>
      <c r="BR37" s="29">
        <v>5</v>
      </c>
      <c r="BS37" s="76">
        <v>3</v>
      </c>
      <c r="BT37" s="29"/>
      <c r="BU37" s="76">
        <v>4</v>
      </c>
      <c r="BV37" s="29"/>
      <c r="BW37" s="76"/>
      <c r="BX37" s="76"/>
      <c r="BY37" s="29"/>
      <c r="BZ37" s="76"/>
      <c r="CA37" s="29"/>
      <c r="CB37" s="29"/>
      <c r="CC37" s="29"/>
      <c r="CD37" s="29"/>
      <c r="CE37" s="29"/>
      <c r="CF37" s="29"/>
      <c r="CG37" s="29"/>
      <c r="CH37" s="29"/>
      <c r="CI37" s="76"/>
      <c r="CJ37" s="29">
        <v>5</v>
      </c>
      <c r="CK37" s="76">
        <v>3</v>
      </c>
      <c r="CL37" s="189"/>
      <c r="CM37" s="29"/>
      <c r="CN37" s="76"/>
      <c r="CO37" s="29">
        <v>3</v>
      </c>
      <c r="CP37" s="76"/>
      <c r="CQ37" s="76"/>
      <c r="CR37" s="76"/>
      <c r="CS37" s="76"/>
      <c r="CT37" s="76"/>
      <c r="CU37" s="76"/>
      <c r="CV37" s="76"/>
      <c r="CW37" s="76"/>
      <c r="CX37" s="76"/>
      <c r="CY37" s="76" t="str">
        <f t="shared" si="2"/>
        <v>20</v>
      </c>
      <c r="CZ37" s="76"/>
      <c r="DA37" s="29"/>
      <c r="DB37" s="29"/>
      <c r="DC37" s="76"/>
      <c r="DD37" s="29">
        <v>2</v>
      </c>
      <c r="DE37" s="29">
        <v>2</v>
      </c>
      <c r="DF37" s="76"/>
      <c r="DG37" s="76">
        <f t="shared" si="3"/>
        <v>4</v>
      </c>
      <c r="DH37" s="76">
        <v>2</v>
      </c>
      <c r="DI37" s="29"/>
      <c r="DJ37" s="29"/>
      <c r="DK37" s="29"/>
      <c r="DL37" s="29">
        <v>2</v>
      </c>
      <c r="DM37" s="29">
        <v>3</v>
      </c>
      <c r="DN37" s="29">
        <v>1</v>
      </c>
      <c r="DO37" s="29">
        <v>3</v>
      </c>
      <c r="DP37" s="29"/>
      <c r="DQ37" s="29">
        <v>1</v>
      </c>
      <c r="DR37" s="29"/>
      <c r="DS37" s="29"/>
      <c r="DT37" s="29"/>
      <c r="DU37" s="189"/>
      <c r="DV37" s="76"/>
      <c r="DW37" s="189"/>
      <c r="DX37" s="76"/>
      <c r="DY37" s="29"/>
      <c r="DZ37" s="29"/>
      <c r="EA37" s="29">
        <v>3</v>
      </c>
      <c r="EB37" s="29"/>
      <c r="EC37" s="189"/>
      <c r="ED37" s="76"/>
      <c r="EE37" s="76"/>
      <c r="EF37" s="76"/>
      <c r="EG37" s="76" t="str">
        <f t="shared" si="4"/>
        <v>10</v>
      </c>
      <c r="EH37" s="76">
        <v>50</v>
      </c>
      <c r="EI37" s="76">
        <f t="shared" si="5"/>
        <v>96</v>
      </c>
    </row>
    <row r="38" spans="1:139">
      <c r="A38" s="76" t="s">
        <v>1028</v>
      </c>
      <c r="B38" s="183" t="s">
        <v>1029</v>
      </c>
      <c r="C38" s="29"/>
      <c r="D38" s="76"/>
      <c r="E38" s="29"/>
      <c r="F38" s="29"/>
      <c r="G38" s="29"/>
      <c r="H38" s="29"/>
      <c r="I38" s="185"/>
      <c r="J38" s="29"/>
      <c r="K38" s="29"/>
      <c r="L38" s="29"/>
      <c r="M38" s="29"/>
      <c r="N38" s="76"/>
      <c r="O38" s="76"/>
      <c r="P38" s="76"/>
      <c r="Q38" s="76"/>
      <c r="R38" s="76">
        <f t="shared" si="0"/>
        <v>0</v>
      </c>
      <c r="S38" s="76"/>
      <c r="T38" s="29"/>
      <c r="U38" s="29"/>
      <c r="V38" s="29"/>
      <c r="W38" s="76"/>
      <c r="X38" s="76"/>
      <c r="Y38" s="76"/>
      <c r="Z38" s="76"/>
      <c r="AA38" s="76"/>
      <c r="AB38" s="76">
        <f t="shared" si="1"/>
        <v>0</v>
      </c>
      <c r="AC38" s="29"/>
      <c r="AD38" s="189"/>
      <c r="AE38" s="29"/>
      <c r="AF38" s="76"/>
      <c r="AG38" s="29"/>
      <c r="AH38" s="76"/>
      <c r="AI38" s="29"/>
      <c r="AJ38" s="76"/>
      <c r="AK38" s="29"/>
      <c r="AL38" s="76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76"/>
      <c r="BA38" s="189"/>
      <c r="BB38" s="29"/>
      <c r="BC38" s="76"/>
      <c r="BD38" s="76"/>
      <c r="BE38" s="29"/>
      <c r="BF38" s="76"/>
      <c r="BG38" s="76"/>
      <c r="BH38" s="29"/>
      <c r="BI38" s="29"/>
      <c r="BJ38" s="29"/>
      <c r="BK38" s="29"/>
      <c r="BL38" s="29"/>
      <c r="BM38" s="29"/>
      <c r="BN38" s="29"/>
      <c r="BO38" s="29"/>
      <c r="BP38" s="29"/>
      <c r="BQ38" s="76"/>
      <c r="BR38" s="29"/>
      <c r="BS38" s="76"/>
      <c r="BT38" s="29"/>
      <c r="BU38" s="76"/>
      <c r="BV38" s="29"/>
      <c r="BW38" s="76"/>
      <c r="BX38" s="76"/>
      <c r="BY38" s="29"/>
      <c r="BZ38" s="76"/>
      <c r="CA38" s="29"/>
      <c r="CB38" s="29"/>
      <c r="CC38" s="29"/>
      <c r="CD38" s="29"/>
      <c r="CE38" s="29"/>
      <c r="CF38" s="29"/>
      <c r="CG38" s="29"/>
      <c r="CH38" s="29"/>
      <c r="CI38" s="76"/>
      <c r="CJ38" s="29"/>
      <c r="CK38" s="76"/>
      <c r="CL38" s="189"/>
      <c r="CM38" s="29"/>
      <c r="CN38" s="76"/>
      <c r="CO38" s="29"/>
      <c r="CP38" s="76"/>
      <c r="CQ38" s="76"/>
      <c r="CR38" s="76"/>
      <c r="CS38" s="76"/>
      <c r="CT38" s="76"/>
      <c r="CU38" s="76"/>
      <c r="CV38" s="76"/>
      <c r="CW38" s="76"/>
      <c r="CX38" s="76"/>
      <c r="CY38" s="76">
        <f t="shared" si="2"/>
        <v>0</v>
      </c>
      <c r="CZ38" s="76"/>
      <c r="DA38" s="76"/>
      <c r="DB38" s="76"/>
      <c r="DC38" s="76"/>
      <c r="DD38" s="29"/>
      <c r="DE38" s="29"/>
      <c r="DF38" s="76"/>
      <c r="DG38" s="76">
        <f t="shared" si="3"/>
        <v>0</v>
      </c>
      <c r="DH38" s="76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76"/>
      <c r="DU38" s="76"/>
      <c r="DV38" s="76"/>
      <c r="DW38" s="189"/>
      <c r="DX38" s="76"/>
      <c r="DY38" s="29"/>
      <c r="DZ38" s="29"/>
      <c r="EA38" s="29"/>
      <c r="EB38" s="29"/>
      <c r="EC38" s="189"/>
      <c r="ED38" s="76"/>
      <c r="EE38" s="76"/>
      <c r="EF38" s="76"/>
      <c r="EG38" s="76">
        <f t="shared" si="4"/>
        <v>0</v>
      </c>
      <c r="EH38" s="76">
        <v>50</v>
      </c>
      <c r="EI38" s="76">
        <f t="shared" si="5"/>
        <v>50</v>
      </c>
    </row>
    <row r="39" spans="1:139">
      <c r="A39" s="76" t="s">
        <v>1030</v>
      </c>
      <c r="B39" s="183" t="s">
        <v>1031</v>
      </c>
      <c r="C39" s="29"/>
      <c r="D39" s="76"/>
      <c r="E39" s="29"/>
      <c r="F39" s="29"/>
      <c r="G39" s="29"/>
      <c r="H39" s="29"/>
      <c r="I39" s="185"/>
      <c r="J39" s="29"/>
      <c r="K39" s="29"/>
      <c r="L39" s="29"/>
      <c r="M39" s="29"/>
      <c r="N39" s="76"/>
      <c r="O39" s="76"/>
      <c r="P39" s="76"/>
      <c r="Q39" s="76"/>
      <c r="R39" s="76">
        <f t="shared" si="0"/>
        <v>0</v>
      </c>
      <c r="S39" s="76">
        <v>2</v>
      </c>
      <c r="T39" s="29"/>
      <c r="U39" s="29"/>
      <c r="V39" s="29"/>
      <c r="W39" s="76"/>
      <c r="X39" s="76"/>
      <c r="Y39" s="76"/>
      <c r="Z39" s="76"/>
      <c r="AA39" s="76"/>
      <c r="AB39" s="76">
        <f t="shared" si="1"/>
        <v>2</v>
      </c>
      <c r="AC39" s="29"/>
      <c r="AD39" s="189"/>
      <c r="AE39" s="29"/>
      <c r="AF39" s="76"/>
      <c r="AG39" s="29"/>
      <c r="AH39" s="76"/>
      <c r="AI39" s="29">
        <v>2</v>
      </c>
      <c r="AJ39" s="76"/>
      <c r="AK39" s="29"/>
      <c r="AL39" s="76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76"/>
      <c r="BA39" s="189"/>
      <c r="BB39" s="29"/>
      <c r="BC39" s="76"/>
      <c r="BD39" s="76"/>
      <c r="BE39" s="29"/>
      <c r="BF39" s="76"/>
      <c r="BG39" s="76"/>
      <c r="BH39" s="29"/>
      <c r="BI39" s="29"/>
      <c r="BJ39" s="29"/>
      <c r="BK39" s="29"/>
      <c r="BL39" s="29"/>
      <c r="BM39" s="29"/>
      <c r="BN39" s="29"/>
      <c r="BO39" s="29"/>
      <c r="BP39" s="29"/>
      <c r="BQ39" s="76"/>
      <c r="BR39" s="29"/>
      <c r="BS39" s="76"/>
      <c r="BT39" s="29"/>
      <c r="BU39" s="76"/>
      <c r="BV39" s="29"/>
      <c r="BW39" s="76"/>
      <c r="BX39" s="76"/>
      <c r="BY39" s="29"/>
      <c r="BZ39" s="76"/>
      <c r="CA39" s="29"/>
      <c r="CB39" s="29"/>
      <c r="CC39" s="29"/>
      <c r="CD39" s="29"/>
      <c r="CE39" s="29"/>
      <c r="CF39" s="29"/>
      <c r="CG39" s="29"/>
      <c r="CH39" s="29"/>
      <c r="CI39" s="76"/>
      <c r="CJ39" s="29"/>
      <c r="CK39" s="76"/>
      <c r="CL39" s="189"/>
      <c r="CM39" s="29"/>
      <c r="CN39" s="76"/>
      <c r="CO39" s="29"/>
      <c r="CP39" s="76">
        <v>3</v>
      </c>
      <c r="CQ39" s="76"/>
      <c r="CR39" s="76"/>
      <c r="CS39" s="76"/>
      <c r="CT39" s="76"/>
      <c r="CU39" s="76"/>
      <c r="CV39" s="76"/>
      <c r="CW39" s="76"/>
      <c r="CX39" s="76"/>
      <c r="CY39" s="76">
        <f t="shared" si="2"/>
        <v>5</v>
      </c>
      <c r="CZ39" s="76"/>
      <c r="DA39" s="76"/>
      <c r="DB39" s="76"/>
      <c r="DC39" s="76"/>
      <c r="DD39" s="29"/>
      <c r="DE39" s="29"/>
      <c r="DF39" s="76"/>
      <c r="DG39" s="76">
        <f t="shared" si="3"/>
        <v>0</v>
      </c>
      <c r="DH39" s="76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76"/>
      <c r="DU39" s="76"/>
      <c r="DV39" s="76"/>
      <c r="DW39" s="189"/>
      <c r="DX39" s="76"/>
      <c r="DY39" s="29"/>
      <c r="DZ39" s="29"/>
      <c r="EA39" s="29"/>
      <c r="EB39" s="29"/>
      <c r="EC39" s="189"/>
      <c r="ED39" s="76"/>
      <c r="EE39" s="76"/>
      <c r="EF39" s="76"/>
      <c r="EG39" s="76">
        <f t="shared" si="4"/>
        <v>0</v>
      </c>
      <c r="EH39" s="76">
        <v>50</v>
      </c>
      <c r="EI39" s="76">
        <f t="shared" si="5"/>
        <v>57</v>
      </c>
    </row>
    <row r="40" spans="1:139">
      <c r="A40" s="76" t="s">
        <v>1032</v>
      </c>
      <c r="B40" s="183" t="s">
        <v>1033</v>
      </c>
      <c r="C40" s="29"/>
      <c r="D40" s="76"/>
      <c r="E40" s="29"/>
      <c r="F40" s="29"/>
      <c r="G40" s="29"/>
      <c r="H40" s="29"/>
      <c r="I40" s="185"/>
      <c r="J40" s="29"/>
      <c r="K40" s="29"/>
      <c r="L40" s="29"/>
      <c r="M40" s="29"/>
      <c r="N40" s="76"/>
      <c r="O40" s="76"/>
      <c r="P40" s="76"/>
      <c r="Q40" s="76"/>
      <c r="R40" s="76">
        <f t="shared" si="0"/>
        <v>0</v>
      </c>
      <c r="S40" s="76">
        <v>1</v>
      </c>
      <c r="T40" s="29"/>
      <c r="U40" s="29"/>
      <c r="V40" s="29"/>
      <c r="W40" s="76"/>
      <c r="X40" s="76"/>
      <c r="Y40" s="76"/>
      <c r="Z40" s="76"/>
      <c r="AA40" s="76"/>
      <c r="AB40" s="76">
        <f t="shared" si="1"/>
        <v>1</v>
      </c>
      <c r="AC40" s="29"/>
      <c r="AD40" s="189"/>
      <c r="AE40" s="29"/>
      <c r="AF40" s="76"/>
      <c r="AG40" s="29"/>
      <c r="AH40" s="76"/>
      <c r="AI40" s="29"/>
      <c r="AJ40" s="76"/>
      <c r="AK40" s="29"/>
      <c r="AL40" s="76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76"/>
      <c r="BA40" s="189"/>
      <c r="BB40" s="29"/>
      <c r="BC40" s="76"/>
      <c r="BD40" s="76"/>
      <c r="BE40" s="29"/>
      <c r="BF40" s="76"/>
      <c r="BG40" s="76"/>
      <c r="BH40" s="29"/>
      <c r="BI40" s="29"/>
      <c r="BJ40" s="29"/>
      <c r="BK40" s="29"/>
      <c r="BL40" s="29"/>
      <c r="BM40" s="29"/>
      <c r="BN40" s="29"/>
      <c r="BO40" s="29"/>
      <c r="BP40" s="29"/>
      <c r="BQ40" s="76"/>
      <c r="BR40" s="29"/>
      <c r="BS40" s="76"/>
      <c r="BT40" s="29"/>
      <c r="BU40" s="76"/>
      <c r="BV40" s="29"/>
      <c r="BW40" s="76"/>
      <c r="BX40" s="76"/>
      <c r="BY40" s="29"/>
      <c r="BZ40" s="76"/>
      <c r="CA40" s="29"/>
      <c r="CB40" s="29"/>
      <c r="CC40" s="29"/>
      <c r="CD40" s="29"/>
      <c r="CE40" s="29"/>
      <c r="CF40" s="29"/>
      <c r="CG40" s="29"/>
      <c r="CH40" s="29"/>
      <c r="CI40" s="76"/>
      <c r="CJ40" s="29"/>
      <c r="CK40" s="76"/>
      <c r="CL40" s="189"/>
      <c r="CM40" s="29"/>
      <c r="CN40" s="76"/>
      <c r="CO40" s="29"/>
      <c r="CP40" s="76"/>
      <c r="CQ40" s="76"/>
      <c r="CR40" s="76"/>
      <c r="CS40" s="76"/>
      <c r="CT40" s="76"/>
      <c r="CU40" s="76"/>
      <c r="CV40" s="76"/>
      <c r="CW40" s="76"/>
      <c r="CX40" s="76"/>
      <c r="CY40" s="76">
        <f t="shared" si="2"/>
        <v>0</v>
      </c>
      <c r="CZ40" s="76"/>
      <c r="DA40" s="76"/>
      <c r="DB40" s="76"/>
      <c r="DC40" s="76"/>
      <c r="DD40" s="29"/>
      <c r="DE40" s="29"/>
      <c r="DF40" s="76"/>
      <c r="DG40" s="76">
        <f t="shared" si="3"/>
        <v>0</v>
      </c>
      <c r="DH40" s="76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76"/>
      <c r="DU40" s="76"/>
      <c r="DV40" s="76"/>
      <c r="DW40" s="189"/>
      <c r="DX40" s="76"/>
      <c r="DY40" s="29"/>
      <c r="DZ40" s="29"/>
      <c r="EA40" s="29"/>
      <c r="EB40" s="29"/>
      <c r="EC40" s="189"/>
      <c r="ED40" s="76"/>
      <c r="EE40" s="76"/>
      <c r="EF40" s="76"/>
      <c r="EG40" s="76">
        <f t="shared" si="4"/>
        <v>0</v>
      </c>
      <c r="EH40" s="76">
        <v>50</v>
      </c>
      <c r="EI40" s="76">
        <f t="shared" si="5"/>
        <v>51</v>
      </c>
    </row>
    <row r="41" spans="1:139">
      <c r="A41" s="76" t="s">
        <v>1034</v>
      </c>
      <c r="B41" s="183" t="s">
        <v>1035</v>
      </c>
      <c r="C41" s="29"/>
      <c r="D41" s="76"/>
      <c r="E41" s="29"/>
      <c r="F41" s="29"/>
      <c r="G41" s="29"/>
      <c r="H41" s="29"/>
      <c r="I41" s="185"/>
      <c r="J41" s="29"/>
      <c r="K41" s="29"/>
      <c r="L41" s="29"/>
      <c r="M41" s="29"/>
      <c r="N41" s="76"/>
      <c r="O41" s="76"/>
      <c r="P41" s="76"/>
      <c r="Q41" s="76"/>
      <c r="R41" s="76">
        <f t="shared" si="0"/>
        <v>0</v>
      </c>
      <c r="S41" s="76"/>
      <c r="T41" s="29"/>
      <c r="U41" s="29"/>
      <c r="V41" s="29"/>
      <c r="W41" s="76"/>
      <c r="X41" s="76"/>
      <c r="Y41" s="76"/>
      <c r="Z41" s="76"/>
      <c r="AA41" s="76"/>
      <c r="AB41" s="76">
        <f t="shared" si="1"/>
        <v>0</v>
      </c>
      <c r="AC41" s="29"/>
      <c r="AD41" s="189"/>
      <c r="AE41" s="29"/>
      <c r="AF41" s="76"/>
      <c r="AG41" s="29"/>
      <c r="AH41" s="76"/>
      <c r="AI41" s="29"/>
      <c r="AJ41" s="76"/>
      <c r="AK41" s="29"/>
      <c r="AL41" s="76"/>
      <c r="AM41" s="29"/>
      <c r="AN41" s="29"/>
      <c r="AO41" s="29"/>
      <c r="AP41" s="29"/>
      <c r="AQ41" s="29"/>
      <c r="AR41" s="29"/>
      <c r="AS41" s="29"/>
      <c r="AT41" s="29"/>
      <c r="AU41" s="29">
        <v>3</v>
      </c>
      <c r="AV41" s="29"/>
      <c r="AW41" s="29"/>
      <c r="AX41" s="29"/>
      <c r="AY41" s="29"/>
      <c r="AZ41" s="76"/>
      <c r="BA41" s="189"/>
      <c r="BB41" s="29"/>
      <c r="BC41" s="76"/>
      <c r="BD41" s="76"/>
      <c r="BE41" s="29"/>
      <c r="BF41" s="76"/>
      <c r="BG41" s="76"/>
      <c r="BH41" s="29"/>
      <c r="BI41" s="29"/>
      <c r="BJ41" s="29"/>
      <c r="BK41" s="29"/>
      <c r="BL41" s="29"/>
      <c r="BM41" s="29"/>
      <c r="BN41" s="29"/>
      <c r="BO41" s="29"/>
      <c r="BP41" s="29"/>
      <c r="BQ41" s="76"/>
      <c r="BR41" s="29"/>
      <c r="BS41" s="76"/>
      <c r="BT41" s="29"/>
      <c r="BU41" s="76"/>
      <c r="BV41" s="29"/>
      <c r="BW41" s="76"/>
      <c r="BX41" s="76">
        <v>3</v>
      </c>
      <c r="BY41" s="29"/>
      <c r="BZ41" s="76"/>
      <c r="CA41" s="29"/>
      <c r="CB41" s="29"/>
      <c r="CC41" s="29"/>
      <c r="CD41" s="29"/>
      <c r="CE41" s="29">
        <v>5</v>
      </c>
      <c r="CF41" s="29"/>
      <c r="CG41" s="29"/>
      <c r="CH41" s="29"/>
      <c r="CI41" s="76"/>
      <c r="CJ41" s="29"/>
      <c r="CK41" s="76"/>
      <c r="CL41" s="189"/>
      <c r="CM41" s="29"/>
      <c r="CN41" s="76"/>
      <c r="CO41" s="29"/>
      <c r="CP41" s="76"/>
      <c r="CQ41" s="76"/>
      <c r="CR41" s="76"/>
      <c r="CS41" s="76"/>
      <c r="CT41" s="76"/>
      <c r="CU41" s="76"/>
      <c r="CV41" s="76"/>
      <c r="CW41" s="76"/>
      <c r="CX41" s="76"/>
      <c r="CY41" s="76">
        <f t="shared" si="2"/>
        <v>11</v>
      </c>
      <c r="CZ41" s="76"/>
      <c r="DA41" s="76"/>
      <c r="DB41" s="76"/>
      <c r="DC41" s="76"/>
      <c r="DD41" s="29"/>
      <c r="DE41" s="29">
        <v>2</v>
      </c>
      <c r="DF41" s="76"/>
      <c r="DG41" s="76">
        <f t="shared" si="3"/>
        <v>2</v>
      </c>
      <c r="DH41" s="76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76"/>
      <c r="DU41" s="76"/>
      <c r="DV41" s="76"/>
      <c r="DW41" s="189"/>
      <c r="DX41" s="76"/>
      <c r="DY41" s="29"/>
      <c r="DZ41" s="29"/>
      <c r="EA41" s="29"/>
      <c r="EB41" s="29"/>
      <c r="EC41" s="189"/>
      <c r="ED41" s="76"/>
      <c r="EE41" s="76"/>
      <c r="EF41" s="76"/>
      <c r="EG41" s="76">
        <f t="shared" si="4"/>
        <v>0</v>
      </c>
      <c r="EH41" s="76">
        <v>50</v>
      </c>
      <c r="EI41" s="76">
        <f t="shared" si="5"/>
        <v>63</v>
      </c>
    </row>
    <row r="42" spans="1:139">
      <c r="A42" s="73" t="s">
        <v>1036</v>
      </c>
      <c r="B42" s="183" t="s">
        <v>1037</v>
      </c>
      <c r="C42" s="29"/>
      <c r="D42" s="76"/>
      <c r="E42" s="29"/>
      <c r="F42" s="29"/>
      <c r="G42" s="29"/>
      <c r="H42" s="29"/>
      <c r="I42" s="185"/>
      <c r="J42" s="29"/>
      <c r="K42" s="29"/>
      <c r="L42" s="29"/>
      <c r="M42" s="29"/>
      <c r="N42" s="76"/>
      <c r="O42" s="76"/>
      <c r="P42" s="76"/>
      <c r="Q42" s="76"/>
      <c r="R42" s="76">
        <f t="shared" si="0"/>
        <v>0</v>
      </c>
      <c r="S42" s="76"/>
      <c r="T42" s="29"/>
      <c r="U42" s="29"/>
      <c r="V42" s="29"/>
      <c r="W42" s="76"/>
      <c r="X42" s="76"/>
      <c r="Y42" s="76"/>
      <c r="Z42" s="76"/>
      <c r="AA42" s="76"/>
      <c r="AB42" s="76">
        <f t="shared" si="1"/>
        <v>0</v>
      </c>
      <c r="AC42" s="29"/>
      <c r="AD42" s="189"/>
      <c r="AE42" s="29"/>
      <c r="AF42" s="76"/>
      <c r="AG42" s="29"/>
      <c r="AH42" s="76"/>
      <c r="AI42" s="29"/>
      <c r="AJ42" s="76"/>
      <c r="AK42" s="29"/>
      <c r="AL42" s="76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76"/>
      <c r="BA42" s="189"/>
      <c r="BB42" s="29"/>
      <c r="BC42" s="76"/>
      <c r="BD42" s="76"/>
      <c r="BE42" s="29"/>
      <c r="BF42" s="76"/>
      <c r="BG42" s="76"/>
      <c r="BH42" s="29"/>
      <c r="BI42" s="29"/>
      <c r="BJ42" s="29"/>
      <c r="BK42" s="29"/>
      <c r="BL42" s="29"/>
      <c r="BM42" s="29"/>
      <c r="BN42" s="29"/>
      <c r="BO42" s="29"/>
      <c r="BP42" s="29"/>
      <c r="BQ42" s="76"/>
      <c r="BR42" s="29"/>
      <c r="BS42" s="76"/>
      <c r="BT42" s="29"/>
      <c r="BU42" s="76"/>
      <c r="BV42" s="29"/>
      <c r="BW42" s="76"/>
      <c r="BX42" s="76"/>
      <c r="BY42" s="29"/>
      <c r="BZ42" s="76"/>
      <c r="CA42" s="29"/>
      <c r="CB42" s="29"/>
      <c r="CC42" s="29"/>
      <c r="CD42" s="29"/>
      <c r="CE42" s="29"/>
      <c r="CF42" s="29"/>
      <c r="CG42" s="29"/>
      <c r="CH42" s="29"/>
      <c r="CI42" s="76"/>
      <c r="CJ42" s="76"/>
      <c r="CK42" s="76"/>
      <c r="CL42" s="189"/>
      <c r="CM42" s="29"/>
      <c r="CN42" s="76"/>
      <c r="CO42" s="29"/>
      <c r="CP42" s="76"/>
      <c r="CQ42" s="76"/>
      <c r="CR42" s="76"/>
      <c r="CS42" s="76"/>
      <c r="CT42" s="76"/>
      <c r="CU42" s="76"/>
      <c r="CV42" s="76"/>
      <c r="CW42" s="76"/>
      <c r="CX42" s="76"/>
      <c r="CY42" s="76">
        <f t="shared" si="2"/>
        <v>0</v>
      </c>
      <c r="DD42" s="29"/>
      <c r="DE42" s="29"/>
      <c r="DG42" s="76">
        <f t="shared" si="3"/>
        <v>0</v>
      </c>
      <c r="DH42" s="76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W42" s="189"/>
      <c r="DX42" s="76"/>
      <c r="DY42" s="29"/>
      <c r="DZ42" s="29"/>
      <c r="EA42" s="29"/>
      <c r="EB42" s="29"/>
      <c r="EC42" s="189"/>
      <c r="ED42" s="76"/>
      <c r="EE42" s="76"/>
      <c r="EF42" s="76"/>
      <c r="EG42" s="76">
        <f t="shared" si="4"/>
        <v>0</v>
      </c>
      <c r="EH42" s="76">
        <v>50</v>
      </c>
      <c r="EI42" s="76">
        <f t="shared" si="5"/>
        <v>50</v>
      </c>
    </row>
    <row r="43" spans="1:139">
      <c r="A43" s="73" t="s">
        <v>1038</v>
      </c>
      <c r="B43" s="183" t="s">
        <v>1039</v>
      </c>
      <c r="C43" s="29"/>
      <c r="D43" s="76"/>
      <c r="E43" s="29"/>
      <c r="F43" s="29"/>
      <c r="G43" s="29"/>
      <c r="H43" s="29"/>
      <c r="I43" s="185"/>
      <c r="J43" s="29"/>
      <c r="K43" s="29"/>
      <c r="L43" s="29"/>
      <c r="M43" s="29"/>
      <c r="N43" s="76"/>
      <c r="O43" s="76"/>
      <c r="P43" s="76"/>
      <c r="Q43" s="76"/>
      <c r="R43" s="76">
        <f t="shared" si="0"/>
        <v>0</v>
      </c>
      <c r="S43" s="76"/>
      <c r="T43" s="29"/>
      <c r="U43" s="29"/>
      <c r="V43" s="29"/>
      <c r="W43" s="76"/>
      <c r="X43" s="76"/>
      <c r="Y43" s="76"/>
      <c r="Z43" s="76"/>
      <c r="AA43" s="76"/>
      <c r="AB43" s="76">
        <f t="shared" si="1"/>
        <v>0</v>
      </c>
      <c r="AC43" s="29"/>
      <c r="AD43" s="189"/>
      <c r="AE43" s="29"/>
      <c r="AF43" s="76"/>
      <c r="AG43" s="29"/>
      <c r="AH43" s="76"/>
      <c r="AI43" s="29"/>
      <c r="AJ43" s="76"/>
      <c r="AK43" s="29"/>
      <c r="AL43" s="76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76"/>
      <c r="BA43" s="189"/>
      <c r="BB43" s="29"/>
      <c r="BC43" s="76"/>
      <c r="BD43" s="76"/>
      <c r="BE43" s="29">
        <v>5</v>
      </c>
      <c r="BF43" s="76"/>
      <c r="BG43" s="76"/>
      <c r="BH43" s="29"/>
      <c r="BI43" s="29"/>
      <c r="BJ43" s="29"/>
      <c r="BK43" s="29"/>
      <c r="BL43" s="29"/>
      <c r="BM43" s="29"/>
      <c r="BN43" s="29"/>
      <c r="BO43" s="29"/>
      <c r="BP43" s="29"/>
      <c r="BQ43" s="76"/>
      <c r="BR43" s="29"/>
      <c r="BS43" s="76"/>
      <c r="BT43" s="29"/>
      <c r="BU43" s="76"/>
      <c r="BV43" s="29"/>
      <c r="BW43" s="76"/>
      <c r="BX43" s="76"/>
      <c r="BY43" s="29"/>
      <c r="BZ43" s="76"/>
      <c r="CA43" s="29"/>
      <c r="CB43" s="29"/>
      <c r="CC43" s="29"/>
      <c r="CD43" s="29"/>
      <c r="CE43" s="29"/>
      <c r="CF43" s="29"/>
      <c r="CG43" s="29"/>
      <c r="CH43" s="29"/>
      <c r="CI43" s="76"/>
      <c r="CJ43" s="76"/>
      <c r="CK43" s="76"/>
      <c r="CL43" s="189"/>
      <c r="CM43" s="29"/>
      <c r="CN43" s="76"/>
      <c r="CO43" s="29"/>
      <c r="CP43" s="76"/>
      <c r="CQ43" s="76"/>
      <c r="CR43" s="76"/>
      <c r="CS43" s="76"/>
      <c r="CT43" s="76"/>
      <c r="CU43" s="76"/>
      <c r="CV43" s="76"/>
      <c r="CW43" s="76"/>
      <c r="CX43" s="76"/>
      <c r="CY43" s="76">
        <f t="shared" si="2"/>
        <v>5</v>
      </c>
      <c r="DD43" s="29"/>
      <c r="DE43" s="29"/>
      <c r="DG43" s="76">
        <f t="shared" si="3"/>
        <v>0</v>
      </c>
      <c r="DH43" s="76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W43" s="189"/>
      <c r="DX43" s="76"/>
      <c r="DY43" s="29"/>
      <c r="DZ43" s="29"/>
      <c r="EA43" s="29"/>
      <c r="EB43" s="29"/>
      <c r="EC43" s="189"/>
      <c r="ED43" s="76"/>
      <c r="EE43" s="76"/>
      <c r="EF43" s="76"/>
      <c r="EG43" s="76">
        <f t="shared" si="4"/>
        <v>0</v>
      </c>
      <c r="EH43" s="76">
        <v>50</v>
      </c>
      <c r="EI43" s="76">
        <f t="shared" si="5"/>
        <v>55</v>
      </c>
    </row>
    <row r="44" spans="1:139">
      <c r="A44" s="73" t="s">
        <v>1040</v>
      </c>
      <c r="B44" s="183" t="s">
        <v>1041</v>
      </c>
      <c r="C44" s="29"/>
      <c r="D44" s="76"/>
      <c r="E44" s="29"/>
      <c r="F44" s="29"/>
      <c r="G44" s="29"/>
      <c r="H44" s="29"/>
      <c r="I44" s="185"/>
      <c r="J44" s="29"/>
      <c r="K44" s="29"/>
      <c r="L44" s="29"/>
      <c r="M44" s="29"/>
      <c r="N44" s="76"/>
      <c r="O44" s="76"/>
      <c r="P44" s="76"/>
      <c r="Q44" s="76"/>
      <c r="R44" s="76">
        <f t="shared" si="0"/>
        <v>0</v>
      </c>
      <c r="S44" s="76"/>
      <c r="T44" s="29"/>
      <c r="U44" s="29"/>
      <c r="V44" s="29"/>
      <c r="W44" s="76"/>
      <c r="X44" s="76"/>
      <c r="Y44" s="76"/>
      <c r="Z44" s="76"/>
      <c r="AA44" s="76"/>
      <c r="AB44" s="76">
        <f t="shared" si="1"/>
        <v>0</v>
      </c>
      <c r="AC44" s="29"/>
      <c r="AD44" s="189"/>
      <c r="AE44" s="29"/>
      <c r="AF44" s="76"/>
      <c r="AG44" s="29"/>
      <c r="AH44" s="76">
        <v>3</v>
      </c>
      <c r="AI44" s="29"/>
      <c r="AJ44" s="76"/>
      <c r="AK44" s="29"/>
      <c r="AL44" s="76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76"/>
      <c r="BA44" s="189"/>
      <c r="BB44" s="29"/>
      <c r="BC44" s="76"/>
      <c r="BD44" s="76"/>
      <c r="BE44" s="29"/>
      <c r="BF44" s="76"/>
      <c r="BG44" s="76"/>
      <c r="BH44" s="29"/>
      <c r="BI44" s="29"/>
      <c r="BJ44" s="29"/>
      <c r="BK44" s="29"/>
      <c r="BL44" s="29"/>
      <c r="BM44" s="29"/>
      <c r="BN44" s="29"/>
      <c r="BO44" s="29"/>
      <c r="BP44" s="29"/>
      <c r="BQ44" s="76"/>
      <c r="BR44" s="29"/>
      <c r="BS44" s="76"/>
      <c r="BT44" s="29"/>
      <c r="BU44" s="76"/>
      <c r="BV44" s="29"/>
      <c r="BW44" s="76"/>
      <c r="BX44" s="76"/>
      <c r="BY44" s="29"/>
      <c r="BZ44" s="76"/>
      <c r="CA44" s="29"/>
      <c r="CB44" s="29"/>
      <c r="CC44" s="29"/>
      <c r="CD44" s="29"/>
      <c r="CE44" s="29"/>
      <c r="CF44" s="29"/>
      <c r="CG44" s="29"/>
      <c r="CH44" s="29"/>
      <c r="CI44" s="76"/>
      <c r="CJ44" s="76"/>
      <c r="CK44" s="76"/>
      <c r="CL44" s="189"/>
      <c r="CM44" s="29"/>
      <c r="CN44" s="76"/>
      <c r="CO44" s="29"/>
      <c r="CP44" s="76"/>
      <c r="CQ44" s="76"/>
      <c r="CR44" s="76"/>
      <c r="CS44" s="76"/>
      <c r="CT44" s="76"/>
      <c r="CU44" s="76"/>
      <c r="CV44" s="76"/>
      <c r="CW44" s="76"/>
      <c r="CX44" s="76"/>
      <c r="CY44" s="76">
        <f t="shared" si="2"/>
        <v>3</v>
      </c>
      <c r="DD44" s="29"/>
      <c r="DE44" s="29"/>
      <c r="DG44" s="76">
        <f t="shared" si="3"/>
        <v>0</v>
      </c>
      <c r="DH44" s="76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W44" s="189"/>
      <c r="DX44" s="76"/>
      <c r="DY44" s="29"/>
      <c r="DZ44" s="29"/>
      <c r="EA44" s="29"/>
      <c r="EB44" s="29"/>
      <c r="EC44" s="189"/>
      <c r="ED44" s="76"/>
      <c r="EE44" s="76"/>
      <c r="EF44" s="76"/>
      <c r="EG44" s="76">
        <f t="shared" si="4"/>
        <v>0</v>
      </c>
      <c r="EH44" s="76">
        <v>50</v>
      </c>
      <c r="EI44" s="76">
        <f t="shared" si="5"/>
        <v>53</v>
      </c>
    </row>
    <row r="45" spans="1:139">
      <c r="A45" s="73" t="s">
        <v>1042</v>
      </c>
      <c r="B45" s="183" t="s">
        <v>1043</v>
      </c>
      <c r="C45" s="29"/>
      <c r="D45" s="76"/>
      <c r="E45" s="29"/>
      <c r="F45" s="29"/>
      <c r="G45" s="29"/>
      <c r="H45" s="29"/>
      <c r="I45" s="185"/>
      <c r="J45" s="29"/>
      <c r="K45" s="29"/>
      <c r="L45" s="29"/>
      <c r="M45" s="29"/>
      <c r="N45" s="76"/>
      <c r="O45" s="76"/>
      <c r="P45" s="76"/>
      <c r="Q45" s="76"/>
      <c r="R45" s="76">
        <f t="shared" si="0"/>
        <v>0</v>
      </c>
      <c r="S45" s="76"/>
      <c r="T45" s="29"/>
      <c r="U45" s="29"/>
      <c r="V45" s="29"/>
      <c r="W45" s="76"/>
      <c r="X45" s="76"/>
      <c r="Y45" s="76"/>
      <c r="Z45" s="76"/>
      <c r="AA45" s="76"/>
      <c r="AB45" s="76">
        <f t="shared" si="1"/>
        <v>0</v>
      </c>
      <c r="AC45" s="29"/>
      <c r="AD45" s="189"/>
      <c r="AE45" s="29"/>
      <c r="AF45" s="76"/>
      <c r="AG45" s="29"/>
      <c r="AH45" s="76"/>
      <c r="AI45" s="29"/>
      <c r="AJ45" s="76"/>
      <c r="AK45" s="29"/>
      <c r="AL45" s="76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76"/>
      <c r="BA45" s="189"/>
      <c r="BB45" s="29"/>
      <c r="BC45" s="76"/>
      <c r="BD45" s="76"/>
      <c r="BE45" s="29"/>
      <c r="BF45" s="76"/>
      <c r="BG45" s="76"/>
      <c r="BH45" s="29"/>
      <c r="BI45" s="29"/>
      <c r="BJ45" s="29"/>
      <c r="BK45" s="29"/>
      <c r="BL45" s="29"/>
      <c r="BM45" s="29"/>
      <c r="BN45" s="29"/>
      <c r="BO45" s="29"/>
      <c r="BP45" s="29"/>
      <c r="BQ45" s="76"/>
      <c r="BR45" s="29"/>
      <c r="BS45" s="76"/>
      <c r="BT45" s="29"/>
      <c r="BU45" s="76"/>
      <c r="BV45" s="29"/>
      <c r="BW45" s="76"/>
      <c r="BX45" s="76"/>
      <c r="BY45" s="29"/>
      <c r="BZ45" s="76"/>
      <c r="CA45" s="29"/>
      <c r="CB45" s="29"/>
      <c r="CC45" s="29"/>
      <c r="CD45" s="29"/>
      <c r="CE45" s="29"/>
      <c r="CF45" s="29"/>
      <c r="CG45" s="29"/>
      <c r="CH45" s="29"/>
      <c r="CI45" s="76"/>
      <c r="CJ45" s="76"/>
      <c r="CK45" s="76"/>
      <c r="CL45" s="189"/>
      <c r="CM45" s="29"/>
      <c r="CN45" s="76"/>
      <c r="CO45" s="29"/>
      <c r="CP45" s="76"/>
      <c r="CQ45" s="76"/>
      <c r="CR45" s="76"/>
      <c r="CS45" s="76"/>
      <c r="CT45" s="76"/>
      <c r="CU45" s="76"/>
      <c r="CV45" s="76"/>
      <c r="CW45" s="76"/>
      <c r="CX45" s="76"/>
      <c r="CY45" s="76">
        <f t="shared" si="2"/>
        <v>0</v>
      </c>
      <c r="DD45" s="29"/>
      <c r="DE45" s="29"/>
      <c r="DG45" s="76">
        <f t="shared" si="3"/>
        <v>0</v>
      </c>
      <c r="DH45" s="76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W45" s="189"/>
      <c r="DX45" s="76"/>
      <c r="DY45" s="29"/>
      <c r="DZ45" s="29"/>
      <c r="EA45" s="29"/>
      <c r="EB45" s="29"/>
      <c r="EC45" s="189"/>
      <c r="ED45" s="76"/>
      <c r="EE45" s="76"/>
      <c r="EF45" s="76"/>
      <c r="EG45" s="76">
        <f t="shared" si="4"/>
        <v>0</v>
      </c>
      <c r="EH45" s="76">
        <v>50</v>
      </c>
      <c r="EI45" s="76">
        <f t="shared" si="5"/>
        <v>50</v>
      </c>
    </row>
    <row r="46" spans="1:139">
      <c r="A46" s="73" t="s">
        <v>1044</v>
      </c>
      <c r="B46" s="183" t="s">
        <v>1045</v>
      </c>
      <c r="C46" s="29"/>
      <c r="D46" s="76"/>
      <c r="E46" s="29"/>
      <c r="F46" s="29"/>
      <c r="G46" s="29"/>
      <c r="H46" s="29"/>
      <c r="I46" s="185"/>
      <c r="J46" s="29"/>
      <c r="K46" s="29"/>
      <c r="L46" s="29"/>
      <c r="M46" s="29"/>
      <c r="N46" s="76"/>
      <c r="O46" s="76"/>
      <c r="P46" s="76"/>
      <c r="Q46" s="76"/>
      <c r="R46" s="76">
        <f t="shared" si="0"/>
        <v>0</v>
      </c>
      <c r="S46" s="76"/>
      <c r="T46" s="29"/>
      <c r="V46" s="29"/>
      <c r="W46" s="76"/>
      <c r="X46" s="76"/>
      <c r="Y46" s="76"/>
      <c r="Z46" s="76"/>
      <c r="AA46" s="76"/>
      <c r="AB46" s="76">
        <f t="shared" si="1"/>
        <v>0</v>
      </c>
      <c r="AC46" s="29"/>
      <c r="AD46" s="189"/>
      <c r="AE46" s="29"/>
      <c r="AF46" s="76"/>
      <c r="AG46" s="29"/>
      <c r="AH46" s="76"/>
      <c r="AI46" s="29"/>
      <c r="AJ46" s="76"/>
      <c r="AK46" s="29"/>
      <c r="AL46" s="76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76">
        <v>3</v>
      </c>
      <c r="BA46" s="189"/>
      <c r="BB46" s="29"/>
      <c r="BC46" s="76"/>
      <c r="BD46" s="76"/>
      <c r="BE46" s="29"/>
      <c r="BF46" s="76"/>
      <c r="BG46" s="76"/>
      <c r="BH46" s="29"/>
      <c r="BI46" s="29"/>
      <c r="BJ46" s="29"/>
      <c r="BK46" s="29"/>
      <c r="BL46" s="29"/>
      <c r="BM46" s="29"/>
      <c r="BN46" s="29"/>
      <c r="BO46" s="29"/>
      <c r="BP46" s="29"/>
      <c r="BQ46" s="76"/>
      <c r="BR46" s="29"/>
      <c r="BS46" s="76"/>
      <c r="BT46" s="29"/>
      <c r="BU46" s="76"/>
      <c r="BV46" s="29"/>
      <c r="BW46" s="76"/>
      <c r="BX46" s="76"/>
      <c r="BY46" s="29"/>
      <c r="BZ46" s="76"/>
      <c r="CA46" s="29"/>
      <c r="CB46" s="29"/>
      <c r="CC46" s="29"/>
      <c r="CD46" s="29"/>
      <c r="CE46" s="29"/>
      <c r="CF46" s="29"/>
      <c r="CG46" s="29"/>
      <c r="CH46" s="29"/>
      <c r="CI46" s="76"/>
      <c r="CJ46" s="76"/>
      <c r="CK46" s="76"/>
      <c r="CL46" s="189"/>
      <c r="CM46" s="29"/>
      <c r="CN46" s="76"/>
      <c r="CO46" s="29"/>
      <c r="CP46" s="76"/>
      <c r="CQ46" s="76"/>
      <c r="CR46" s="76"/>
      <c r="CS46" s="76"/>
      <c r="CT46" s="76"/>
      <c r="CU46" s="76"/>
      <c r="CV46" s="76"/>
      <c r="CW46" s="76"/>
      <c r="CX46" s="76"/>
      <c r="CY46" s="76">
        <f t="shared" si="2"/>
        <v>3</v>
      </c>
      <c r="DD46" s="29"/>
      <c r="DE46" s="29"/>
      <c r="DG46" s="76">
        <f t="shared" si="3"/>
        <v>0</v>
      </c>
      <c r="DH46" s="76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W46" s="189"/>
      <c r="DX46" s="76"/>
      <c r="DY46" s="29"/>
      <c r="DZ46" s="29"/>
      <c r="EA46" s="29"/>
      <c r="EB46" s="76"/>
      <c r="EC46" s="76"/>
      <c r="ED46" s="76"/>
      <c r="EE46" s="76"/>
      <c r="EF46" s="76"/>
      <c r="EG46" s="76">
        <f t="shared" si="4"/>
        <v>0</v>
      </c>
      <c r="EH46" s="76">
        <v>50</v>
      </c>
      <c r="EI46" s="76">
        <f t="shared" si="5"/>
        <v>53</v>
      </c>
    </row>
    <row r="47" spans="1:139">
      <c r="A47" s="73" t="s">
        <v>1046</v>
      </c>
      <c r="B47" s="184" t="s">
        <v>1047</v>
      </c>
      <c r="C47" s="29"/>
      <c r="D47" s="76"/>
      <c r="E47" s="29"/>
      <c r="F47" s="29"/>
      <c r="G47" s="29"/>
      <c r="H47" s="29"/>
      <c r="I47" s="185"/>
      <c r="J47" s="29"/>
      <c r="K47" s="29"/>
      <c r="L47" s="29"/>
      <c r="M47" s="177"/>
      <c r="N47" s="76"/>
      <c r="O47" s="76"/>
      <c r="P47" s="76"/>
      <c r="Q47" s="76"/>
      <c r="R47" s="76">
        <f t="shared" si="0"/>
        <v>0</v>
      </c>
      <c r="S47" s="76"/>
      <c r="T47" s="29"/>
      <c r="AB47" s="76">
        <f t="shared" si="1"/>
        <v>0</v>
      </c>
      <c r="AC47" s="29"/>
      <c r="AD47" s="189"/>
      <c r="AE47" s="29"/>
      <c r="AF47" s="76">
        <v>3</v>
      </c>
      <c r="AG47" s="29"/>
      <c r="AH47" s="76"/>
      <c r="AI47" s="29"/>
      <c r="AJ47" s="76"/>
      <c r="AK47" s="29"/>
      <c r="AL47" s="76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76">
        <v>3</v>
      </c>
      <c r="BA47" s="189"/>
      <c r="BB47" s="29"/>
      <c r="BC47" s="76"/>
      <c r="BD47" s="76"/>
      <c r="BE47" s="29"/>
      <c r="BF47" s="76"/>
      <c r="BG47" s="76"/>
      <c r="BH47" s="29"/>
      <c r="BI47" s="29"/>
      <c r="BJ47" s="29"/>
      <c r="BK47" s="29"/>
      <c r="BL47" s="29"/>
      <c r="BM47" s="29"/>
      <c r="BN47" s="29"/>
      <c r="BO47" s="29"/>
      <c r="BP47" s="29"/>
      <c r="BQ47" s="76"/>
      <c r="BR47" s="29"/>
      <c r="BS47" s="76"/>
      <c r="BT47" s="29"/>
      <c r="BU47" s="76"/>
      <c r="BV47" s="29"/>
      <c r="BW47" s="76"/>
      <c r="BX47" s="76"/>
      <c r="BY47" s="29"/>
      <c r="BZ47" s="76"/>
      <c r="CA47" s="29"/>
      <c r="CB47" s="29"/>
      <c r="CC47" s="29"/>
      <c r="CD47" s="29"/>
      <c r="CE47" s="29"/>
      <c r="CF47" s="29"/>
      <c r="CG47" s="29"/>
      <c r="CH47" s="29"/>
      <c r="CI47" s="76"/>
      <c r="CJ47" s="76"/>
      <c r="CK47" s="76"/>
      <c r="CL47" s="189"/>
      <c r="CM47" s="29"/>
      <c r="CN47" s="76"/>
      <c r="CO47" s="29"/>
      <c r="CP47" s="76"/>
      <c r="CQ47" s="76"/>
      <c r="CR47" s="76"/>
      <c r="CS47" s="76"/>
      <c r="CT47" s="76"/>
      <c r="CU47" s="76"/>
      <c r="CV47" s="76"/>
      <c r="CW47" s="76"/>
      <c r="CX47" s="76"/>
      <c r="CY47" s="76">
        <f t="shared" si="2"/>
        <v>6</v>
      </c>
      <c r="DD47" s="29"/>
      <c r="DE47" s="29"/>
      <c r="DG47" s="76">
        <f t="shared" si="3"/>
        <v>0</v>
      </c>
      <c r="DH47" s="76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W47" s="189"/>
      <c r="DX47" s="76"/>
      <c r="DY47" s="29"/>
      <c r="DZ47" s="29"/>
      <c r="EA47" s="29"/>
      <c r="EB47" s="76"/>
      <c r="EC47" s="76"/>
      <c r="ED47" s="76"/>
      <c r="EE47" s="76"/>
      <c r="EF47" s="76"/>
      <c r="EG47" s="76">
        <f t="shared" si="4"/>
        <v>0</v>
      </c>
      <c r="EH47" s="76">
        <v>50</v>
      </c>
      <c r="EI47" s="76">
        <f t="shared" si="5"/>
        <v>56</v>
      </c>
    </row>
    <row r="48" spans="1:139">
      <c r="A48" s="73" t="s">
        <v>1048</v>
      </c>
      <c r="B48" s="183" t="s">
        <v>1049</v>
      </c>
      <c r="C48" s="29"/>
      <c r="D48" s="76"/>
      <c r="E48" s="29"/>
      <c r="F48" s="29"/>
      <c r="G48" s="29"/>
      <c r="H48" s="29"/>
      <c r="I48" s="185"/>
      <c r="J48" s="29"/>
      <c r="K48" s="29"/>
      <c r="L48" s="29"/>
      <c r="M48" s="29"/>
      <c r="N48" s="76"/>
      <c r="O48" s="76"/>
      <c r="P48" s="76"/>
      <c r="Q48" s="76"/>
      <c r="R48" s="76">
        <f t="shared" si="0"/>
        <v>0</v>
      </c>
      <c r="S48" s="76"/>
      <c r="T48" s="29"/>
      <c r="AB48" s="76">
        <f t="shared" si="1"/>
        <v>0</v>
      </c>
      <c r="AC48" s="29"/>
      <c r="AD48" s="189"/>
      <c r="AE48" s="29"/>
      <c r="AF48" s="76"/>
      <c r="AG48" s="29"/>
      <c r="AH48" s="76"/>
      <c r="AI48" s="29"/>
      <c r="AJ48" s="76"/>
      <c r="AK48" s="29"/>
      <c r="AL48" s="76"/>
      <c r="AM48" s="29"/>
      <c r="AN48" s="29"/>
      <c r="AO48" s="29"/>
      <c r="AP48" s="29"/>
      <c r="AQ48" s="29"/>
      <c r="AR48" s="29">
        <v>2</v>
      </c>
      <c r="AS48" s="29"/>
      <c r="AT48" s="29"/>
      <c r="AU48" s="29"/>
      <c r="AV48" s="29"/>
      <c r="AW48" s="29"/>
      <c r="AX48" s="29"/>
      <c r="AY48" s="29"/>
      <c r="AZ48" s="76"/>
      <c r="BA48" s="189"/>
      <c r="BB48" s="29"/>
      <c r="BC48" s="76"/>
      <c r="BD48" s="76"/>
      <c r="BE48" s="29"/>
      <c r="BF48" s="76"/>
      <c r="BG48" s="76"/>
      <c r="BH48" s="29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29"/>
      <c r="BU48" s="76"/>
      <c r="BV48" s="29"/>
      <c r="BW48" s="76"/>
      <c r="BX48" s="76"/>
      <c r="BY48" s="29"/>
      <c r="BZ48" s="76"/>
      <c r="CA48" s="29"/>
      <c r="CB48" s="29"/>
      <c r="CC48" s="29"/>
      <c r="CD48" s="29"/>
      <c r="CE48" s="29"/>
      <c r="CF48" s="29"/>
      <c r="CG48" s="29"/>
      <c r="CH48" s="29"/>
      <c r="CI48" s="76"/>
      <c r="CJ48" s="76"/>
      <c r="CK48" s="76"/>
      <c r="CL48" s="189"/>
      <c r="CM48" s="29"/>
      <c r="CN48" s="76"/>
      <c r="CO48" s="29"/>
      <c r="CP48" s="76"/>
      <c r="CQ48" s="76"/>
      <c r="CR48" s="76"/>
      <c r="CS48" s="76"/>
      <c r="CT48" s="76"/>
      <c r="CU48" s="76"/>
      <c r="CV48" s="76"/>
      <c r="CW48" s="76"/>
      <c r="CX48" s="76"/>
      <c r="CY48" s="76">
        <f t="shared" si="2"/>
        <v>2</v>
      </c>
      <c r="DD48" s="29"/>
      <c r="DE48" s="29"/>
      <c r="DG48" s="76">
        <f t="shared" si="3"/>
        <v>0</v>
      </c>
      <c r="DH48" s="76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W48" s="189"/>
      <c r="DX48" s="76">
        <v>2</v>
      </c>
      <c r="DY48" s="29"/>
      <c r="DZ48" s="29"/>
      <c r="EA48" s="29"/>
      <c r="EB48" s="76"/>
      <c r="EC48" s="76"/>
      <c r="ED48" s="76"/>
      <c r="EE48" s="76"/>
      <c r="EF48" s="76"/>
      <c r="EG48" s="76">
        <f t="shared" si="4"/>
        <v>2</v>
      </c>
      <c r="EH48" s="76">
        <v>50</v>
      </c>
      <c r="EI48" s="76">
        <f t="shared" si="5"/>
        <v>54</v>
      </c>
    </row>
    <row r="49" spans="1:139">
      <c r="A49" s="73" t="s">
        <v>1050</v>
      </c>
      <c r="B49" s="183" t="s">
        <v>1051</v>
      </c>
      <c r="C49" s="29"/>
      <c r="D49" s="76"/>
      <c r="E49" s="29"/>
      <c r="F49" s="29"/>
      <c r="G49" s="29"/>
      <c r="H49" s="29"/>
      <c r="I49" s="185"/>
      <c r="J49" s="29"/>
      <c r="K49" s="29"/>
      <c r="L49" s="29"/>
      <c r="M49" s="29"/>
      <c r="N49" s="76"/>
      <c r="O49" s="76"/>
      <c r="P49" s="76"/>
      <c r="Q49" s="76"/>
      <c r="R49" s="76">
        <f t="shared" si="0"/>
        <v>0</v>
      </c>
      <c r="S49" s="76">
        <v>2</v>
      </c>
      <c r="T49" s="29"/>
      <c r="AB49" s="76">
        <f t="shared" si="1"/>
        <v>2</v>
      </c>
      <c r="AC49" s="29"/>
      <c r="AD49" s="189"/>
      <c r="AE49" s="29"/>
      <c r="AF49" s="76"/>
      <c r="AG49" s="29"/>
      <c r="AH49" s="76"/>
      <c r="AI49" s="29"/>
      <c r="AJ49" s="76"/>
      <c r="AK49" s="29"/>
      <c r="AL49" s="76"/>
      <c r="AM49" s="29"/>
      <c r="AN49" s="29"/>
      <c r="AO49" s="29"/>
      <c r="AP49" s="29"/>
      <c r="AQ49" s="29"/>
      <c r="AR49" s="29">
        <v>2</v>
      </c>
      <c r="AS49" s="29"/>
      <c r="AT49" s="29"/>
      <c r="AU49" s="29"/>
      <c r="AV49" s="29"/>
      <c r="AW49" s="29"/>
      <c r="AX49" s="29"/>
      <c r="AY49" s="29"/>
      <c r="AZ49" s="76"/>
      <c r="BA49" s="189"/>
      <c r="BB49" s="29"/>
      <c r="BC49" s="76"/>
      <c r="BD49" s="76"/>
      <c r="BE49" s="29"/>
      <c r="BF49" s="76"/>
      <c r="BG49" s="76"/>
      <c r="BH49" s="29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29"/>
      <c r="BU49" s="76"/>
      <c r="BV49" s="29"/>
      <c r="BW49" s="76"/>
      <c r="BX49" s="76"/>
      <c r="BY49" s="29"/>
      <c r="BZ49" s="76"/>
      <c r="CA49" s="29"/>
      <c r="CB49" s="29"/>
      <c r="CC49" s="29"/>
      <c r="CD49" s="29"/>
      <c r="CE49" s="29"/>
      <c r="CF49" s="29"/>
      <c r="CG49" s="29"/>
      <c r="CH49" s="29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>
        <f t="shared" si="2"/>
        <v>2</v>
      </c>
      <c r="DD49" s="29"/>
      <c r="DE49" s="29"/>
      <c r="DG49" s="76">
        <f t="shared" si="3"/>
        <v>0</v>
      </c>
      <c r="DO49" s="29"/>
      <c r="DP49" s="29"/>
      <c r="DQ49" s="29"/>
      <c r="DR49" s="29"/>
      <c r="DS49" s="29"/>
      <c r="DW49" s="189"/>
      <c r="DX49" s="76"/>
      <c r="DY49" s="29"/>
      <c r="DZ49" s="29"/>
      <c r="EA49" s="29"/>
      <c r="EB49" s="76"/>
      <c r="EC49" s="76"/>
      <c r="ED49" s="76"/>
      <c r="EE49" s="76"/>
      <c r="EF49" s="76"/>
      <c r="EG49" s="76">
        <f>IF(SUM(DH49:EA49)&gt;10,"10",SUM(DH49:EA49))</f>
        <v>0</v>
      </c>
      <c r="EH49" s="76">
        <v>50</v>
      </c>
      <c r="EI49" s="76">
        <f t="shared" si="5"/>
        <v>54</v>
      </c>
    </row>
    <row r="50" spans="1:139">
      <c r="A50" s="73" t="s">
        <v>1052</v>
      </c>
      <c r="B50" s="29" t="s">
        <v>1053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76"/>
      <c r="O50" s="76"/>
      <c r="P50" s="76"/>
      <c r="Q50" s="76"/>
      <c r="R50" s="76">
        <f t="shared" si="0"/>
        <v>0</v>
      </c>
      <c r="S50" s="29"/>
      <c r="T50" s="29"/>
      <c r="AB50" s="76">
        <f t="shared" si="1"/>
        <v>0</v>
      </c>
      <c r="AC50" s="29"/>
      <c r="AD50" s="29"/>
      <c r="AE50" s="29"/>
      <c r="AF50" s="29"/>
      <c r="AG50" s="29"/>
      <c r="AH50" s="29"/>
      <c r="AI50" s="29"/>
      <c r="AJ50" s="29">
        <v>3</v>
      </c>
      <c r="AK50" s="29"/>
      <c r="AL50" s="29"/>
      <c r="AM50" s="29">
        <v>5</v>
      </c>
      <c r="AN50" s="29"/>
      <c r="AO50" s="29"/>
      <c r="AP50" s="29"/>
      <c r="AQ50" s="29">
        <v>8</v>
      </c>
      <c r="AR50" s="29"/>
      <c r="AS50" s="29">
        <v>1</v>
      </c>
      <c r="AT50" s="29"/>
      <c r="AU50" s="29"/>
      <c r="AV50" s="29"/>
      <c r="AW50" s="29"/>
      <c r="AX50" s="29"/>
      <c r="AY50" s="29"/>
      <c r="AZ50" s="29"/>
      <c r="BA50" s="29"/>
      <c r="BB50" s="29"/>
      <c r="BC50" s="29">
        <v>4</v>
      </c>
      <c r="BD50" s="29"/>
      <c r="BE50" s="29"/>
      <c r="BF50" s="29"/>
      <c r="BG50" s="29"/>
      <c r="BH50" s="29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 t="str">
        <f t="shared" si="2"/>
        <v>20</v>
      </c>
      <c r="DD50" s="29"/>
      <c r="DE50" s="29"/>
      <c r="DG50" s="76">
        <f t="shared" si="3"/>
        <v>0</v>
      </c>
      <c r="DO50" s="29"/>
      <c r="DP50" s="29"/>
      <c r="DQ50" s="29"/>
      <c r="DR50" s="29"/>
      <c r="DS50" s="29"/>
      <c r="DW50" s="29"/>
      <c r="DX50" s="29"/>
      <c r="DY50" s="29"/>
      <c r="DZ50" s="29"/>
      <c r="EA50" s="29"/>
      <c r="EG50" s="76">
        <f>IF(SUM(DH50:EA50)&gt;10,"10",SUM(DH50:EA50))</f>
        <v>0</v>
      </c>
      <c r="EH50" s="76">
        <v>51</v>
      </c>
      <c r="EI50" s="76">
        <f t="shared" si="5"/>
        <v>71</v>
      </c>
    </row>
    <row r="51" spans="119:123">
      <c r="DO51" s="31"/>
      <c r="DP51" s="31"/>
      <c r="DQ51" s="31"/>
      <c r="DR51" s="31"/>
      <c r="DS51" s="31"/>
    </row>
    <row r="52" spans="119:123">
      <c r="DO52" s="31"/>
      <c r="DP52" s="31"/>
      <c r="DQ52" s="31"/>
      <c r="DR52" s="31"/>
      <c r="DS52" s="31"/>
    </row>
  </sheetData>
  <mergeCells count="132">
    <mergeCell ref="C1:EI1"/>
    <mergeCell ref="C2:R2"/>
    <mergeCell ref="S2:AB2"/>
    <mergeCell ref="AC2:AF2"/>
    <mergeCell ref="CZ2:DC2"/>
    <mergeCell ref="DH2:DK2"/>
    <mergeCell ref="A3:B3"/>
    <mergeCell ref="A4:B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R3:R6"/>
    <mergeCell ref="S5:S6"/>
    <mergeCell ref="T5:T6"/>
    <mergeCell ref="U5:U6"/>
    <mergeCell ref="V5:V6"/>
    <mergeCell ref="W5:W6"/>
    <mergeCell ref="AB3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Y3:CY6"/>
    <mergeCell ref="CZ5:CZ6"/>
    <mergeCell ref="DA5:DA6"/>
    <mergeCell ref="DB5:DB6"/>
    <mergeCell ref="DC5:DC6"/>
    <mergeCell ref="DD5:DD6"/>
    <mergeCell ref="DE5:DE6"/>
    <mergeCell ref="DF5:DF6"/>
    <mergeCell ref="DG3:DG6"/>
    <mergeCell ref="DH5:DH6"/>
    <mergeCell ref="DI5:DI6"/>
    <mergeCell ref="DJ5:DJ6"/>
    <mergeCell ref="DK5:DK6"/>
    <mergeCell ref="DL5:DL6"/>
    <mergeCell ref="DM5:DM6"/>
    <mergeCell ref="DN5:DN6"/>
    <mergeCell ref="DO5:DO6"/>
    <mergeCell ref="DP5:DP6"/>
    <mergeCell ref="DQ5:DQ6"/>
    <mergeCell ref="DR5:DR6"/>
    <mergeCell ref="DS5:DS6"/>
    <mergeCell ref="DT5:DT6"/>
    <mergeCell ref="DU5:DU6"/>
    <mergeCell ref="DV5:DV6"/>
    <mergeCell ref="DW5:DW6"/>
    <mergeCell ref="DX5:DX6"/>
    <mergeCell ref="DY5:DY6"/>
    <mergeCell ref="DZ5:DZ6"/>
    <mergeCell ref="EA5:EA6"/>
    <mergeCell ref="EB5:EB6"/>
    <mergeCell ref="EC5:EC6"/>
    <mergeCell ref="ED5:ED6"/>
    <mergeCell ref="EE5:EE6"/>
    <mergeCell ref="EG3:EG6"/>
    <mergeCell ref="EH2:EH6"/>
    <mergeCell ref="EI2:EI6"/>
    <mergeCell ref="A1:B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46"/>
  <sheetViews>
    <sheetView zoomScale="70" zoomScaleNormal="70" topLeftCell="Q1" workbookViewId="0">
      <selection activeCell="W23" sqref="W23"/>
    </sheetView>
  </sheetViews>
  <sheetFormatPr defaultColWidth="9" defaultRowHeight="14"/>
  <cols>
    <col min="1" max="2" width="10.7818181818182" style="73" customWidth="1"/>
    <col min="3" max="3" width="12" style="73" customWidth="1"/>
    <col min="4" max="13" width="15.7818181818182" style="73" customWidth="1"/>
    <col min="14" max="14" width="9" style="73"/>
    <col min="15" max="27" width="15.7818181818182" style="73" customWidth="1"/>
    <col min="28" max="28" width="9" style="73"/>
    <col min="29" max="63" width="15.7818181818182" style="73" customWidth="1"/>
    <col min="64" max="64" width="9" style="73"/>
    <col min="65" max="71" width="15.7818181818182" style="73" customWidth="1"/>
    <col min="72" max="72" width="9" style="73"/>
    <col min="73" max="80" width="15.7818181818182" style="73" customWidth="1"/>
    <col min="81" max="16384" width="9" style="73"/>
  </cols>
  <sheetData>
    <row r="1" ht="35.25" customHeight="1" spans="1:83">
      <c r="A1" s="74" t="s">
        <v>0</v>
      </c>
      <c r="B1" s="74"/>
      <c r="C1" s="74"/>
      <c r="D1" s="75" t="s">
        <v>1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</row>
    <row r="2" ht="14.25" customHeight="1" spans="1:83">
      <c r="A2" s="74"/>
      <c r="B2" s="74"/>
      <c r="C2" s="74"/>
      <c r="D2" s="25" t="s">
        <v>2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 t="s">
        <v>3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 t="s">
        <v>4</v>
      </c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 t="s">
        <v>5</v>
      </c>
      <c r="BN2" s="25"/>
      <c r="BO2" s="25"/>
      <c r="BP2" s="25"/>
      <c r="BQ2" s="25"/>
      <c r="BR2" s="25"/>
      <c r="BS2" s="25"/>
      <c r="BT2" s="25"/>
      <c r="BU2" s="25" t="s">
        <v>6</v>
      </c>
      <c r="BV2" s="25"/>
      <c r="BW2" s="25"/>
      <c r="BX2" s="25"/>
      <c r="BY2" s="25"/>
      <c r="BZ2" s="25"/>
      <c r="CA2" s="25"/>
      <c r="CB2" s="25"/>
      <c r="CC2" s="25"/>
      <c r="CD2" s="104" t="s">
        <v>7</v>
      </c>
      <c r="CE2" s="25" t="s">
        <v>8</v>
      </c>
    </row>
    <row r="3" ht="15" spans="1:83">
      <c r="A3" s="25" t="s">
        <v>9</v>
      </c>
      <c r="B3" s="25"/>
      <c r="C3" s="25"/>
      <c r="D3" s="76"/>
      <c r="E3" s="76"/>
      <c r="F3" s="76"/>
      <c r="G3" s="76"/>
      <c r="H3" s="76"/>
      <c r="I3" s="76"/>
      <c r="J3" s="76"/>
      <c r="K3" s="76"/>
      <c r="L3" s="76"/>
      <c r="M3" s="76"/>
      <c r="N3" s="25" t="s">
        <v>10</v>
      </c>
      <c r="O3" s="76" t="s">
        <v>11</v>
      </c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25" t="s">
        <v>12</v>
      </c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25" t="s">
        <v>13</v>
      </c>
      <c r="BM3" s="76"/>
      <c r="BN3" s="80"/>
      <c r="BO3" s="76"/>
      <c r="BP3" s="76"/>
      <c r="BQ3" s="76"/>
      <c r="BR3" s="76"/>
      <c r="BS3" s="76"/>
      <c r="BT3" s="25" t="s">
        <v>14</v>
      </c>
      <c r="BU3" s="76"/>
      <c r="BV3" s="80"/>
      <c r="BW3" s="76"/>
      <c r="BX3" s="76"/>
      <c r="BY3" s="76"/>
      <c r="BZ3" s="76"/>
      <c r="CA3" s="76"/>
      <c r="CB3" s="76"/>
      <c r="CC3" s="25" t="s">
        <v>15</v>
      </c>
      <c r="CD3" s="105"/>
      <c r="CE3" s="25"/>
    </row>
    <row r="4" ht="79.95" customHeight="1" spans="1:83">
      <c r="A4" s="25" t="s">
        <v>16</v>
      </c>
      <c r="B4" s="25"/>
      <c r="C4" s="25"/>
      <c r="D4" s="161" t="s">
        <v>1054</v>
      </c>
      <c r="E4" s="161" t="s">
        <v>1055</v>
      </c>
      <c r="F4" s="162" t="s">
        <v>1056</v>
      </c>
      <c r="G4" s="4" t="s">
        <v>534</v>
      </c>
      <c r="H4" s="162" t="s">
        <v>210</v>
      </c>
      <c r="I4" s="25" t="s">
        <v>1057</v>
      </c>
      <c r="J4" s="25" t="s">
        <v>1058</v>
      </c>
      <c r="K4" s="169" t="s">
        <v>1059</v>
      </c>
      <c r="L4" s="4" t="s">
        <v>1060</v>
      </c>
      <c r="M4" s="4" t="s">
        <v>1061</v>
      </c>
      <c r="N4" s="25"/>
      <c r="O4" s="162" t="s">
        <v>1062</v>
      </c>
      <c r="P4" s="162" t="s">
        <v>1063</v>
      </c>
      <c r="Q4" s="162" t="s">
        <v>30</v>
      </c>
      <c r="R4" s="4" t="s">
        <v>1064</v>
      </c>
      <c r="S4" s="4" t="s">
        <v>1065</v>
      </c>
      <c r="T4" s="4" t="s">
        <v>1066</v>
      </c>
      <c r="U4" s="4" t="s">
        <v>1067</v>
      </c>
      <c r="V4" s="4" t="s">
        <v>1068</v>
      </c>
      <c r="W4" s="4" t="s">
        <v>223</v>
      </c>
      <c r="X4" s="172" t="s">
        <v>1069</v>
      </c>
      <c r="Y4" s="162" t="s">
        <v>1070</v>
      </c>
      <c r="Z4" s="4" t="s">
        <v>1071</v>
      </c>
      <c r="AA4" s="4" t="s">
        <v>1072</v>
      </c>
      <c r="AB4" s="25"/>
      <c r="AC4" s="4" t="s">
        <v>1073</v>
      </c>
      <c r="AD4" s="4" t="s">
        <v>1074</v>
      </c>
      <c r="AE4" s="172" t="s">
        <v>1075</v>
      </c>
      <c r="AF4" s="4" t="s">
        <v>1076</v>
      </c>
      <c r="AG4" s="4" t="s">
        <v>1077</v>
      </c>
      <c r="AH4" s="4" t="s">
        <v>1075</v>
      </c>
      <c r="AI4" s="4" t="s">
        <v>1078</v>
      </c>
      <c r="AJ4" s="4" t="s">
        <v>1079</v>
      </c>
      <c r="AK4" s="161" t="s">
        <v>228</v>
      </c>
      <c r="AL4" s="162" t="s">
        <v>231</v>
      </c>
      <c r="AM4" s="162" t="s">
        <v>232</v>
      </c>
      <c r="AN4" s="162" t="s">
        <v>1080</v>
      </c>
      <c r="AO4" s="162" t="s">
        <v>1081</v>
      </c>
      <c r="AP4" s="25" t="s">
        <v>1082</v>
      </c>
      <c r="AQ4" s="25" t="s">
        <v>1083</v>
      </c>
      <c r="AR4" s="25" t="s">
        <v>1084</v>
      </c>
      <c r="AS4" s="25" t="s">
        <v>1085</v>
      </c>
      <c r="AT4" s="25" t="s">
        <v>1086</v>
      </c>
      <c r="AU4" s="175" t="s">
        <v>1087</v>
      </c>
      <c r="AV4" s="176" t="s">
        <v>1088</v>
      </c>
      <c r="AW4" s="172" t="s">
        <v>1089</v>
      </c>
      <c r="AX4" s="4" t="s">
        <v>1090</v>
      </c>
      <c r="AY4" s="172" t="s">
        <v>1091</v>
      </c>
      <c r="AZ4" s="162" t="s">
        <v>1092</v>
      </c>
      <c r="BA4" s="162" t="s">
        <v>1093</v>
      </c>
      <c r="BB4" s="162" t="s">
        <v>1094</v>
      </c>
      <c r="BC4" s="4" t="s">
        <v>1095</v>
      </c>
      <c r="BD4" s="4" t="s">
        <v>588</v>
      </c>
      <c r="BE4" s="4" t="s">
        <v>82</v>
      </c>
      <c r="BF4" s="4" t="s">
        <v>1096</v>
      </c>
      <c r="BG4" s="4" t="s">
        <v>584</v>
      </c>
      <c r="BH4" s="4" t="s">
        <v>1097</v>
      </c>
      <c r="BI4" s="4" t="s">
        <v>416</v>
      </c>
      <c r="BJ4" s="4" t="s">
        <v>1098</v>
      </c>
      <c r="BK4" s="4" t="s">
        <v>1099</v>
      </c>
      <c r="BL4" s="25"/>
      <c r="BM4" s="4" t="s">
        <v>1100</v>
      </c>
      <c r="BN4" s="25" t="s">
        <v>1101</v>
      </c>
      <c r="BO4" s="25" t="s">
        <v>1102</v>
      </c>
      <c r="BP4" s="4" t="s">
        <v>1103</v>
      </c>
      <c r="BQ4" s="4" t="s">
        <v>1104</v>
      </c>
      <c r="BR4" s="4" t="s">
        <v>1105</v>
      </c>
      <c r="BS4" s="162" t="s">
        <v>1106</v>
      </c>
      <c r="BT4" s="25"/>
      <c r="BU4" s="172" t="s">
        <v>283</v>
      </c>
      <c r="BV4" s="162" t="s">
        <v>1107</v>
      </c>
      <c r="BW4" s="25" t="s">
        <v>1108</v>
      </c>
      <c r="BX4" s="175" t="s">
        <v>1109</v>
      </c>
      <c r="BY4" s="4" t="s">
        <v>1110</v>
      </c>
      <c r="BZ4" s="4" t="s">
        <v>1111</v>
      </c>
      <c r="CA4" s="162" t="s">
        <v>1112</v>
      </c>
      <c r="CB4" s="172" t="s">
        <v>1069</v>
      </c>
      <c r="CC4" s="25"/>
      <c r="CD4" s="105"/>
      <c r="CE4" s="25"/>
    </row>
    <row r="5" ht="15" spans="1:83">
      <c r="A5" s="25" t="s">
        <v>115</v>
      </c>
      <c r="B5" s="25"/>
      <c r="C5" s="25"/>
      <c r="D5" s="163" t="s">
        <v>616</v>
      </c>
      <c r="E5" s="163" t="s">
        <v>616</v>
      </c>
      <c r="F5" s="164" t="s">
        <v>616</v>
      </c>
      <c r="G5" s="164" t="s">
        <v>616</v>
      </c>
      <c r="H5" s="164" t="s">
        <v>616</v>
      </c>
      <c r="I5" s="104" t="s">
        <v>614</v>
      </c>
      <c r="J5" s="104" t="s">
        <v>614</v>
      </c>
      <c r="K5" s="170" t="s">
        <v>614</v>
      </c>
      <c r="L5" s="4" t="s">
        <v>614</v>
      </c>
      <c r="M5" s="4"/>
      <c r="N5" s="25"/>
      <c r="O5" s="164" t="s">
        <v>616</v>
      </c>
      <c r="P5" s="4" t="s">
        <v>616</v>
      </c>
      <c r="Q5" s="164" t="s">
        <v>616</v>
      </c>
      <c r="R5" s="164" t="s">
        <v>614</v>
      </c>
      <c r="S5" s="164" t="s">
        <v>614</v>
      </c>
      <c r="T5" s="173"/>
      <c r="U5" s="4" t="s">
        <v>614</v>
      </c>
      <c r="V5" s="15" t="s">
        <v>614</v>
      </c>
      <c r="W5" s="15" t="s">
        <v>614</v>
      </c>
      <c r="X5" s="163" t="s">
        <v>616</v>
      </c>
      <c r="Y5" s="172" t="s">
        <v>616</v>
      </c>
      <c r="Z5" s="164" t="s">
        <v>614</v>
      </c>
      <c r="AA5" s="10" t="s">
        <v>616</v>
      </c>
      <c r="AB5" s="25"/>
      <c r="AC5" s="26" t="s">
        <v>616</v>
      </c>
      <c r="AD5" s="26" t="s">
        <v>616</v>
      </c>
      <c r="AE5" s="173" t="s">
        <v>616</v>
      </c>
      <c r="AF5" s="26" t="s">
        <v>616</v>
      </c>
      <c r="AG5" s="26" t="s">
        <v>616</v>
      </c>
      <c r="AH5" s="26" t="s">
        <v>616</v>
      </c>
      <c r="AI5" s="26" t="s">
        <v>616</v>
      </c>
      <c r="AJ5" s="26" t="s">
        <v>616</v>
      </c>
      <c r="AK5" s="4" t="s">
        <v>616</v>
      </c>
      <c r="AL5" s="4" t="s">
        <v>616</v>
      </c>
      <c r="AM5" s="4" t="s">
        <v>616</v>
      </c>
      <c r="AN5" s="4" t="s">
        <v>616</v>
      </c>
      <c r="AO5" s="4" t="s">
        <v>616</v>
      </c>
      <c r="AP5" s="104" t="s">
        <v>616</v>
      </c>
      <c r="AQ5" s="104" t="s">
        <v>614</v>
      </c>
      <c r="AR5" s="177" t="s">
        <v>614</v>
      </c>
      <c r="AS5" s="104" t="s">
        <v>616</v>
      </c>
      <c r="AT5" s="104" t="s">
        <v>616</v>
      </c>
      <c r="AU5" s="178" t="s">
        <v>616</v>
      </c>
      <c r="AV5" s="170" t="s">
        <v>614</v>
      </c>
      <c r="AW5" s="4" t="s">
        <v>616</v>
      </c>
      <c r="AX5" s="4" t="s">
        <v>616</v>
      </c>
      <c r="AY5" s="163" t="s">
        <v>616</v>
      </c>
      <c r="AZ5" s="164" t="s">
        <v>616</v>
      </c>
      <c r="BA5" s="164" t="s">
        <v>616</v>
      </c>
      <c r="BB5" s="163" t="s">
        <v>616</v>
      </c>
      <c r="BC5" s="4" t="s">
        <v>616</v>
      </c>
      <c r="BD5" s="4" t="s">
        <v>616</v>
      </c>
      <c r="BE5" s="172" t="s">
        <v>616</v>
      </c>
      <c r="BF5" s="26" t="s">
        <v>616</v>
      </c>
      <c r="BG5" s="26" t="s">
        <v>616</v>
      </c>
      <c r="BH5" s="26" t="s">
        <v>616</v>
      </c>
      <c r="BI5" s="26" t="s">
        <v>616</v>
      </c>
      <c r="BJ5" s="4" t="s">
        <v>616</v>
      </c>
      <c r="BK5" s="26" t="s">
        <v>616</v>
      </c>
      <c r="BL5" s="25"/>
      <c r="BM5" s="26" t="s">
        <v>616</v>
      </c>
      <c r="BN5" s="104" t="s">
        <v>614</v>
      </c>
      <c r="BO5" s="104" t="s">
        <v>616</v>
      </c>
      <c r="BP5" s="4" t="s">
        <v>614</v>
      </c>
      <c r="BQ5" s="4" t="s">
        <v>616</v>
      </c>
      <c r="BR5" s="172" t="s">
        <v>614</v>
      </c>
      <c r="BS5" s="163" t="s">
        <v>616</v>
      </c>
      <c r="BT5" s="25"/>
      <c r="BU5" s="164" t="s">
        <v>616</v>
      </c>
      <c r="BV5" s="164" t="s">
        <v>616</v>
      </c>
      <c r="BW5" s="104" t="s">
        <v>614</v>
      </c>
      <c r="BX5" s="178" t="s">
        <v>614</v>
      </c>
      <c r="BY5" s="4" t="s">
        <v>614</v>
      </c>
      <c r="BZ5" s="172" t="s">
        <v>614</v>
      </c>
      <c r="CA5" s="164" t="s">
        <v>616</v>
      </c>
      <c r="CB5" s="164" t="s">
        <v>616</v>
      </c>
      <c r="CC5" s="25"/>
      <c r="CD5" s="105"/>
      <c r="CE5" s="25"/>
    </row>
    <row r="6" ht="15" spans="1:83">
      <c r="A6" s="25" t="s">
        <v>116</v>
      </c>
      <c r="B6" s="25"/>
      <c r="C6" s="25" t="s">
        <v>117</v>
      </c>
      <c r="D6" s="163"/>
      <c r="E6" s="163"/>
      <c r="F6" s="164"/>
      <c r="G6" s="164"/>
      <c r="H6" s="164"/>
      <c r="I6" s="106"/>
      <c r="J6" s="106"/>
      <c r="K6" s="171"/>
      <c r="L6" s="4"/>
      <c r="M6" s="4"/>
      <c r="N6" s="25"/>
      <c r="O6" s="164"/>
      <c r="P6" s="4"/>
      <c r="Q6" s="164"/>
      <c r="R6" s="164"/>
      <c r="S6" s="164"/>
      <c r="T6" s="174"/>
      <c r="U6" s="4"/>
      <c r="V6" s="15"/>
      <c r="W6" s="15"/>
      <c r="X6" s="163"/>
      <c r="Y6" s="172"/>
      <c r="Z6" s="164"/>
      <c r="AA6" s="12"/>
      <c r="AB6" s="25"/>
      <c r="AC6" s="27"/>
      <c r="AD6" s="27"/>
      <c r="AE6" s="174"/>
      <c r="AF6" s="27"/>
      <c r="AG6" s="27"/>
      <c r="AH6" s="27"/>
      <c r="AI6" s="27"/>
      <c r="AJ6" s="27"/>
      <c r="AK6" s="4"/>
      <c r="AL6" s="4"/>
      <c r="AM6" s="4"/>
      <c r="AN6" s="4"/>
      <c r="AO6" s="4"/>
      <c r="AP6" s="106"/>
      <c r="AQ6" s="106"/>
      <c r="AR6" s="179"/>
      <c r="AS6" s="106"/>
      <c r="AT6" s="106"/>
      <c r="AU6" s="178"/>
      <c r="AV6" s="171"/>
      <c r="AW6" s="4"/>
      <c r="AX6" s="4"/>
      <c r="AY6" s="163"/>
      <c r="AZ6" s="164"/>
      <c r="BA6" s="164"/>
      <c r="BB6" s="163"/>
      <c r="BC6" s="4"/>
      <c r="BD6" s="4"/>
      <c r="BE6" s="172"/>
      <c r="BF6" s="27"/>
      <c r="BG6" s="27"/>
      <c r="BH6" s="27"/>
      <c r="BI6" s="27"/>
      <c r="BJ6" s="4"/>
      <c r="BK6" s="27"/>
      <c r="BL6" s="25"/>
      <c r="BM6" s="27"/>
      <c r="BN6" s="106"/>
      <c r="BO6" s="106"/>
      <c r="BP6" s="4"/>
      <c r="BQ6" s="4"/>
      <c r="BR6" s="172"/>
      <c r="BS6" s="163"/>
      <c r="BT6" s="25"/>
      <c r="BU6" s="164"/>
      <c r="BV6" s="164"/>
      <c r="BW6" s="106"/>
      <c r="BX6" s="178"/>
      <c r="BY6" s="4"/>
      <c r="BZ6" s="172"/>
      <c r="CA6" s="164"/>
      <c r="CB6" s="164"/>
      <c r="CC6" s="25"/>
      <c r="CD6" s="106"/>
      <c r="CE6" s="25"/>
    </row>
    <row r="7" spans="1:83">
      <c r="A7" s="165" t="s">
        <v>1113</v>
      </c>
      <c r="B7" s="165"/>
      <c r="C7" s="166" t="s">
        <v>1114</v>
      </c>
      <c r="D7" s="15"/>
      <c r="E7" s="15"/>
      <c r="F7" s="15"/>
      <c r="G7" s="15"/>
      <c r="H7" s="15"/>
      <c r="I7" s="29"/>
      <c r="J7" s="29"/>
      <c r="K7" s="29"/>
      <c r="L7" s="15"/>
      <c r="M7" s="15"/>
      <c r="N7" s="76">
        <f t="shared" ref="N7:N36" si="0">SUM(D7:M7)</f>
        <v>0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76">
        <f t="shared" ref="AB7:AB21" si="1">SUM(O7:AA7)</f>
        <v>0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>
        <v>1</v>
      </c>
      <c r="AO7" s="15"/>
      <c r="AP7" s="29"/>
      <c r="AQ7" s="29"/>
      <c r="AR7" s="29"/>
      <c r="AS7" s="29"/>
      <c r="AT7" s="29"/>
      <c r="AU7" s="29">
        <v>2</v>
      </c>
      <c r="AV7" s="29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76">
        <f t="shared" ref="BL7:BL10" si="2">SUM(AC7:BK7)</f>
        <v>3</v>
      </c>
      <c r="BM7" s="15"/>
      <c r="BN7" s="29"/>
      <c r="BO7" s="29"/>
      <c r="BP7" s="15"/>
      <c r="BQ7" s="15"/>
      <c r="BR7" s="15"/>
      <c r="BS7" s="15"/>
      <c r="BT7" s="76">
        <f t="shared" ref="BT7:BT15" si="3">SUM(BM7:BS7)</f>
        <v>0</v>
      </c>
      <c r="BU7" s="15"/>
      <c r="BV7" s="15"/>
      <c r="BW7" s="29"/>
      <c r="BX7" s="29"/>
      <c r="BY7" s="15"/>
      <c r="BZ7" s="15"/>
      <c r="CA7" s="15"/>
      <c r="CB7" s="15"/>
      <c r="CC7" s="76">
        <f t="shared" ref="CC7:CC15" si="4">SUM(BU7:CB7)</f>
        <v>0</v>
      </c>
      <c r="CD7" s="76">
        <v>50</v>
      </c>
      <c r="CE7" s="76">
        <f t="shared" ref="CE7:CE45" si="5">SUM(CC7+BT7+BL7+AB7+N7+CD7)</f>
        <v>53</v>
      </c>
    </row>
    <row r="8" spans="1:83">
      <c r="A8" s="165" t="s">
        <v>1115</v>
      </c>
      <c r="B8" s="165"/>
      <c r="C8" s="166" t="s">
        <v>1116</v>
      </c>
      <c r="D8" s="15"/>
      <c r="E8" s="15"/>
      <c r="F8" s="15"/>
      <c r="G8" s="15"/>
      <c r="H8" s="15"/>
      <c r="I8" s="29"/>
      <c r="J8" s="29"/>
      <c r="K8" s="29"/>
      <c r="L8" s="15"/>
      <c r="M8" s="15"/>
      <c r="N8" s="76">
        <f t="shared" si="0"/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76">
        <f t="shared" si="1"/>
        <v>0</v>
      </c>
      <c r="AC8" s="15"/>
      <c r="AD8" s="15">
        <v>2</v>
      </c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29"/>
      <c r="AQ8" s="29"/>
      <c r="AR8" s="29"/>
      <c r="AS8" s="29"/>
      <c r="AT8" s="29"/>
      <c r="AU8" s="29">
        <v>2</v>
      </c>
      <c r="AV8" s="29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76">
        <f t="shared" si="2"/>
        <v>4</v>
      </c>
      <c r="BM8" s="15"/>
      <c r="BN8" s="29"/>
      <c r="BO8" s="29">
        <v>2</v>
      </c>
      <c r="BP8" s="15"/>
      <c r="BQ8" s="15"/>
      <c r="BR8" s="15"/>
      <c r="BS8" s="15"/>
      <c r="BT8" s="76">
        <f t="shared" si="3"/>
        <v>2</v>
      </c>
      <c r="BU8" s="15"/>
      <c r="BV8" s="15"/>
      <c r="BW8" s="29"/>
      <c r="BX8" s="29"/>
      <c r="BY8" s="15"/>
      <c r="BZ8" s="15"/>
      <c r="CA8" s="15"/>
      <c r="CB8" s="15"/>
      <c r="CC8" s="76">
        <f t="shared" si="4"/>
        <v>0</v>
      </c>
      <c r="CD8" s="76">
        <v>50</v>
      </c>
      <c r="CE8" s="76">
        <f t="shared" si="5"/>
        <v>56</v>
      </c>
    </row>
    <row r="9" spans="1:83">
      <c r="A9" s="165" t="s">
        <v>1117</v>
      </c>
      <c r="B9" s="165"/>
      <c r="C9" s="166" t="s">
        <v>1118</v>
      </c>
      <c r="D9" s="15"/>
      <c r="E9" s="15"/>
      <c r="F9" s="15"/>
      <c r="G9" s="15"/>
      <c r="H9" s="15"/>
      <c r="I9" s="29"/>
      <c r="J9" s="29"/>
      <c r="K9" s="29"/>
      <c r="L9" s="15"/>
      <c r="M9" s="15"/>
      <c r="N9" s="76">
        <f t="shared" si="0"/>
        <v>0</v>
      </c>
      <c r="O9" s="15"/>
      <c r="P9" s="15"/>
      <c r="Q9" s="15"/>
      <c r="R9" s="15">
        <v>2</v>
      </c>
      <c r="S9" s="15"/>
      <c r="T9" s="15"/>
      <c r="U9" s="15"/>
      <c r="V9" s="15"/>
      <c r="W9" s="15"/>
      <c r="X9" s="15"/>
      <c r="Y9" s="15"/>
      <c r="Z9" s="15"/>
      <c r="AA9" s="15"/>
      <c r="AB9" s="76">
        <f t="shared" si="1"/>
        <v>2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>
        <v>4</v>
      </c>
      <c r="AO9" s="15"/>
      <c r="AP9" s="29"/>
      <c r="AQ9" s="29"/>
      <c r="AR9" s="29"/>
      <c r="AS9" s="29"/>
      <c r="AT9" s="29"/>
      <c r="AU9" s="29"/>
      <c r="AV9" s="29"/>
      <c r="AW9" s="15"/>
      <c r="AX9" s="15"/>
      <c r="AY9" s="15"/>
      <c r="AZ9" s="15"/>
      <c r="BA9" s="15"/>
      <c r="BB9" s="15"/>
      <c r="BC9" s="15"/>
      <c r="BD9" s="15">
        <v>3</v>
      </c>
      <c r="BE9" s="15">
        <v>2</v>
      </c>
      <c r="BF9" s="15"/>
      <c r="BG9" s="15"/>
      <c r="BH9" s="15"/>
      <c r="BI9" s="15"/>
      <c r="BJ9" s="15"/>
      <c r="BK9" s="15"/>
      <c r="BL9" s="76">
        <f t="shared" si="2"/>
        <v>9</v>
      </c>
      <c r="BM9" s="15"/>
      <c r="BN9" s="29"/>
      <c r="BO9" s="29"/>
      <c r="BP9" s="15"/>
      <c r="BQ9" s="15"/>
      <c r="BR9" s="15"/>
      <c r="BS9" s="15"/>
      <c r="BT9" s="76">
        <f t="shared" si="3"/>
        <v>0</v>
      </c>
      <c r="BU9" s="15"/>
      <c r="BV9" s="15"/>
      <c r="BW9" s="29"/>
      <c r="BX9" s="29"/>
      <c r="BY9" s="15"/>
      <c r="BZ9" s="15">
        <v>3</v>
      </c>
      <c r="CA9" s="15"/>
      <c r="CB9" s="15"/>
      <c r="CC9" s="76">
        <f t="shared" si="4"/>
        <v>3</v>
      </c>
      <c r="CD9" s="76">
        <v>50</v>
      </c>
      <c r="CE9" s="76">
        <f t="shared" si="5"/>
        <v>64</v>
      </c>
    </row>
    <row r="10" spans="1:83">
      <c r="A10" s="165" t="s">
        <v>1119</v>
      </c>
      <c r="B10" s="165"/>
      <c r="C10" s="166" t="s">
        <v>1120</v>
      </c>
      <c r="D10" s="15"/>
      <c r="E10" s="15"/>
      <c r="F10" s="15"/>
      <c r="G10" s="15"/>
      <c r="H10" s="15"/>
      <c r="I10" s="29"/>
      <c r="J10" s="29"/>
      <c r="K10" s="29"/>
      <c r="L10" s="15"/>
      <c r="M10" s="15"/>
      <c r="N10" s="76">
        <f t="shared" si="0"/>
        <v>0</v>
      </c>
      <c r="O10" s="15"/>
      <c r="P10" s="15"/>
      <c r="Q10" s="15"/>
      <c r="R10" s="15"/>
      <c r="S10" s="15"/>
      <c r="T10" s="15"/>
      <c r="U10" s="15"/>
      <c r="V10" s="15"/>
      <c r="W10" s="15"/>
      <c r="X10" s="15">
        <v>2</v>
      </c>
      <c r="Y10" s="15"/>
      <c r="Z10" s="15"/>
      <c r="AA10" s="15"/>
      <c r="AB10" s="76">
        <f t="shared" si="1"/>
        <v>2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29"/>
      <c r="AQ10" s="29"/>
      <c r="AR10" s="29"/>
      <c r="AS10" s="29"/>
      <c r="AT10" s="29"/>
      <c r="AU10" s="29"/>
      <c r="AV10" s="29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76">
        <f t="shared" si="2"/>
        <v>0</v>
      </c>
      <c r="BM10" s="15"/>
      <c r="BN10" s="29"/>
      <c r="BO10" s="29"/>
      <c r="BP10" s="15"/>
      <c r="BQ10" s="15"/>
      <c r="BR10" s="15"/>
      <c r="BS10" s="15"/>
      <c r="BT10" s="76">
        <f t="shared" si="3"/>
        <v>0</v>
      </c>
      <c r="BU10" s="15"/>
      <c r="BV10" s="15"/>
      <c r="BW10" s="29"/>
      <c r="BX10" s="29"/>
      <c r="BY10" s="15"/>
      <c r="BZ10" s="15"/>
      <c r="CA10" s="15"/>
      <c r="CB10" s="15"/>
      <c r="CC10" s="76">
        <f t="shared" si="4"/>
        <v>0</v>
      </c>
      <c r="CD10" s="76">
        <v>50</v>
      </c>
      <c r="CE10" s="76">
        <f t="shared" si="5"/>
        <v>52</v>
      </c>
    </row>
    <row r="11" spans="1:83">
      <c r="A11" s="167" t="s">
        <v>1121</v>
      </c>
      <c r="B11" s="167"/>
      <c r="C11" s="168" t="s">
        <v>1122</v>
      </c>
      <c r="D11" s="115"/>
      <c r="E11" s="15"/>
      <c r="F11" s="15">
        <v>2</v>
      </c>
      <c r="G11" s="15"/>
      <c r="H11" s="15">
        <v>2</v>
      </c>
      <c r="I11" s="29"/>
      <c r="J11" s="29"/>
      <c r="K11" s="29"/>
      <c r="L11" s="15"/>
      <c r="M11" s="15"/>
      <c r="N11" s="76">
        <f t="shared" si="0"/>
        <v>4</v>
      </c>
      <c r="O11" s="15">
        <v>2</v>
      </c>
      <c r="P11" s="15"/>
      <c r="Q11" s="15"/>
      <c r="R11" s="15"/>
      <c r="S11" s="15"/>
      <c r="T11" s="15"/>
      <c r="U11" s="15"/>
      <c r="V11" s="15"/>
      <c r="W11" s="15">
        <v>1</v>
      </c>
      <c r="X11" s="15">
        <v>2</v>
      </c>
      <c r="Y11" s="15">
        <v>3</v>
      </c>
      <c r="Z11" s="15"/>
      <c r="AA11" s="15">
        <v>2</v>
      </c>
      <c r="AB11" s="76">
        <f t="shared" si="1"/>
        <v>10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29"/>
      <c r="AQ11" s="29"/>
      <c r="AR11" s="29"/>
      <c r="AS11" s="29"/>
      <c r="AT11" s="29"/>
      <c r="AU11" s="29">
        <v>2</v>
      </c>
      <c r="AV11" s="29"/>
      <c r="AW11" s="15"/>
      <c r="AX11" s="15">
        <v>10</v>
      </c>
      <c r="AY11" s="15"/>
      <c r="AZ11" s="15"/>
      <c r="BA11" s="15"/>
      <c r="BB11" s="15"/>
      <c r="BC11" s="15">
        <v>3</v>
      </c>
      <c r="BD11" s="15"/>
      <c r="BE11" s="15"/>
      <c r="BF11" s="15">
        <v>2</v>
      </c>
      <c r="BG11" s="15">
        <v>10</v>
      </c>
      <c r="BH11" s="15"/>
      <c r="BI11" s="15"/>
      <c r="BJ11" s="15"/>
      <c r="BK11" s="15"/>
      <c r="BL11" s="76">
        <v>20</v>
      </c>
      <c r="BM11" s="15">
        <v>2</v>
      </c>
      <c r="BN11" s="29"/>
      <c r="BO11" s="29"/>
      <c r="BP11" s="15"/>
      <c r="BQ11" s="15"/>
      <c r="BR11" s="15">
        <v>2</v>
      </c>
      <c r="BS11" s="15"/>
      <c r="BT11" s="76">
        <f t="shared" si="3"/>
        <v>4</v>
      </c>
      <c r="BU11" s="15"/>
      <c r="BV11" s="15">
        <v>2</v>
      </c>
      <c r="BW11" s="29"/>
      <c r="BX11" s="29"/>
      <c r="BY11" s="15"/>
      <c r="BZ11" s="15">
        <v>3</v>
      </c>
      <c r="CA11" s="15"/>
      <c r="CB11" s="15">
        <v>2</v>
      </c>
      <c r="CC11" s="76">
        <f t="shared" si="4"/>
        <v>7</v>
      </c>
      <c r="CD11" s="76">
        <v>50</v>
      </c>
      <c r="CE11" s="76">
        <f t="shared" si="5"/>
        <v>95</v>
      </c>
    </row>
    <row r="12" spans="1:83">
      <c r="A12" s="165" t="s">
        <v>1123</v>
      </c>
      <c r="B12" s="165"/>
      <c r="C12" s="166" t="s">
        <v>1124</v>
      </c>
      <c r="D12" s="15"/>
      <c r="E12" s="15"/>
      <c r="F12" s="15"/>
      <c r="G12" s="15"/>
      <c r="H12" s="15"/>
      <c r="I12" s="29"/>
      <c r="J12" s="29"/>
      <c r="K12" s="29"/>
      <c r="L12" s="15"/>
      <c r="M12" s="15"/>
      <c r="N12" s="76">
        <f t="shared" si="0"/>
        <v>0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76">
        <f t="shared" si="1"/>
        <v>0</v>
      </c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29"/>
      <c r="AQ12" s="29"/>
      <c r="AR12" s="29"/>
      <c r="AS12" s="29"/>
      <c r="AT12" s="29"/>
      <c r="AU12" s="29"/>
      <c r="AV12" s="29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76">
        <f t="shared" ref="BL12:BL15" si="6">SUM(AC12:BK12)</f>
        <v>0</v>
      </c>
      <c r="BM12" s="15"/>
      <c r="BN12" s="29"/>
      <c r="BO12" s="29"/>
      <c r="BP12" s="15"/>
      <c r="BQ12" s="15"/>
      <c r="BR12" s="15"/>
      <c r="BS12" s="15"/>
      <c r="BT12" s="76">
        <f t="shared" si="3"/>
        <v>0</v>
      </c>
      <c r="BU12" s="15"/>
      <c r="BV12" s="15"/>
      <c r="BW12" s="29"/>
      <c r="BX12" s="29"/>
      <c r="BY12" s="15"/>
      <c r="BZ12" s="15"/>
      <c r="CA12" s="15"/>
      <c r="CB12" s="15"/>
      <c r="CC12" s="76">
        <f t="shared" si="4"/>
        <v>0</v>
      </c>
      <c r="CD12" s="76">
        <v>50</v>
      </c>
      <c r="CE12" s="76">
        <f t="shared" si="5"/>
        <v>50</v>
      </c>
    </row>
    <row r="13" spans="1:83">
      <c r="A13" s="165" t="s">
        <v>1125</v>
      </c>
      <c r="B13" s="165"/>
      <c r="C13" s="166" t="s">
        <v>1126</v>
      </c>
      <c r="D13" s="15"/>
      <c r="E13" s="15"/>
      <c r="F13" s="15"/>
      <c r="G13" s="15"/>
      <c r="H13" s="15"/>
      <c r="I13" s="29"/>
      <c r="J13" s="29"/>
      <c r="K13" s="29"/>
      <c r="L13" s="15"/>
      <c r="M13" s="15"/>
      <c r="N13" s="76">
        <f t="shared" si="0"/>
        <v>0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76">
        <f t="shared" si="1"/>
        <v>0</v>
      </c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29"/>
      <c r="AQ13" s="29"/>
      <c r="AR13" s="29"/>
      <c r="AS13" s="29"/>
      <c r="AT13" s="29"/>
      <c r="AU13" s="29"/>
      <c r="AV13" s="29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76">
        <f t="shared" si="6"/>
        <v>0</v>
      </c>
      <c r="BM13" s="15"/>
      <c r="BN13" s="29"/>
      <c r="BO13" s="29"/>
      <c r="BP13" s="15"/>
      <c r="BQ13" s="15"/>
      <c r="BR13" s="15"/>
      <c r="BS13" s="15"/>
      <c r="BT13" s="76">
        <f t="shared" si="3"/>
        <v>0</v>
      </c>
      <c r="BU13" s="15"/>
      <c r="BV13" s="15"/>
      <c r="BW13" s="29"/>
      <c r="BX13" s="29"/>
      <c r="BY13" s="15"/>
      <c r="BZ13" s="15"/>
      <c r="CA13" s="15"/>
      <c r="CB13" s="15"/>
      <c r="CC13" s="76">
        <f t="shared" si="4"/>
        <v>0</v>
      </c>
      <c r="CD13" s="76">
        <v>50</v>
      </c>
      <c r="CE13" s="76">
        <f t="shared" si="5"/>
        <v>50</v>
      </c>
    </row>
    <row r="14" spans="1:83">
      <c r="A14" s="165" t="s">
        <v>1127</v>
      </c>
      <c r="B14" s="165"/>
      <c r="C14" s="166" t="s">
        <v>1128</v>
      </c>
      <c r="D14" s="15"/>
      <c r="E14" s="15"/>
      <c r="F14" s="15"/>
      <c r="G14" s="15"/>
      <c r="H14" s="15"/>
      <c r="I14" s="29"/>
      <c r="J14" s="29"/>
      <c r="K14" s="29"/>
      <c r="L14" s="15"/>
      <c r="M14" s="15"/>
      <c r="N14" s="76">
        <f t="shared" si="0"/>
        <v>0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76">
        <f t="shared" si="1"/>
        <v>0</v>
      </c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29"/>
      <c r="AQ14" s="29"/>
      <c r="AR14" s="29"/>
      <c r="AS14" s="29"/>
      <c r="AT14" s="29"/>
      <c r="AU14" s="29"/>
      <c r="AV14" s="29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76">
        <f t="shared" si="6"/>
        <v>0</v>
      </c>
      <c r="BM14" s="15"/>
      <c r="BN14" s="29"/>
      <c r="BO14" s="29"/>
      <c r="BP14" s="15"/>
      <c r="BQ14" s="15"/>
      <c r="BR14" s="15"/>
      <c r="BS14" s="15"/>
      <c r="BT14" s="76">
        <f t="shared" si="3"/>
        <v>0</v>
      </c>
      <c r="BU14" s="15"/>
      <c r="BV14" s="15"/>
      <c r="BW14" s="29"/>
      <c r="BX14" s="29"/>
      <c r="BY14" s="15"/>
      <c r="BZ14" s="15"/>
      <c r="CA14" s="15"/>
      <c r="CB14" s="15"/>
      <c r="CC14" s="76">
        <f t="shared" si="4"/>
        <v>0</v>
      </c>
      <c r="CD14" s="76">
        <v>50</v>
      </c>
      <c r="CE14" s="76">
        <f t="shared" si="5"/>
        <v>50</v>
      </c>
    </row>
    <row r="15" spans="1:83">
      <c r="A15" s="165" t="s">
        <v>1129</v>
      </c>
      <c r="B15" s="165"/>
      <c r="C15" s="166" t="s">
        <v>1130</v>
      </c>
      <c r="D15" s="15"/>
      <c r="E15" s="15"/>
      <c r="F15" s="15"/>
      <c r="G15" s="15"/>
      <c r="H15" s="15"/>
      <c r="I15" s="29"/>
      <c r="J15" s="29"/>
      <c r="K15" s="29"/>
      <c r="L15" s="15"/>
      <c r="M15" s="15"/>
      <c r="N15" s="76">
        <f t="shared" si="0"/>
        <v>0</v>
      </c>
      <c r="O15" s="15"/>
      <c r="P15" s="15"/>
      <c r="Q15" s="15"/>
      <c r="R15" s="15"/>
      <c r="S15" s="15"/>
      <c r="T15" s="15"/>
      <c r="U15" s="15"/>
      <c r="V15" s="15"/>
      <c r="W15" s="15"/>
      <c r="X15" s="15">
        <v>2</v>
      </c>
      <c r="Y15" s="15"/>
      <c r="Z15" s="15"/>
      <c r="AA15" s="15"/>
      <c r="AB15" s="76">
        <f t="shared" si="1"/>
        <v>2</v>
      </c>
      <c r="AC15" s="15"/>
      <c r="AD15" s="15"/>
      <c r="AE15" s="15"/>
      <c r="AF15" s="15"/>
      <c r="AG15" s="15"/>
      <c r="AH15" s="15"/>
      <c r="AI15" s="15"/>
      <c r="AJ15" s="15"/>
      <c r="AK15" s="15">
        <v>4</v>
      </c>
      <c r="AL15" s="15"/>
      <c r="AM15" s="15"/>
      <c r="AN15" s="15"/>
      <c r="AO15" s="15"/>
      <c r="AP15" s="29"/>
      <c r="AQ15" s="29"/>
      <c r="AR15" s="29"/>
      <c r="AS15" s="29"/>
      <c r="AT15" s="29"/>
      <c r="AU15" s="29"/>
      <c r="AV15" s="29"/>
      <c r="AW15" s="15"/>
      <c r="AX15" s="15"/>
      <c r="AY15" s="15">
        <v>3</v>
      </c>
      <c r="AZ15" s="15"/>
      <c r="BA15" s="15"/>
      <c r="BB15" s="15"/>
      <c r="BC15" s="15"/>
      <c r="BD15" s="15">
        <v>3</v>
      </c>
      <c r="BE15" s="15"/>
      <c r="BF15" s="15"/>
      <c r="BG15" s="15"/>
      <c r="BH15" s="15"/>
      <c r="BI15" s="15"/>
      <c r="BJ15" s="15"/>
      <c r="BK15" s="15"/>
      <c r="BL15" s="76">
        <f t="shared" si="6"/>
        <v>10</v>
      </c>
      <c r="BM15" s="15"/>
      <c r="BN15" s="29"/>
      <c r="BO15" s="29">
        <v>2</v>
      </c>
      <c r="BP15" s="15"/>
      <c r="BQ15" s="15"/>
      <c r="BR15" s="15"/>
      <c r="BS15" s="15"/>
      <c r="BT15" s="76">
        <f t="shared" si="3"/>
        <v>2</v>
      </c>
      <c r="BU15" s="15">
        <v>2</v>
      </c>
      <c r="BV15" s="15"/>
      <c r="BW15" s="29"/>
      <c r="BX15" s="29"/>
      <c r="BY15" s="15"/>
      <c r="BZ15" s="15"/>
      <c r="CA15" s="15"/>
      <c r="CB15" s="15"/>
      <c r="CC15" s="76">
        <f t="shared" si="4"/>
        <v>2</v>
      </c>
      <c r="CD15" s="76">
        <v>50</v>
      </c>
      <c r="CE15" s="76">
        <f t="shared" si="5"/>
        <v>66</v>
      </c>
    </row>
    <row r="16" spans="1:83">
      <c r="A16" s="165" t="s">
        <v>1131</v>
      </c>
      <c r="B16" s="165"/>
      <c r="C16" s="166" t="s">
        <v>1132</v>
      </c>
      <c r="D16" s="15"/>
      <c r="E16" s="15"/>
      <c r="F16" s="15">
        <v>2</v>
      </c>
      <c r="G16" s="15"/>
      <c r="H16" s="15">
        <v>2</v>
      </c>
      <c r="I16" s="29"/>
      <c r="J16" s="29"/>
      <c r="K16" s="29"/>
      <c r="L16" s="15"/>
      <c r="M16" s="15"/>
      <c r="N16" s="76">
        <f t="shared" si="0"/>
        <v>4</v>
      </c>
      <c r="O16" s="15">
        <v>2</v>
      </c>
      <c r="P16" s="15">
        <v>3</v>
      </c>
      <c r="Q16" s="15"/>
      <c r="R16" s="15"/>
      <c r="S16" s="15"/>
      <c r="T16" s="15"/>
      <c r="U16" s="15"/>
      <c r="V16" s="15">
        <v>3</v>
      </c>
      <c r="W16" s="15"/>
      <c r="X16" s="15"/>
      <c r="Y16" s="15"/>
      <c r="Z16" s="15">
        <v>3</v>
      </c>
      <c r="AA16" s="15"/>
      <c r="AB16" s="76">
        <v>10</v>
      </c>
      <c r="AC16" s="15">
        <v>3</v>
      </c>
      <c r="AD16" s="15"/>
      <c r="AE16" s="15">
        <v>3</v>
      </c>
      <c r="AF16" s="15">
        <v>3</v>
      </c>
      <c r="AG16" s="15"/>
      <c r="AH16" s="15"/>
      <c r="AI16" s="15"/>
      <c r="AJ16" s="15"/>
      <c r="AK16" s="15"/>
      <c r="AL16" s="15">
        <v>2</v>
      </c>
      <c r="AM16" s="15">
        <v>2</v>
      </c>
      <c r="AN16" s="15"/>
      <c r="AO16" s="15"/>
      <c r="AP16" s="29"/>
      <c r="AQ16" s="29">
        <v>2</v>
      </c>
      <c r="AR16" s="29"/>
      <c r="AS16" s="29"/>
      <c r="AT16" s="29"/>
      <c r="AU16" s="29">
        <v>2</v>
      </c>
      <c r="AV16" s="29"/>
      <c r="AW16" s="15"/>
      <c r="AX16" s="15"/>
      <c r="AY16" s="15">
        <v>3</v>
      </c>
      <c r="AZ16" s="15">
        <v>5</v>
      </c>
      <c r="BA16" s="15"/>
      <c r="BB16" s="15"/>
      <c r="BC16" s="15"/>
      <c r="BD16" s="15">
        <v>3</v>
      </c>
      <c r="BE16" s="15"/>
      <c r="BF16" s="15"/>
      <c r="BG16" s="15"/>
      <c r="BH16" s="15">
        <v>3</v>
      </c>
      <c r="BI16" s="15"/>
      <c r="BJ16" s="15"/>
      <c r="BK16" s="15"/>
      <c r="BL16" s="76">
        <v>20</v>
      </c>
      <c r="BM16" s="15">
        <v>2</v>
      </c>
      <c r="BN16" s="29"/>
      <c r="BO16" s="29">
        <v>2</v>
      </c>
      <c r="BP16" s="15">
        <v>2</v>
      </c>
      <c r="BQ16" s="15"/>
      <c r="BR16" s="15">
        <v>2</v>
      </c>
      <c r="BS16" s="15"/>
      <c r="BT16" s="76">
        <v>5</v>
      </c>
      <c r="BU16" s="15"/>
      <c r="BV16" s="15">
        <v>2</v>
      </c>
      <c r="BW16" s="29"/>
      <c r="BX16" s="29"/>
      <c r="BY16" s="15">
        <v>3</v>
      </c>
      <c r="BZ16" s="15">
        <v>3</v>
      </c>
      <c r="CA16" s="15">
        <v>2</v>
      </c>
      <c r="CB16" s="15">
        <v>2</v>
      </c>
      <c r="CC16" s="76">
        <v>10</v>
      </c>
      <c r="CD16" s="76">
        <v>50</v>
      </c>
      <c r="CE16" s="76">
        <f t="shared" si="5"/>
        <v>99</v>
      </c>
    </row>
    <row r="17" spans="1:83">
      <c r="A17" s="165" t="s">
        <v>1133</v>
      </c>
      <c r="B17" s="165"/>
      <c r="C17" s="166" t="s">
        <v>1134</v>
      </c>
      <c r="D17" s="15"/>
      <c r="E17" s="15"/>
      <c r="F17" s="15"/>
      <c r="G17" s="15"/>
      <c r="H17" s="15"/>
      <c r="I17" s="29"/>
      <c r="J17" s="29"/>
      <c r="K17" s="29"/>
      <c r="L17" s="15"/>
      <c r="M17" s="15"/>
      <c r="N17" s="76">
        <f t="shared" si="0"/>
        <v>0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76">
        <f t="shared" si="1"/>
        <v>0</v>
      </c>
      <c r="AC17" s="15"/>
      <c r="AD17" s="15"/>
      <c r="AE17" s="15"/>
      <c r="AF17" s="15"/>
      <c r="AG17" s="15">
        <v>50</v>
      </c>
      <c r="AH17" s="15"/>
      <c r="AI17" s="15"/>
      <c r="AJ17" s="15"/>
      <c r="AK17" s="15"/>
      <c r="AL17" s="15"/>
      <c r="AM17" s="15"/>
      <c r="AN17" s="15"/>
      <c r="AO17" s="15"/>
      <c r="AP17" s="29"/>
      <c r="AQ17" s="29"/>
      <c r="AR17" s="29"/>
      <c r="AS17" s="29"/>
      <c r="AT17" s="29"/>
      <c r="AU17" s="29"/>
      <c r="AV17" s="29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76">
        <v>20</v>
      </c>
      <c r="BM17" s="15"/>
      <c r="BN17" s="29"/>
      <c r="BO17" s="29"/>
      <c r="BP17" s="15"/>
      <c r="BQ17" s="15"/>
      <c r="BR17" s="15"/>
      <c r="BS17" s="15"/>
      <c r="BT17" s="76">
        <f t="shared" ref="BT17:BT45" si="7">SUM(BM17:BS17)</f>
        <v>0</v>
      </c>
      <c r="BU17" s="15"/>
      <c r="BV17" s="15"/>
      <c r="BW17" s="29"/>
      <c r="BX17" s="29"/>
      <c r="BY17" s="15"/>
      <c r="BZ17" s="15"/>
      <c r="CA17" s="15"/>
      <c r="CB17" s="15"/>
      <c r="CC17" s="76">
        <f t="shared" ref="CC17:CC45" si="8">SUM(BU17:CB17)</f>
        <v>0</v>
      </c>
      <c r="CD17" s="76">
        <v>50</v>
      </c>
      <c r="CE17" s="76">
        <f t="shared" si="5"/>
        <v>70</v>
      </c>
    </row>
    <row r="18" spans="1:83">
      <c r="A18" s="165" t="s">
        <v>1135</v>
      </c>
      <c r="B18" s="165"/>
      <c r="C18" s="166" t="s">
        <v>1136</v>
      </c>
      <c r="D18" s="15"/>
      <c r="E18" s="15"/>
      <c r="F18" s="15"/>
      <c r="G18" s="15"/>
      <c r="H18" s="15"/>
      <c r="I18" s="29"/>
      <c r="J18" s="29"/>
      <c r="K18" s="29"/>
      <c r="L18" s="15"/>
      <c r="M18" s="15"/>
      <c r="N18" s="76">
        <f t="shared" si="0"/>
        <v>0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76">
        <f t="shared" si="1"/>
        <v>0</v>
      </c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29"/>
      <c r="AQ18" s="29"/>
      <c r="AR18" s="29"/>
      <c r="AS18" s="29"/>
      <c r="AT18" s="29"/>
      <c r="AU18" s="29"/>
      <c r="AV18" s="29">
        <v>5</v>
      </c>
      <c r="AW18" s="15"/>
      <c r="AX18" s="15"/>
      <c r="AY18" s="15"/>
      <c r="AZ18" s="15">
        <v>5</v>
      </c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76">
        <f t="shared" ref="BL18:BL27" si="9">SUM(AC18:BK18)</f>
        <v>10</v>
      </c>
      <c r="BM18" s="15"/>
      <c r="BN18" s="29"/>
      <c r="BO18" s="29"/>
      <c r="BP18" s="15"/>
      <c r="BQ18" s="15"/>
      <c r="BR18" s="15"/>
      <c r="BS18" s="15"/>
      <c r="BT18" s="76">
        <f t="shared" si="7"/>
        <v>0</v>
      </c>
      <c r="BU18" s="15"/>
      <c r="BV18" s="15"/>
      <c r="BW18" s="29"/>
      <c r="BX18" s="29"/>
      <c r="BY18" s="15"/>
      <c r="BZ18" s="15"/>
      <c r="CA18" s="15"/>
      <c r="CB18" s="15"/>
      <c r="CC18" s="76">
        <f t="shared" si="8"/>
        <v>0</v>
      </c>
      <c r="CD18" s="76">
        <v>50</v>
      </c>
      <c r="CE18" s="76">
        <f t="shared" si="5"/>
        <v>60</v>
      </c>
    </row>
    <row r="19" spans="1:83">
      <c r="A19" s="165" t="s">
        <v>1137</v>
      </c>
      <c r="B19" s="165"/>
      <c r="C19" s="166" t="s">
        <v>1138</v>
      </c>
      <c r="D19" s="15"/>
      <c r="E19" s="15"/>
      <c r="F19" s="15"/>
      <c r="G19" s="15"/>
      <c r="H19" s="15"/>
      <c r="I19" s="29"/>
      <c r="J19" s="29"/>
      <c r="K19" s="29"/>
      <c r="L19" s="15"/>
      <c r="M19" s="15"/>
      <c r="N19" s="76">
        <f t="shared" si="0"/>
        <v>0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76">
        <f t="shared" si="1"/>
        <v>0</v>
      </c>
      <c r="AC19" s="15"/>
      <c r="AD19" s="15"/>
      <c r="AE19" s="15"/>
      <c r="AF19" s="15"/>
      <c r="AG19" s="15"/>
      <c r="AH19" s="15">
        <v>3</v>
      </c>
      <c r="AI19" s="15"/>
      <c r="AJ19" s="15"/>
      <c r="AK19" s="15"/>
      <c r="AL19" s="15"/>
      <c r="AM19" s="15"/>
      <c r="AN19" s="15">
        <v>4</v>
      </c>
      <c r="AO19" s="15"/>
      <c r="AP19" s="29">
        <v>3</v>
      </c>
      <c r="AQ19" s="29"/>
      <c r="AR19" s="29"/>
      <c r="AS19" s="29"/>
      <c r="AT19" s="29"/>
      <c r="AU19" s="29">
        <v>2</v>
      </c>
      <c r="AV19" s="29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76">
        <f t="shared" si="9"/>
        <v>12</v>
      </c>
      <c r="BM19" s="15"/>
      <c r="BN19" s="29"/>
      <c r="BO19" s="29"/>
      <c r="BP19" s="15"/>
      <c r="BQ19" s="15"/>
      <c r="BR19" s="15"/>
      <c r="BS19" s="15"/>
      <c r="BT19" s="76">
        <f t="shared" si="7"/>
        <v>0</v>
      </c>
      <c r="BU19" s="15"/>
      <c r="BV19" s="15"/>
      <c r="BW19" s="29"/>
      <c r="BX19" s="29"/>
      <c r="BY19" s="15"/>
      <c r="BZ19" s="15"/>
      <c r="CA19" s="15"/>
      <c r="CB19" s="15"/>
      <c r="CC19" s="76">
        <f t="shared" si="8"/>
        <v>0</v>
      </c>
      <c r="CD19" s="76">
        <v>50</v>
      </c>
      <c r="CE19" s="76">
        <f t="shared" si="5"/>
        <v>62</v>
      </c>
    </row>
    <row r="20" spans="1:83">
      <c r="A20" s="165" t="s">
        <v>1139</v>
      </c>
      <c r="B20" s="165"/>
      <c r="C20" s="166" t="s">
        <v>1140</v>
      </c>
      <c r="D20" s="15">
        <v>1</v>
      </c>
      <c r="E20" s="15"/>
      <c r="F20" s="15"/>
      <c r="G20" s="15"/>
      <c r="H20" s="15"/>
      <c r="I20" s="29"/>
      <c r="J20" s="29"/>
      <c r="K20" s="29"/>
      <c r="L20" s="15"/>
      <c r="M20" s="15"/>
      <c r="N20" s="76">
        <f t="shared" si="0"/>
        <v>1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76">
        <f t="shared" si="1"/>
        <v>0</v>
      </c>
      <c r="AC20" s="15"/>
      <c r="AD20" s="15"/>
      <c r="AE20" s="15">
        <v>3</v>
      </c>
      <c r="AF20" s="15"/>
      <c r="AG20" s="15">
        <v>50</v>
      </c>
      <c r="AH20" s="15"/>
      <c r="AI20" s="15"/>
      <c r="AJ20" s="15"/>
      <c r="AK20" s="15"/>
      <c r="AL20" s="15"/>
      <c r="AM20" s="15"/>
      <c r="AN20" s="15">
        <v>1</v>
      </c>
      <c r="AO20" s="15"/>
      <c r="AP20" s="29"/>
      <c r="AQ20" s="29"/>
      <c r="AR20" s="29"/>
      <c r="AS20" s="29"/>
      <c r="AT20" s="29"/>
      <c r="AU20" s="29"/>
      <c r="AV20" s="29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76">
        <v>20</v>
      </c>
      <c r="BM20" s="15"/>
      <c r="BN20" s="29"/>
      <c r="BO20" s="29"/>
      <c r="BP20" s="15"/>
      <c r="BQ20" s="15"/>
      <c r="BR20" s="15"/>
      <c r="BS20" s="15"/>
      <c r="BT20" s="76">
        <f t="shared" si="7"/>
        <v>0</v>
      </c>
      <c r="BU20" s="15"/>
      <c r="BV20" s="15"/>
      <c r="BW20" s="29">
        <v>3</v>
      </c>
      <c r="BX20" s="29">
        <v>3</v>
      </c>
      <c r="BY20" s="15"/>
      <c r="BZ20" s="15"/>
      <c r="CA20" s="15"/>
      <c r="CB20" s="15"/>
      <c r="CC20" s="76">
        <f t="shared" si="8"/>
        <v>6</v>
      </c>
      <c r="CD20" s="76">
        <v>50</v>
      </c>
      <c r="CE20" s="76">
        <f t="shared" si="5"/>
        <v>77</v>
      </c>
    </row>
    <row r="21" spans="1:83">
      <c r="A21" s="165" t="s">
        <v>1141</v>
      </c>
      <c r="B21" s="165"/>
      <c r="C21" s="166" t="s">
        <v>1142</v>
      </c>
      <c r="D21" s="15"/>
      <c r="E21" s="15"/>
      <c r="F21" s="15"/>
      <c r="G21" s="15"/>
      <c r="H21" s="15"/>
      <c r="I21" s="29"/>
      <c r="J21" s="29"/>
      <c r="K21" s="29">
        <v>2</v>
      </c>
      <c r="L21" s="15"/>
      <c r="M21" s="15">
        <v>2</v>
      </c>
      <c r="N21" s="76">
        <f t="shared" si="0"/>
        <v>4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76">
        <f t="shared" si="1"/>
        <v>0</v>
      </c>
      <c r="AC21" s="15"/>
      <c r="AD21" s="15"/>
      <c r="AE21" s="15"/>
      <c r="AF21" s="15"/>
      <c r="AG21" s="15">
        <v>50</v>
      </c>
      <c r="AH21" s="15"/>
      <c r="AI21" s="15"/>
      <c r="AJ21" s="15"/>
      <c r="AK21" s="15"/>
      <c r="AL21" s="15"/>
      <c r="AM21" s="15"/>
      <c r="AN21" s="15"/>
      <c r="AO21" s="15"/>
      <c r="AP21" s="29"/>
      <c r="AQ21" s="29"/>
      <c r="AR21" s="29"/>
      <c r="AS21" s="29">
        <v>2</v>
      </c>
      <c r="AT21" s="29"/>
      <c r="AU21" s="29"/>
      <c r="AV21" s="29"/>
      <c r="AW21" s="15">
        <v>3</v>
      </c>
      <c r="AX21" s="15">
        <v>10</v>
      </c>
      <c r="AY21" s="15"/>
      <c r="AZ21" s="15"/>
      <c r="BA21" s="15"/>
      <c r="BB21" s="15"/>
      <c r="BC21" s="15"/>
      <c r="BD21" s="15"/>
      <c r="BE21" s="15"/>
      <c r="BF21" s="15"/>
      <c r="BG21" s="15">
        <v>10</v>
      </c>
      <c r="BH21" s="15"/>
      <c r="BI21" s="15"/>
      <c r="BJ21" s="15">
        <v>2</v>
      </c>
      <c r="BK21" s="15"/>
      <c r="BL21" s="76">
        <v>20</v>
      </c>
      <c r="BM21" s="15"/>
      <c r="BN21" s="29"/>
      <c r="BO21" s="29"/>
      <c r="BP21" s="15"/>
      <c r="BQ21" s="15"/>
      <c r="BR21" s="15"/>
      <c r="BS21" s="15"/>
      <c r="BT21" s="76">
        <f t="shared" si="7"/>
        <v>0</v>
      </c>
      <c r="BU21" s="76"/>
      <c r="BV21" s="76"/>
      <c r="BW21" s="29"/>
      <c r="BX21" s="29"/>
      <c r="BY21" s="15"/>
      <c r="BZ21" s="15"/>
      <c r="CA21" s="15"/>
      <c r="CB21" s="15"/>
      <c r="CC21" s="76">
        <f t="shared" si="8"/>
        <v>0</v>
      </c>
      <c r="CD21" s="76">
        <v>50</v>
      </c>
      <c r="CE21" s="76">
        <f t="shared" si="5"/>
        <v>74</v>
      </c>
    </row>
    <row r="22" spans="1:83">
      <c r="A22" s="165" t="s">
        <v>1143</v>
      </c>
      <c r="B22" s="165"/>
      <c r="C22" s="166" t="s">
        <v>1144</v>
      </c>
      <c r="D22" s="15"/>
      <c r="E22" s="15"/>
      <c r="F22" s="15"/>
      <c r="G22" s="15"/>
      <c r="H22" s="15"/>
      <c r="I22" s="29"/>
      <c r="J22" s="29"/>
      <c r="K22" s="29"/>
      <c r="L22" s="15"/>
      <c r="M22" s="15"/>
      <c r="N22" s="76">
        <f t="shared" si="0"/>
        <v>0</v>
      </c>
      <c r="O22" s="15"/>
      <c r="P22" s="15"/>
      <c r="Q22" s="15"/>
      <c r="R22" s="15">
        <v>3</v>
      </c>
      <c r="S22" s="15">
        <v>2</v>
      </c>
      <c r="T22" s="15">
        <v>3</v>
      </c>
      <c r="U22" s="15"/>
      <c r="V22" s="15"/>
      <c r="W22" s="15"/>
      <c r="X22" s="15"/>
      <c r="Y22" s="15"/>
      <c r="Z22" s="15"/>
      <c r="AA22" s="15"/>
      <c r="AB22" s="76">
        <v>10</v>
      </c>
      <c r="AC22" s="15"/>
      <c r="AD22" s="15"/>
      <c r="AE22" s="15"/>
      <c r="AF22" s="15"/>
      <c r="AG22" s="15">
        <v>50</v>
      </c>
      <c r="AH22" s="15"/>
      <c r="AI22" s="15"/>
      <c r="AJ22" s="15"/>
      <c r="AK22" s="15"/>
      <c r="AL22" s="15"/>
      <c r="AM22" s="15"/>
      <c r="AN22" s="15"/>
      <c r="AO22" s="15"/>
      <c r="AP22" s="29"/>
      <c r="AQ22" s="29"/>
      <c r="AR22" s="29"/>
      <c r="AS22" s="29"/>
      <c r="AT22" s="29"/>
      <c r="AU22" s="29">
        <v>2</v>
      </c>
      <c r="AV22" s="29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76">
        <v>20</v>
      </c>
      <c r="BM22" s="76"/>
      <c r="BN22" s="29"/>
      <c r="BO22" s="29"/>
      <c r="BP22" s="15"/>
      <c r="BQ22" s="15"/>
      <c r="BR22" s="15"/>
      <c r="BS22" s="15">
        <v>2</v>
      </c>
      <c r="BT22" s="76">
        <f t="shared" si="7"/>
        <v>2</v>
      </c>
      <c r="BU22" s="76"/>
      <c r="BV22" s="76"/>
      <c r="BW22" s="29"/>
      <c r="BX22" s="29"/>
      <c r="BY22" s="15"/>
      <c r="BZ22" s="15"/>
      <c r="CA22" s="15"/>
      <c r="CB22" s="15"/>
      <c r="CC22" s="76">
        <f t="shared" si="8"/>
        <v>0</v>
      </c>
      <c r="CD22" s="76">
        <v>50</v>
      </c>
      <c r="CE22" s="76">
        <f t="shared" si="5"/>
        <v>82</v>
      </c>
    </row>
    <row r="23" spans="1:83">
      <c r="A23" s="165" t="s">
        <v>1145</v>
      </c>
      <c r="B23" s="165"/>
      <c r="C23" s="166" t="s">
        <v>1146</v>
      </c>
      <c r="D23" s="15"/>
      <c r="E23" s="15"/>
      <c r="F23" s="15"/>
      <c r="G23" s="15"/>
      <c r="H23" s="15"/>
      <c r="I23" s="29"/>
      <c r="J23" s="29"/>
      <c r="K23" s="29"/>
      <c r="L23" s="15"/>
      <c r="M23" s="15"/>
      <c r="N23" s="76">
        <f t="shared" si="0"/>
        <v>0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76">
        <f t="shared" ref="AB23:AB45" si="10">SUM(O23:AA23)</f>
        <v>0</v>
      </c>
      <c r="AC23" s="15"/>
      <c r="AD23" s="15">
        <v>2</v>
      </c>
      <c r="AE23" s="15"/>
      <c r="AF23" s="15"/>
      <c r="AG23" s="15"/>
      <c r="AH23" s="15"/>
      <c r="AI23" s="15"/>
      <c r="AJ23" s="15"/>
      <c r="AK23" s="15"/>
      <c r="AL23" s="15"/>
      <c r="AM23" s="15"/>
      <c r="AN23" s="15">
        <v>1</v>
      </c>
      <c r="AO23" s="15"/>
      <c r="AP23" s="29"/>
      <c r="AQ23" s="29"/>
      <c r="AR23" s="29"/>
      <c r="AS23" s="29"/>
      <c r="AT23" s="29"/>
      <c r="AU23" s="29">
        <v>2</v>
      </c>
      <c r="AV23" s="29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76">
        <f t="shared" si="9"/>
        <v>5</v>
      </c>
      <c r="BM23" s="76"/>
      <c r="BN23" s="29"/>
      <c r="BO23" s="29">
        <v>2</v>
      </c>
      <c r="BP23" s="15"/>
      <c r="BQ23" s="15"/>
      <c r="BR23" s="15"/>
      <c r="BS23" s="15"/>
      <c r="BT23" s="76">
        <f t="shared" si="7"/>
        <v>2</v>
      </c>
      <c r="BU23" s="76"/>
      <c r="BV23" s="76"/>
      <c r="BW23" s="29"/>
      <c r="BX23" s="29"/>
      <c r="BY23" s="15"/>
      <c r="BZ23" s="15"/>
      <c r="CA23" s="15"/>
      <c r="CB23" s="15"/>
      <c r="CC23" s="76">
        <f t="shared" si="8"/>
        <v>0</v>
      </c>
      <c r="CD23" s="76">
        <v>50</v>
      </c>
      <c r="CE23" s="76">
        <f t="shared" si="5"/>
        <v>57</v>
      </c>
    </row>
    <row r="24" spans="1:83">
      <c r="A24" s="165" t="s">
        <v>1147</v>
      </c>
      <c r="B24" s="165"/>
      <c r="C24" s="166" t="s">
        <v>1148</v>
      </c>
      <c r="D24" s="15"/>
      <c r="E24" s="15"/>
      <c r="F24" s="15"/>
      <c r="G24" s="15"/>
      <c r="H24" s="15"/>
      <c r="I24" s="29"/>
      <c r="J24" s="29"/>
      <c r="K24" s="29"/>
      <c r="L24" s="15"/>
      <c r="M24" s="15"/>
      <c r="N24" s="76">
        <f t="shared" si="0"/>
        <v>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76">
        <f t="shared" si="10"/>
        <v>0</v>
      </c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29"/>
      <c r="AQ24" s="29"/>
      <c r="AR24" s="29"/>
      <c r="AS24" s="29"/>
      <c r="AT24" s="29"/>
      <c r="AU24" s="29"/>
      <c r="AV24" s="29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76">
        <f t="shared" si="9"/>
        <v>0</v>
      </c>
      <c r="BM24" s="76"/>
      <c r="BN24" s="29"/>
      <c r="BO24" s="29">
        <v>2</v>
      </c>
      <c r="BP24" s="15"/>
      <c r="BQ24" s="15"/>
      <c r="BR24" s="15"/>
      <c r="BS24" s="15"/>
      <c r="BT24" s="76">
        <f t="shared" si="7"/>
        <v>2</v>
      </c>
      <c r="BU24" s="76"/>
      <c r="BV24" s="76"/>
      <c r="BW24" s="29"/>
      <c r="BX24" s="29"/>
      <c r="BY24" s="15"/>
      <c r="BZ24" s="15"/>
      <c r="CA24" s="15"/>
      <c r="CB24" s="15"/>
      <c r="CC24" s="76">
        <f t="shared" si="8"/>
        <v>0</v>
      </c>
      <c r="CD24" s="76">
        <v>50</v>
      </c>
      <c r="CE24" s="76">
        <f t="shared" si="5"/>
        <v>52</v>
      </c>
    </row>
    <row r="25" spans="1:83">
      <c r="A25" s="165" t="s">
        <v>1149</v>
      </c>
      <c r="B25" s="165"/>
      <c r="C25" s="166" t="s">
        <v>1150</v>
      </c>
      <c r="D25" s="15"/>
      <c r="E25" s="15"/>
      <c r="F25" s="15"/>
      <c r="G25" s="15"/>
      <c r="H25" s="15"/>
      <c r="I25" s="29"/>
      <c r="J25" s="29"/>
      <c r="K25" s="29"/>
      <c r="L25" s="15"/>
      <c r="M25" s="15"/>
      <c r="N25" s="76">
        <f t="shared" si="0"/>
        <v>0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76">
        <f t="shared" si="10"/>
        <v>0</v>
      </c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29"/>
      <c r="AQ25" s="29"/>
      <c r="AR25" s="29"/>
      <c r="AS25" s="29"/>
      <c r="AT25" s="29"/>
      <c r="AU25" s="29"/>
      <c r="AV25" s="29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76">
        <f t="shared" si="9"/>
        <v>0</v>
      </c>
      <c r="BM25" s="76"/>
      <c r="BN25" s="29"/>
      <c r="BO25" s="29"/>
      <c r="BP25" s="15"/>
      <c r="BQ25" s="15"/>
      <c r="BR25" s="15"/>
      <c r="BS25" s="15"/>
      <c r="BT25" s="76">
        <f t="shared" si="7"/>
        <v>0</v>
      </c>
      <c r="BU25" s="76"/>
      <c r="BV25" s="76"/>
      <c r="BW25" s="29"/>
      <c r="BX25" s="29"/>
      <c r="BY25" s="15"/>
      <c r="BZ25" s="15"/>
      <c r="CA25" s="15"/>
      <c r="CB25" s="15"/>
      <c r="CC25" s="76">
        <f t="shared" si="8"/>
        <v>0</v>
      </c>
      <c r="CD25" s="76">
        <v>50</v>
      </c>
      <c r="CE25" s="76">
        <f t="shared" si="5"/>
        <v>50</v>
      </c>
    </row>
    <row r="26" spans="1:83">
      <c r="A26" s="165" t="s">
        <v>1151</v>
      </c>
      <c r="B26" s="165"/>
      <c r="C26" s="166" t="s">
        <v>1152</v>
      </c>
      <c r="D26" s="15"/>
      <c r="E26" s="15"/>
      <c r="F26" s="15"/>
      <c r="G26" s="15"/>
      <c r="H26" s="15"/>
      <c r="I26" s="29"/>
      <c r="J26" s="29"/>
      <c r="K26" s="29"/>
      <c r="L26" s="15"/>
      <c r="M26" s="15"/>
      <c r="N26" s="76">
        <f t="shared" si="0"/>
        <v>0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76">
        <f t="shared" si="10"/>
        <v>0</v>
      </c>
      <c r="AC26" s="15"/>
      <c r="AD26" s="15"/>
      <c r="AE26" s="15"/>
      <c r="AF26" s="15"/>
      <c r="AG26" s="15"/>
      <c r="AH26" s="15"/>
      <c r="AI26" s="15">
        <v>3</v>
      </c>
      <c r="AJ26" s="15"/>
      <c r="AK26" s="15"/>
      <c r="AL26" s="15"/>
      <c r="AM26" s="15"/>
      <c r="AN26" s="15"/>
      <c r="AO26" s="15"/>
      <c r="AP26" s="29"/>
      <c r="AQ26" s="29"/>
      <c r="AR26" s="29"/>
      <c r="AS26" s="29"/>
      <c r="AT26" s="29"/>
      <c r="AU26" s="29"/>
      <c r="AV26" s="29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76">
        <f t="shared" si="9"/>
        <v>3</v>
      </c>
      <c r="BM26" s="76"/>
      <c r="BN26" s="29"/>
      <c r="BO26" s="29"/>
      <c r="BP26" s="15"/>
      <c r="BQ26" s="15"/>
      <c r="BR26" s="15"/>
      <c r="BS26" s="15"/>
      <c r="BT26" s="76">
        <f t="shared" si="7"/>
        <v>0</v>
      </c>
      <c r="BU26" s="76"/>
      <c r="BV26" s="76"/>
      <c r="BW26" s="29"/>
      <c r="BX26" s="29"/>
      <c r="BY26" s="15"/>
      <c r="BZ26" s="15"/>
      <c r="CA26" s="15"/>
      <c r="CB26" s="15"/>
      <c r="CC26" s="76">
        <f t="shared" si="8"/>
        <v>0</v>
      </c>
      <c r="CD26" s="76">
        <v>50</v>
      </c>
      <c r="CE26" s="76">
        <f t="shared" si="5"/>
        <v>53</v>
      </c>
    </row>
    <row r="27" spans="1:83">
      <c r="A27" s="165" t="s">
        <v>1153</v>
      </c>
      <c r="B27" s="165"/>
      <c r="C27" s="166" t="s">
        <v>1154</v>
      </c>
      <c r="D27" s="15"/>
      <c r="E27" s="15"/>
      <c r="F27" s="15"/>
      <c r="G27" s="15"/>
      <c r="H27" s="15"/>
      <c r="I27" s="29"/>
      <c r="J27" s="29"/>
      <c r="K27" s="29"/>
      <c r="L27" s="15"/>
      <c r="M27" s="15"/>
      <c r="N27" s="76">
        <f t="shared" si="0"/>
        <v>0</v>
      </c>
      <c r="O27" s="15"/>
      <c r="P27" s="15"/>
      <c r="Q27" s="15">
        <v>3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76">
        <f t="shared" si="10"/>
        <v>3</v>
      </c>
      <c r="AC27" s="15"/>
      <c r="AD27" s="15"/>
      <c r="AE27" s="15"/>
      <c r="AF27" s="15"/>
      <c r="AG27" s="15"/>
      <c r="AH27" s="15"/>
      <c r="AI27" s="15"/>
      <c r="AJ27" s="15">
        <v>2</v>
      </c>
      <c r="AK27" s="15"/>
      <c r="AL27" s="15"/>
      <c r="AM27" s="15"/>
      <c r="AN27" s="15"/>
      <c r="AO27" s="15"/>
      <c r="AP27" s="29"/>
      <c r="AQ27" s="29"/>
      <c r="AR27" s="29"/>
      <c r="AS27" s="29"/>
      <c r="AT27" s="29">
        <v>4</v>
      </c>
      <c r="AU27" s="29"/>
      <c r="AV27" s="29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76">
        <f t="shared" si="9"/>
        <v>6</v>
      </c>
      <c r="BM27" s="76"/>
      <c r="BN27" s="29"/>
      <c r="BO27" s="29"/>
      <c r="BP27" s="15"/>
      <c r="BQ27" s="15"/>
      <c r="BR27" s="15"/>
      <c r="BS27" s="15"/>
      <c r="BT27" s="76">
        <f t="shared" si="7"/>
        <v>0</v>
      </c>
      <c r="BU27" s="76"/>
      <c r="BV27" s="76"/>
      <c r="BW27" s="29"/>
      <c r="BX27" s="29"/>
      <c r="BY27" s="15"/>
      <c r="BZ27" s="15"/>
      <c r="CA27" s="15"/>
      <c r="CB27" s="15"/>
      <c r="CC27" s="76">
        <f t="shared" si="8"/>
        <v>0</v>
      </c>
      <c r="CD27" s="76">
        <v>50</v>
      </c>
      <c r="CE27" s="76">
        <f t="shared" si="5"/>
        <v>59</v>
      </c>
    </row>
    <row r="28" spans="1:83">
      <c r="A28" s="165" t="s">
        <v>1155</v>
      </c>
      <c r="B28" s="165"/>
      <c r="C28" s="166" t="s">
        <v>1156</v>
      </c>
      <c r="D28" s="15"/>
      <c r="E28" s="15"/>
      <c r="F28" s="15"/>
      <c r="G28" s="15"/>
      <c r="H28" s="15"/>
      <c r="I28" s="29"/>
      <c r="J28" s="29"/>
      <c r="K28" s="29"/>
      <c r="L28" s="15"/>
      <c r="M28" s="15"/>
      <c r="N28" s="76">
        <f t="shared" si="0"/>
        <v>0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76">
        <f t="shared" si="10"/>
        <v>0</v>
      </c>
      <c r="AC28" s="15"/>
      <c r="AD28" s="15"/>
      <c r="AE28" s="15">
        <v>3</v>
      </c>
      <c r="AF28" s="15"/>
      <c r="AG28" s="15">
        <v>50</v>
      </c>
      <c r="AH28" s="15"/>
      <c r="AI28" s="15"/>
      <c r="AJ28" s="15"/>
      <c r="AK28" s="15"/>
      <c r="AL28" s="15"/>
      <c r="AM28" s="15"/>
      <c r="AN28" s="15"/>
      <c r="AO28" s="15"/>
      <c r="AP28" s="29"/>
      <c r="AQ28" s="29"/>
      <c r="AR28" s="29"/>
      <c r="AS28" s="29"/>
      <c r="AT28" s="29"/>
      <c r="AU28" s="29"/>
      <c r="AV28" s="29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76">
        <v>20</v>
      </c>
      <c r="BM28" s="76"/>
      <c r="BN28" s="29"/>
      <c r="BO28" s="29">
        <v>2</v>
      </c>
      <c r="BP28" s="15"/>
      <c r="BQ28" s="15"/>
      <c r="BR28" s="15"/>
      <c r="BS28" s="15"/>
      <c r="BT28" s="76">
        <f t="shared" si="7"/>
        <v>2</v>
      </c>
      <c r="BU28" s="76"/>
      <c r="BV28" s="76"/>
      <c r="BW28" s="29"/>
      <c r="BX28" s="29"/>
      <c r="BY28" s="15"/>
      <c r="BZ28" s="15"/>
      <c r="CA28" s="15"/>
      <c r="CB28" s="15"/>
      <c r="CC28" s="76">
        <f t="shared" si="8"/>
        <v>0</v>
      </c>
      <c r="CD28" s="76">
        <v>50</v>
      </c>
      <c r="CE28" s="76">
        <f t="shared" si="5"/>
        <v>72</v>
      </c>
    </row>
    <row r="29" spans="1:83">
      <c r="A29" s="165" t="s">
        <v>1157</v>
      </c>
      <c r="B29" s="165"/>
      <c r="C29" s="166" t="s">
        <v>1158</v>
      </c>
      <c r="D29" s="15"/>
      <c r="E29" s="15"/>
      <c r="F29" s="15"/>
      <c r="G29" s="15"/>
      <c r="H29" s="15"/>
      <c r="I29" s="29"/>
      <c r="J29" s="29"/>
      <c r="K29" s="29"/>
      <c r="L29" s="15"/>
      <c r="M29" s="15"/>
      <c r="N29" s="76">
        <f t="shared" si="0"/>
        <v>0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76">
        <f t="shared" si="10"/>
        <v>0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29"/>
      <c r="AQ29" s="29"/>
      <c r="AR29" s="29"/>
      <c r="AS29" s="29"/>
      <c r="AT29" s="29"/>
      <c r="AU29" s="29"/>
      <c r="AV29" s="29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76">
        <f t="shared" ref="BL29:BL43" si="11">SUM(AC29:BK29)</f>
        <v>0</v>
      </c>
      <c r="BM29" s="76"/>
      <c r="BN29" s="29"/>
      <c r="BO29" s="29"/>
      <c r="BP29" s="15"/>
      <c r="BQ29" s="15"/>
      <c r="BR29" s="15"/>
      <c r="BS29" s="15"/>
      <c r="BT29" s="76">
        <f t="shared" si="7"/>
        <v>0</v>
      </c>
      <c r="BU29" s="76"/>
      <c r="BV29" s="76"/>
      <c r="BW29" s="29"/>
      <c r="BX29" s="29"/>
      <c r="BY29" s="15"/>
      <c r="BZ29" s="15"/>
      <c r="CA29" s="15"/>
      <c r="CB29" s="15"/>
      <c r="CC29" s="76">
        <f t="shared" si="8"/>
        <v>0</v>
      </c>
      <c r="CD29" s="76">
        <v>50</v>
      </c>
      <c r="CE29" s="76">
        <f t="shared" si="5"/>
        <v>50</v>
      </c>
    </row>
    <row r="30" spans="1:83">
      <c r="A30" s="165" t="s">
        <v>1159</v>
      </c>
      <c r="B30" s="165"/>
      <c r="C30" s="166" t="s">
        <v>1160</v>
      </c>
      <c r="D30" s="15"/>
      <c r="E30" s="15"/>
      <c r="F30" s="15"/>
      <c r="G30" s="15"/>
      <c r="H30" s="15"/>
      <c r="I30" s="29"/>
      <c r="J30" s="29"/>
      <c r="K30" s="29"/>
      <c r="L30" s="15"/>
      <c r="M30" s="15"/>
      <c r="N30" s="76">
        <f t="shared" si="0"/>
        <v>0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76">
        <f t="shared" si="10"/>
        <v>0</v>
      </c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29"/>
      <c r="AQ30" s="29"/>
      <c r="AR30" s="29"/>
      <c r="AS30" s="29"/>
      <c r="AT30" s="29"/>
      <c r="AU30" s="29"/>
      <c r="AV30" s="29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76">
        <f t="shared" si="11"/>
        <v>0</v>
      </c>
      <c r="BM30" s="76"/>
      <c r="BN30" s="29"/>
      <c r="BO30" s="29"/>
      <c r="BP30" s="15"/>
      <c r="BQ30" s="15"/>
      <c r="BR30" s="15"/>
      <c r="BS30" s="15"/>
      <c r="BT30" s="76">
        <f t="shared" si="7"/>
        <v>0</v>
      </c>
      <c r="BU30" s="76"/>
      <c r="BV30" s="76"/>
      <c r="BW30" s="29"/>
      <c r="BX30" s="29"/>
      <c r="BY30" s="15"/>
      <c r="BZ30" s="15"/>
      <c r="CA30" s="15"/>
      <c r="CB30" s="15"/>
      <c r="CC30" s="76">
        <f t="shared" si="8"/>
        <v>0</v>
      </c>
      <c r="CD30" s="76">
        <v>50</v>
      </c>
      <c r="CE30" s="76">
        <f t="shared" si="5"/>
        <v>50</v>
      </c>
    </row>
    <row r="31" spans="1:83">
      <c r="A31" s="165" t="s">
        <v>1161</v>
      </c>
      <c r="B31" s="165"/>
      <c r="C31" s="166" t="s">
        <v>1162</v>
      </c>
      <c r="D31" s="15"/>
      <c r="E31" s="15"/>
      <c r="F31" s="15"/>
      <c r="G31" s="15"/>
      <c r="H31" s="15"/>
      <c r="I31" s="29"/>
      <c r="J31" s="29"/>
      <c r="K31" s="29"/>
      <c r="L31" s="15"/>
      <c r="M31" s="15"/>
      <c r="N31" s="76">
        <f t="shared" si="0"/>
        <v>0</v>
      </c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76">
        <f t="shared" si="10"/>
        <v>0</v>
      </c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29"/>
      <c r="AQ31" s="29"/>
      <c r="AR31" s="29"/>
      <c r="AS31" s="29"/>
      <c r="AT31" s="29"/>
      <c r="AU31" s="29"/>
      <c r="AV31" s="29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76">
        <f t="shared" si="11"/>
        <v>0</v>
      </c>
      <c r="BM31" s="76"/>
      <c r="BN31" s="29"/>
      <c r="BO31" s="29"/>
      <c r="BP31" s="15"/>
      <c r="BQ31" s="15"/>
      <c r="BR31" s="15"/>
      <c r="BS31" s="15"/>
      <c r="BT31" s="76">
        <f t="shared" si="7"/>
        <v>0</v>
      </c>
      <c r="BU31" s="76"/>
      <c r="BV31" s="76"/>
      <c r="BW31" s="29"/>
      <c r="BX31" s="29"/>
      <c r="BY31" s="15"/>
      <c r="BZ31" s="15"/>
      <c r="CA31" s="15"/>
      <c r="CB31" s="15"/>
      <c r="CC31" s="76">
        <f t="shared" si="8"/>
        <v>0</v>
      </c>
      <c r="CD31" s="76">
        <v>50</v>
      </c>
      <c r="CE31" s="76">
        <f t="shared" si="5"/>
        <v>50</v>
      </c>
    </row>
    <row r="32" spans="1:83">
      <c r="A32" s="165" t="s">
        <v>1163</v>
      </c>
      <c r="B32" s="165"/>
      <c r="C32" s="166" t="s">
        <v>1164</v>
      </c>
      <c r="D32" s="15"/>
      <c r="E32" s="15"/>
      <c r="F32" s="15"/>
      <c r="G32" s="15"/>
      <c r="H32" s="15"/>
      <c r="I32" s="29"/>
      <c r="J32" s="29"/>
      <c r="K32" s="29"/>
      <c r="L32" s="15"/>
      <c r="M32" s="15"/>
      <c r="N32" s="76">
        <f t="shared" si="0"/>
        <v>0</v>
      </c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76">
        <f t="shared" si="10"/>
        <v>0</v>
      </c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29"/>
      <c r="AQ32" s="29"/>
      <c r="AR32" s="29"/>
      <c r="AS32" s="29"/>
      <c r="AT32" s="29"/>
      <c r="AU32" s="29"/>
      <c r="AV32" s="29"/>
      <c r="AW32" s="15"/>
      <c r="AX32" s="15"/>
      <c r="AY32" s="15"/>
      <c r="AZ32" s="15">
        <v>5</v>
      </c>
      <c r="BA32" s="15"/>
      <c r="BB32" s="15">
        <v>3</v>
      </c>
      <c r="BC32" s="15"/>
      <c r="BD32" s="15"/>
      <c r="BE32" s="15"/>
      <c r="BF32" s="15"/>
      <c r="BG32" s="15"/>
      <c r="BH32" s="15"/>
      <c r="BI32" s="15"/>
      <c r="BJ32" s="15"/>
      <c r="BK32" s="15"/>
      <c r="BL32" s="76">
        <f t="shared" si="11"/>
        <v>8</v>
      </c>
      <c r="BM32" s="76"/>
      <c r="BN32" s="29"/>
      <c r="BO32" s="29">
        <v>2</v>
      </c>
      <c r="BP32" s="15"/>
      <c r="BQ32" s="15"/>
      <c r="BR32" s="15"/>
      <c r="BS32" s="15"/>
      <c r="BT32" s="76">
        <f t="shared" si="7"/>
        <v>2</v>
      </c>
      <c r="BU32" s="76"/>
      <c r="BV32" s="76"/>
      <c r="BW32" s="29"/>
      <c r="BX32" s="29"/>
      <c r="BY32" s="15"/>
      <c r="BZ32" s="15"/>
      <c r="CA32" s="15"/>
      <c r="CB32" s="15"/>
      <c r="CC32" s="76">
        <f t="shared" si="8"/>
        <v>0</v>
      </c>
      <c r="CD32" s="76">
        <v>50</v>
      </c>
      <c r="CE32" s="76">
        <f t="shared" si="5"/>
        <v>60</v>
      </c>
    </row>
    <row r="33" spans="1:83">
      <c r="A33" s="165" t="s">
        <v>1165</v>
      </c>
      <c r="B33" s="165"/>
      <c r="C33" s="166" t="s">
        <v>1166</v>
      </c>
      <c r="D33" s="15"/>
      <c r="E33" s="15"/>
      <c r="F33" s="15"/>
      <c r="G33" s="15"/>
      <c r="H33" s="15"/>
      <c r="I33" s="29"/>
      <c r="J33" s="29"/>
      <c r="K33" s="29"/>
      <c r="L33" s="15"/>
      <c r="M33" s="15"/>
      <c r="N33" s="76">
        <f t="shared" si="0"/>
        <v>0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76">
        <f t="shared" si="10"/>
        <v>0</v>
      </c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29"/>
      <c r="AQ33" s="29"/>
      <c r="AR33" s="29"/>
      <c r="AS33" s="29"/>
      <c r="AT33" s="29"/>
      <c r="AU33" s="29"/>
      <c r="AV33" s="29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76">
        <f t="shared" si="11"/>
        <v>0</v>
      </c>
      <c r="BM33" s="87"/>
      <c r="BN33" s="29"/>
      <c r="BO33" s="29"/>
      <c r="BP33" s="15"/>
      <c r="BQ33" s="15"/>
      <c r="BR33" s="15"/>
      <c r="BS33" s="15"/>
      <c r="BT33" s="76">
        <f t="shared" si="7"/>
        <v>0</v>
      </c>
      <c r="BU33" s="87"/>
      <c r="BV33" s="87"/>
      <c r="BW33" s="29"/>
      <c r="BX33" s="29"/>
      <c r="BY33" s="15"/>
      <c r="BZ33" s="15"/>
      <c r="CA33" s="15"/>
      <c r="CB33" s="15"/>
      <c r="CC33" s="76">
        <f t="shared" si="8"/>
        <v>0</v>
      </c>
      <c r="CD33" s="76">
        <v>50</v>
      </c>
      <c r="CE33" s="76">
        <f t="shared" si="5"/>
        <v>50</v>
      </c>
    </row>
    <row r="34" spans="1:83">
      <c r="A34" s="165" t="s">
        <v>1167</v>
      </c>
      <c r="B34" s="165"/>
      <c r="C34" s="166" t="s">
        <v>1168</v>
      </c>
      <c r="D34" s="15"/>
      <c r="E34" s="15"/>
      <c r="F34" s="15"/>
      <c r="G34" s="15"/>
      <c r="H34" s="15"/>
      <c r="I34" s="29"/>
      <c r="J34" s="29"/>
      <c r="K34" s="29"/>
      <c r="L34" s="15"/>
      <c r="M34" s="15"/>
      <c r="N34" s="76">
        <f t="shared" si="0"/>
        <v>0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76">
        <f t="shared" si="10"/>
        <v>0</v>
      </c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29"/>
      <c r="AQ34" s="29"/>
      <c r="AR34" s="29"/>
      <c r="AS34" s="29"/>
      <c r="AT34" s="29"/>
      <c r="AU34" s="29"/>
      <c r="AV34" s="29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76">
        <f t="shared" si="11"/>
        <v>0</v>
      </c>
      <c r="BM34" s="76"/>
      <c r="BN34" s="29"/>
      <c r="BO34" s="29"/>
      <c r="BP34" s="15"/>
      <c r="BQ34" s="15"/>
      <c r="BR34" s="15"/>
      <c r="BS34" s="15">
        <v>2</v>
      </c>
      <c r="BT34" s="76">
        <f t="shared" si="7"/>
        <v>2</v>
      </c>
      <c r="BU34" s="76"/>
      <c r="BV34" s="76"/>
      <c r="BW34" s="29"/>
      <c r="BX34" s="29"/>
      <c r="BY34" s="15"/>
      <c r="BZ34" s="15"/>
      <c r="CA34" s="15"/>
      <c r="CB34" s="15"/>
      <c r="CC34" s="76">
        <f t="shared" si="8"/>
        <v>0</v>
      </c>
      <c r="CD34" s="76">
        <v>50</v>
      </c>
      <c r="CE34" s="76">
        <f t="shared" si="5"/>
        <v>52</v>
      </c>
    </row>
    <row r="35" spans="1:83">
      <c r="A35" s="165" t="s">
        <v>1169</v>
      </c>
      <c r="B35" s="165"/>
      <c r="C35" s="166" t="s">
        <v>1170</v>
      </c>
      <c r="D35" s="15"/>
      <c r="E35" s="15"/>
      <c r="F35" s="15"/>
      <c r="G35" s="15"/>
      <c r="H35" s="15"/>
      <c r="I35" s="29"/>
      <c r="J35" s="29"/>
      <c r="K35" s="29"/>
      <c r="L35" s="15"/>
      <c r="M35" s="15"/>
      <c r="N35" s="76">
        <f t="shared" si="0"/>
        <v>0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76">
        <f t="shared" si="10"/>
        <v>0</v>
      </c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29"/>
      <c r="AQ35" s="29"/>
      <c r="AR35" s="29"/>
      <c r="AS35" s="29"/>
      <c r="AT35" s="29"/>
      <c r="AU35" s="29"/>
      <c r="AV35" s="29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76">
        <f t="shared" si="11"/>
        <v>0</v>
      </c>
      <c r="BM35" s="76"/>
      <c r="BN35" s="29"/>
      <c r="BO35" s="29"/>
      <c r="BP35" s="15"/>
      <c r="BQ35" s="15"/>
      <c r="BR35" s="15"/>
      <c r="BS35" s="15"/>
      <c r="BT35" s="76">
        <f t="shared" si="7"/>
        <v>0</v>
      </c>
      <c r="BU35" s="76"/>
      <c r="BV35" s="76"/>
      <c r="BW35" s="29"/>
      <c r="BX35" s="29"/>
      <c r="BY35" s="15"/>
      <c r="BZ35" s="15"/>
      <c r="CA35" s="15"/>
      <c r="CB35" s="15"/>
      <c r="CC35" s="76">
        <f t="shared" si="8"/>
        <v>0</v>
      </c>
      <c r="CD35" s="76">
        <v>50</v>
      </c>
      <c r="CE35" s="76">
        <f t="shared" si="5"/>
        <v>50</v>
      </c>
    </row>
    <row r="36" spans="1:83">
      <c r="A36" s="165" t="s">
        <v>1171</v>
      </c>
      <c r="B36" s="165"/>
      <c r="C36" s="166" t="s">
        <v>1172</v>
      </c>
      <c r="D36" s="15"/>
      <c r="E36" s="15"/>
      <c r="F36" s="15"/>
      <c r="G36" s="15"/>
      <c r="H36" s="15"/>
      <c r="I36" s="29"/>
      <c r="J36" s="29"/>
      <c r="K36" s="29"/>
      <c r="L36" s="15"/>
      <c r="M36" s="15"/>
      <c r="N36" s="76">
        <f t="shared" si="0"/>
        <v>0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76">
        <f t="shared" si="10"/>
        <v>0</v>
      </c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29"/>
      <c r="AQ36" s="29"/>
      <c r="AR36" s="29"/>
      <c r="AS36" s="29"/>
      <c r="AT36" s="29"/>
      <c r="AU36" s="29"/>
      <c r="AV36" s="29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>
        <v>2</v>
      </c>
      <c r="BL36" s="76">
        <f t="shared" si="11"/>
        <v>2</v>
      </c>
      <c r="BM36" s="76"/>
      <c r="BN36" s="29"/>
      <c r="BO36" s="29"/>
      <c r="BP36" s="15"/>
      <c r="BQ36" s="15">
        <v>2</v>
      </c>
      <c r="BR36" s="15"/>
      <c r="BS36" s="15"/>
      <c r="BT36" s="76">
        <f t="shared" si="7"/>
        <v>2</v>
      </c>
      <c r="BU36" s="76"/>
      <c r="BV36" s="76"/>
      <c r="BW36" s="29"/>
      <c r="BX36" s="29"/>
      <c r="BY36" s="15"/>
      <c r="BZ36" s="15"/>
      <c r="CA36" s="15"/>
      <c r="CB36" s="15"/>
      <c r="CC36" s="76">
        <f t="shared" si="8"/>
        <v>0</v>
      </c>
      <c r="CD36" s="76">
        <v>50</v>
      </c>
      <c r="CE36" s="76">
        <f t="shared" si="5"/>
        <v>54</v>
      </c>
    </row>
    <row r="37" spans="1:83">
      <c r="A37" s="165" t="s">
        <v>1173</v>
      </c>
      <c r="B37" s="165"/>
      <c r="C37" s="166" t="s">
        <v>1174</v>
      </c>
      <c r="D37" s="15"/>
      <c r="E37" s="15">
        <v>2</v>
      </c>
      <c r="F37" s="15"/>
      <c r="G37" s="15">
        <v>2</v>
      </c>
      <c r="H37" s="15"/>
      <c r="I37" s="29"/>
      <c r="J37" s="29">
        <v>1</v>
      </c>
      <c r="K37" s="29"/>
      <c r="L37" s="15">
        <v>2</v>
      </c>
      <c r="M37" s="15"/>
      <c r="N37" s="76">
        <v>5</v>
      </c>
      <c r="O37" s="15"/>
      <c r="P37" s="15"/>
      <c r="Q37" s="15"/>
      <c r="R37" s="15"/>
      <c r="S37" s="15"/>
      <c r="T37" s="15"/>
      <c r="U37" s="15"/>
      <c r="V37" s="15"/>
      <c r="W37" s="15"/>
      <c r="X37" s="15">
        <v>1</v>
      </c>
      <c r="Y37" s="15"/>
      <c r="Z37" s="15">
        <v>3</v>
      </c>
      <c r="AA37" s="15"/>
      <c r="AB37" s="76">
        <f t="shared" si="10"/>
        <v>4</v>
      </c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29">
        <v>2</v>
      </c>
      <c r="AQ37" s="29"/>
      <c r="AR37" s="29"/>
      <c r="AS37" s="29"/>
      <c r="AT37" s="29"/>
      <c r="AU37" s="29"/>
      <c r="AV37" s="29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76">
        <f t="shared" si="11"/>
        <v>2</v>
      </c>
      <c r="BM37" s="76"/>
      <c r="BN37" s="29"/>
      <c r="BO37" s="29"/>
      <c r="BP37" s="15">
        <v>2</v>
      </c>
      <c r="BQ37" s="15"/>
      <c r="BR37" s="15"/>
      <c r="BS37" s="15"/>
      <c r="BT37" s="76">
        <f t="shared" si="7"/>
        <v>2</v>
      </c>
      <c r="BU37" s="76"/>
      <c r="BV37" s="76"/>
      <c r="BW37" s="29"/>
      <c r="BX37" s="29"/>
      <c r="BY37" s="15"/>
      <c r="BZ37" s="15"/>
      <c r="CA37" s="15">
        <v>2</v>
      </c>
      <c r="CB37" s="15">
        <v>2</v>
      </c>
      <c r="CC37" s="76">
        <f t="shared" si="8"/>
        <v>4</v>
      </c>
      <c r="CD37" s="76">
        <v>50</v>
      </c>
      <c r="CE37" s="76">
        <f t="shared" si="5"/>
        <v>67</v>
      </c>
    </row>
    <row r="38" spans="1:83">
      <c r="A38" s="165" t="s">
        <v>1175</v>
      </c>
      <c r="B38" s="165"/>
      <c r="C38" s="166" t="s">
        <v>1176</v>
      </c>
      <c r="D38" s="15"/>
      <c r="E38" s="15"/>
      <c r="F38" s="15"/>
      <c r="G38" s="15"/>
      <c r="H38" s="15"/>
      <c r="I38" s="29"/>
      <c r="J38" s="29"/>
      <c r="K38" s="29"/>
      <c r="L38" s="15"/>
      <c r="M38" s="15"/>
      <c r="N38" s="76">
        <f t="shared" ref="N38:N45" si="12">SUM(D38:M38)</f>
        <v>0</v>
      </c>
      <c r="O38" s="15"/>
      <c r="P38" s="15"/>
      <c r="Q38" s="15"/>
      <c r="R38" s="15"/>
      <c r="S38" s="15"/>
      <c r="T38" s="15"/>
      <c r="U38" s="15">
        <v>3</v>
      </c>
      <c r="V38" s="15"/>
      <c r="W38" s="15"/>
      <c r="X38" s="15"/>
      <c r="Y38" s="15"/>
      <c r="Z38" s="15"/>
      <c r="AA38" s="15"/>
      <c r="AB38" s="76">
        <f t="shared" si="10"/>
        <v>3</v>
      </c>
      <c r="AC38" s="15"/>
      <c r="AD38" s="15"/>
      <c r="AE38" s="15"/>
      <c r="AF38" s="15"/>
      <c r="AG38" s="15"/>
      <c r="AH38" s="15">
        <v>3</v>
      </c>
      <c r="AI38" s="15"/>
      <c r="AJ38" s="15">
        <v>2</v>
      </c>
      <c r="AK38" s="15"/>
      <c r="AL38" s="15"/>
      <c r="AM38" s="15"/>
      <c r="AN38" s="15">
        <v>3</v>
      </c>
      <c r="AO38" s="15">
        <v>5</v>
      </c>
      <c r="AP38" s="29"/>
      <c r="AQ38" s="29"/>
      <c r="AR38" s="29">
        <v>3</v>
      </c>
      <c r="AS38" s="29"/>
      <c r="AT38" s="29"/>
      <c r="AU38" s="29"/>
      <c r="AV38" s="29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>
        <v>2</v>
      </c>
      <c r="BJ38" s="15"/>
      <c r="BK38" s="15"/>
      <c r="BL38" s="76">
        <f t="shared" si="11"/>
        <v>18</v>
      </c>
      <c r="BM38" s="76"/>
      <c r="BN38" s="29"/>
      <c r="BO38" s="29">
        <v>2</v>
      </c>
      <c r="BP38" s="15">
        <v>2</v>
      </c>
      <c r="BQ38" s="15"/>
      <c r="BR38" s="15"/>
      <c r="BS38" s="15"/>
      <c r="BT38" s="76">
        <f t="shared" si="7"/>
        <v>4</v>
      </c>
      <c r="BU38" s="76"/>
      <c r="BV38" s="76"/>
      <c r="BW38" s="29"/>
      <c r="BX38" s="29"/>
      <c r="BY38" s="15"/>
      <c r="BZ38" s="15"/>
      <c r="CA38" s="15"/>
      <c r="CB38" s="15"/>
      <c r="CC38" s="76">
        <f t="shared" si="8"/>
        <v>0</v>
      </c>
      <c r="CD38" s="76">
        <v>50</v>
      </c>
      <c r="CE38" s="76">
        <f t="shared" si="5"/>
        <v>75</v>
      </c>
    </row>
    <row r="39" spans="1:83">
      <c r="A39" s="165" t="s">
        <v>1177</v>
      </c>
      <c r="B39" s="165"/>
      <c r="C39" s="166" t="s">
        <v>1178</v>
      </c>
      <c r="D39" s="15"/>
      <c r="E39" s="15"/>
      <c r="F39" s="15"/>
      <c r="G39" s="15"/>
      <c r="H39" s="15"/>
      <c r="I39" s="29"/>
      <c r="J39" s="29"/>
      <c r="K39" s="29"/>
      <c r="L39" s="15"/>
      <c r="M39" s="15"/>
      <c r="N39" s="76">
        <f t="shared" si="12"/>
        <v>0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76">
        <f t="shared" si="10"/>
        <v>0</v>
      </c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29"/>
      <c r="AQ39" s="29"/>
      <c r="AR39" s="29"/>
      <c r="AS39" s="29"/>
      <c r="AT39" s="29"/>
      <c r="AU39" s="29"/>
      <c r="AV39" s="29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76">
        <f t="shared" si="11"/>
        <v>0</v>
      </c>
      <c r="BM39" s="76"/>
      <c r="BN39" s="29"/>
      <c r="BO39" s="29"/>
      <c r="BP39" s="15"/>
      <c r="BQ39" s="15"/>
      <c r="BR39" s="15"/>
      <c r="BS39" s="15"/>
      <c r="BT39" s="76">
        <f t="shared" si="7"/>
        <v>0</v>
      </c>
      <c r="BU39" s="76"/>
      <c r="BV39" s="76"/>
      <c r="BW39" s="29"/>
      <c r="BX39" s="29"/>
      <c r="BY39" s="15"/>
      <c r="BZ39" s="15"/>
      <c r="CA39" s="15"/>
      <c r="CB39" s="15"/>
      <c r="CC39" s="76">
        <f t="shared" si="8"/>
        <v>0</v>
      </c>
      <c r="CD39" s="76">
        <v>50</v>
      </c>
      <c r="CE39" s="76">
        <f t="shared" si="5"/>
        <v>50</v>
      </c>
    </row>
    <row r="40" spans="1:83">
      <c r="A40" s="165" t="s">
        <v>1179</v>
      </c>
      <c r="B40" s="165"/>
      <c r="C40" s="166" t="s">
        <v>1180</v>
      </c>
      <c r="D40" s="15"/>
      <c r="E40" s="15"/>
      <c r="F40" s="15"/>
      <c r="G40" s="15"/>
      <c r="H40" s="15"/>
      <c r="I40" s="29"/>
      <c r="J40" s="29"/>
      <c r="K40" s="29"/>
      <c r="L40" s="15"/>
      <c r="M40" s="15"/>
      <c r="N40" s="76">
        <f t="shared" si="12"/>
        <v>0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>
        <v>3</v>
      </c>
      <c r="AA40" s="15"/>
      <c r="AB40" s="76">
        <f t="shared" si="10"/>
        <v>3</v>
      </c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29"/>
      <c r="AQ40" s="29"/>
      <c r="AR40" s="29"/>
      <c r="AS40" s="29"/>
      <c r="AT40" s="29"/>
      <c r="AU40" s="29"/>
      <c r="AV40" s="29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76">
        <f t="shared" si="11"/>
        <v>0</v>
      </c>
      <c r="BM40" s="76"/>
      <c r="BN40" s="29"/>
      <c r="BO40" s="29"/>
      <c r="BP40" s="15"/>
      <c r="BQ40" s="15"/>
      <c r="BR40" s="15"/>
      <c r="BS40" s="15"/>
      <c r="BT40" s="76">
        <f t="shared" si="7"/>
        <v>0</v>
      </c>
      <c r="BU40" s="76"/>
      <c r="BV40" s="76"/>
      <c r="BW40" s="29"/>
      <c r="BX40" s="29"/>
      <c r="BY40" s="15"/>
      <c r="BZ40" s="15"/>
      <c r="CA40" s="15">
        <v>2</v>
      </c>
      <c r="CB40" s="15"/>
      <c r="CC40" s="76">
        <f t="shared" si="8"/>
        <v>2</v>
      </c>
      <c r="CD40" s="76">
        <v>50</v>
      </c>
      <c r="CE40" s="76">
        <f t="shared" si="5"/>
        <v>55</v>
      </c>
    </row>
    <row r="41" spans="1:83">
      <c r="A41" s="165" t="s">
        <v>1181</v>
      </c>
      <c r="B41" s="165"/>
      <c r="C41" s="166" t="s">
        <v>1182</v>
      </c>
      <c r="D41" s="15"/>
      <c r="E41" s="15"/>
      <c r="F41" s="15"/>
      <c r="G41" s="15"/>
      <c r="H41" s="15"/>
      <c r="I41" s="29"/>
      <c r="J41" s="29"/>
      <c r="K41" s="29"/>
      <c r="L41" s="15"/>
      <c r="M41" s="15"/>
      <c r="N41" s="76">
        <f t="shared" si="12"/>
        <v>0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76">
        <f t="shared" si="10"/>
        <v>0</v>
      </c>
      <c r="AC41" s="15"/>
      <c r="AD41" s="15"/>
      <c r="AE41" s="15"/>
      <c r="AF41" s="15"/>
      <c r="AG41" s="15"/>
      <c r="AH41" s="15"/>
      <c r="AI41" s="15"/>
      <c r="AJ41" s="15"/>
      <c r="AK41" s="15"/>
      <c r="AL41" s="15">
        <v>2</v>
      </c>
      <c r="AM41" s="15">
        <v>2</v>
      </c>
      <c r="AN41" s="15"/>
      <c r="AO41" s="15"/>
      <c r="AP41" s="29"/>
      <c r="AQ41" s="29"/>
      <c r="AR41" s="29"/>
      <c r="AS41" s="29"/>
      <c r="AT41" s="29"/>
      <c r="AU41" s="29"/>
      <c r="AV41" s="29"/>
      <c r="AW41" s="15"/>
      <c r="AX41" s="15"/>
      <c r="AY41" s="15"/>
      <c r="AZ41" s="15"/>
      <c r="BA41" s="15"/>
      <c r="BB41" s="15"/>
      <c r="BC41" s="15"/>
      <c r="BD41" s="15">
        <v>3</v>
      </c>
      <c r="BE41" s="15"/>
      <c r="BF41" s="15"/>
      <c r="BG41" s="15"/>
      <c r="BH41" s="15"/>
      <c r="BI41" s="15"/>
      <c r="BJ41" s="15"/>
      <c r="BK41" s="15"/>
      <c r="BL41" s="76">
        <f t="shared" si="11"/>
        <v>7</v>
      </c>
      <c r="BM41" s="76"/>
      <c r="BN41" s="29"/>
      <c r="BO41" s="29">
        <v>2</v>
      </c>
      <c r="BP41" s="15"/>
      <c r="BQ41" s="15"/>
      <c r="BR41" s="15"/>
      <c r="BS41" s="15"/>
      <c r="BT41" s="76">
        <f t="shared" si="7"/>
        <v>2</v>
      </c>
      <c r="BU41" s="76"/>
      <c r="BV41" s="76"/>
      <c r="BW41" s="29"/>
      <c r="BX41" s="29"/>
      <c r="BY41" s="15"/>
      <c r="BZ41" s="15"/>
      <c r="CA41" s="15"/>
      <c r="CB41" s="15"/>
      <c r="CC41" s="76">
        <f t="shared" si="8"/>
        <v>0</v>
      </c>
      <c r="CD41" s="76">
        <v>50</v>
      </c>
      <c r="CE41" s="76">
        <f t="shared" si="5"/>
        <v>59</v>
      </c>
    </row>
    <row r="42" spans="1:83">
      <c r="A42" s="165" t="s">
        <v>1183</v>
      </c>
      <c r="B42" s="165"/>
      <c r="C42" s="166" t="s">
        <v>1184</v>
      </c>
      <c r="D42" s="15"/>
      <c r="E42" s="15"/>
      <c r="F42" s="15"/>
      <c r="G42" s="15"/>
      <c r="H42" s="15"/>
      <c r="I42" s="29"/>
      <c r="J42" s="29"/>
      <c r="K42" s="29"/>
      <c r="L42" s="15"/>
      <c r="M42" s="15"/>
      <c r="N42" s="76">
        <f t="shared" si="12"/>
        <v>0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76">
        <f t="shared" si="10"/>
        <v>0</v>
      </c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29"/>
      <c r="AQ42" s="29"/>
      <c r="AR42" s="29"/>
      <c r="AS42" s="29"/>
      <c r="AT42" s="29"/>
      <c r="AU42" s="29"/>
      <c r="AV42" s="29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76">
        <f t="shared" si="11"/>
        <v>0</v>
      </c>
      <c r="BM42" s="76"/>
      <c r="BN42" s="29"/>
      <c r="BO42" s="29"/>
      <c r="BP42" s="15"/>
      <c r="BQ42" s="15"/>
      <c r="BR42" s="15"/>
      <c r="BS42" s="15"/>
      <c r="BT42" s="76">
        <f t="shared" si="7"/>
        <v>0</v>
      </c>
      <c r="BU42" s="76"/>
      <c r="BV42" s="76"/>
      <c r="BW42" s="29"/>
      <c r="BX42" s="29"/>
      <c r="BY42" s="15"/>
      <c r="BZ42" s="15"/>
      <c r="CA42" s="15"/>
      <c r="CB42" s="15"/>
      <c r="CC42" s="76">
        <f t="shared" si="8"/>
        <v>0</v>
      </c>
      <c r="CD42" s="76">
        <v>50</v>
      </c>
      <c r="CE42" s="76">
        <f t="shared" si="5"/>
        <v>50</v>
      </c>
    </row>
    <row r="43" spans="1:83">
      <c r="A43" s="165" t="s">
        <v>1185</v>
      </c>
      <c r="B43" s="165"/>
      <c r="C43" s="166" t="s">
        <v>1186</v>
      </c>
      <c r="D43" s="15"/>
      <c r="E43" s="15"/>
      <c r="F43" s="15"/>
      <c r="G43" s="15"/>
      <c r="H43" s="15"/>
      <c r="I43" s="29"/>
      <c r="J43" s="29"/>
      <c r="K43" s="29"/>
      <c r="L43" s="15"/>
      <c r="M43" s="15"/>
      <c r="N43" s="76">
        <f t="shared" si="12"/>
        <v>0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76">
        <f t="shared" si="10"/>
        <v>0</v>
      </c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29"/>
      <c r="AQ43" s="29"/>
      <c r="AR43" s="29"/>
      <c r="AS43" s="29"/>
      <c r="AT43" s="29"/>
      <c r="AU43" s="29"/>
      <c r="AV43" s="29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76">
        <f t="shared" si="11"/>
        <v>0</v>
      </c>
      <c r="BM43" s="76"/>
      <c r="BN43" s="29"/>
      <c r="BO43" s="29"/>
      <c r="BP43" s="15"/>
      <c r="BQ43" s="15"/>
      <c r="BR43" s="15"/>
      <c r="BS43" s="15"/>
      <c r="BT43" s="76">
        <f t="shared" si="7"/>
        <v>0</v>
      </c>
      <c r="BU43" s="76"/>
      <c r="BV43" s="76"/>
      <c r="BW43" s="29"/>
      <c r="BX43" s="29"/>
      <c r="BY43" s="15"/>
      <c r="BZ43" s="15"/>
      <c r="CA43" s="15"/>
      <c r="CB43" s="15"/>
      <c r="CC43" s="76">
        <f t="shared" si="8"/>
        <v>0</v>
      </c>
      <c r="CD43" s="76">
        <v>50</v>
      </c>
      <c r="CE43" s="76">
        <f t="shared" si="5"/>
        <v>50</v>
      </c>
    </row>
    <row r="44" spans="1:83">
      <c r="A44" s="165" t="s">
        <v>1187</v>
      </c>
      <c r="B44" s="165"/>
      <c r="C44" s="166" t="s">
        <v>1188</v>
      </c>
      <c r="D44" s="15">
        <v>1</v>
      </c>
      <c r="E44" s="15"/>
      <c r="F44" s="15">
        <v>2</v>
      </c>
      <c r="G44" s="15"/>
      <c r="H44" s="15"/>
      <c r="I44" s="29">
        <v>1</v>
      </c>
      <c r="J44" s="29"/>
      <c r="K44" s="29"/>
      <c r="L44" s="15"/>
      <c r="M44" s="15"/>
      <c r="N44" s="76">
        <f t="shared" si="12"/>
        <v>4</v>
      </c>
      <c r="O44" s="15">
        <v>2</v>
      </c>
      <c r="P44" s="15"/>
      <c r="Q44" s="15"/>
      <c r="R44" s="15">
        <v>3</v>
      </c>
      <c r="S44" s="15"/>
      <c r="T44" s="15"/>
      <c r="U44" s="15"/>
      <c r="V44" s="15"/>
      <c r="W44" s="15"/>
      <c r="X44" s="15"/>
      <c r="Y44" s="15"/>
      <c r="Z44" s="15"/>
      <c r="AA44" s="15"/>
      <c r="AB44" s="76">
        <f t="shared" si="10"/>
        <v>5</v>
      </c>
      <c r="AC44" s="15"/>
      <c r="AD44" s="15"/>
      <c r="AE44" s="15"/>
      <c r="AF44" s="15"/>
      <c r="AG44" s="15">
        <v>50</v>
      </c>
      <c r="AH44" s="15"/>
      <c r="AI44" s="15"/>
      <c r="AJ44" s="15"/>
      <c r="AK44" s="15"/>
      <c r="AL44" s="15"/>
      <c r="AM44" s="15"/>
      <c r="AN44" s="15">
        <v>1</v>
      </c>
      <c r="AO44" s="15"/>
      <c r="AP44" s="29"/>
      <c r="AQ44" s="29"/>
      <c r="AR44" s="29"/>
      <c r="AS44" s="29"/>
      <c r="AT44" s="29"/>
      <c r="AU44" s="29">
        <v>2</v>
      </c>
      <c r="AV44" s="29"/>
      <c r="AW44" s="15"/>
      <c r="AX44" s="15"/>
      <c r="AY44" s="15"/>
      <c r="AZ44" s="15"/>
      <c r="BA44" s="15">
        <v>5</v>
      </c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76">
        <v>20</v>
      </c>
      <c r="BM44" s="76"/>
      <c r="BN44" s="29">
        <v>1</v>
      </c>
      <c r="BO44" s="29"/>
      <c r="BP44" s="15"/>
      <c r="BQ44" s="15"/>
      <c r="BR44" s="15"/>
      <c r="BS44" s="15"/>
      <c r="BT44" s="76">
        <f t="shared" si="7"/>
        <v>1</v>
      </c>
      <c r="BU44" s="76"/>
      <c r="BV44" s="76"/>
      <c r="BW44" s="29"/>
      <c r="BX44" s="29"/>
      <c r="BY44" s="15"/>
      <c r="BZ44" s="15"/>
      <c r="CA44" s="15"/>
      <c r="CB44" s="15"/>
      <c r="CC44" s="76">
        <f t="shared" si="8"/>
        <v>0</v>
      </c>
      <c r="CD44" s="76">
        <v>50</v>
      </c>
      <c r="CE44" s="76">
        <f t="shared" si="5"/>
        <v>80</v>
      </c>
    </row>
    <row r="45" spans="1:83">
      <c r="A45" s="165" t="s">
        <v>1189</v>
      </c>
      <c r="B45" s="165"/>
      <c r="C45" s="166" t="s">
        <v>1190</v>
      </c>
      <c r="D45" s="15"/>
      <c r="E45" s="15"/>
      <c r="F45" s="15"/>
      <c r="G45" s="15"/>
      <c r="H45" s="15"/>
      <c r="I45" s="29"/>
      <c r="J45" s="29"/>
      <c r="K45" s="29"/>
      <c r="L45" s="15"/>
      <c r="M45" s="15"/>
      <c r="N45" s="76">
        <f t="shared" si="12"/>
        <v>0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76">
        <f t="shared" si="10"/>
        <v>0</v>
      </c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29"/>
      <c r="AQ45" s="29"/>
      <c r="AR45" s="29"/>
      <c r="AS45" s="29"/>
      <c r="AT45" s="29"/>
      <c r="AU45" s="29"/>
      <c r="AV45" s="29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>
        <v>2</v>
      </c>
      <c r="BL45" s="76">
        <f>SUM(AC45:BK45)</f>
        <v>2</v>
      </c>
      <c r="BM45" s="76"/>
      <c r="BN45" s="29"/>
      <c r="BO45" s="29"/>
      <c r="BP45" s="15"/>
      <c r="BQ45" s="15"/>
      <c r="BR45" s="15"/>
      <c r="BS45" s="15"/>
      <c r="BT45" s="76">
        <f t="shared" si="7"/>
        <v>0</v>
      </c>
      <c r="BU45" s="76"/>
      <c r="BV45" s="76"/>
      <c r="BW45" s="29"/>
      <c r="BX45" s="29"/>
      <c r="BY45" s="15"/>
      <c r="BZ45" s="15"/>
      <c r="CA45" s="15"/>
      <c r="CB45" s="15"/>
      <c r="CC45" s="76">
        <f t="shared" si="8"/>
        <v>0</v>
      </c>
      <c r="CD45" s="76">
        <v>50</v>
      </c>
      <c r="CE45" s="76">
        <f t="shared" si="5"/>
        <v>52</v>
      </c>
    </row>
    <row r="46" spans="15:27">
      <c r="O46" s="1"/>
      <c r="P46" s="1"/>
      <c r="Q46" s="1"/>
      <c r="X46" s="1"/>
      <c r="Y46" s="1"/>
      <c r="Z46" s="1"/>
      <c r="AA46" s="1"/>
    </row>
  </sheetData>
  <mergeCells count="130">
    <mergeCell ref="D1:CE1"/>
    <mergeCell ref="D2:N2"/>
    <mergeCell ref="O2:AB2"/>
    <mergeCell ref="AC2:AF2"/>
    <mergeCell ref="BM2:BP2"/>
    <mergeCell ref="BU2:BX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3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3:BL6"/>
    <mergeCell ref="BM5:BM6"/>
    <mergeCell ref="BN5:BN6"/>
    <mergeCell ref="BO5:BO6"/>
    <mergeCell ref="BP5:BP6"/>
    <mergeCell ref="BQ5:BQ6"/>
    <mergeCell ref="BR5:BR6"/>
    <mergeCell ref="BS5:BS6"/>
    <mergeCell ref="BT3:BT6"/>
    <mergeCell ref="BU5:BU6"/>
    <mergeCell ref="BV5:BV6"/>
    <mergeCell ref="BW5:BW6"/>
    <mergeCell ref="BX5:BX6"/>
    <mergeCell ref="BY5:BY6"/>
    <mergeCell ref="BZ5:BZ6"/>
    <mergeCell ref="CA5:CA6"/>
    <mergeCell ref="CB5:CB6"/>
    <mergeCell ref="CC3:CC6"/>
    <mergeCell ref="CD2:CD6"/>
    <mergeCell ref="CE2:CE6"/>
    <mergeCell ref="A1:C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43"/>
  <sheetViews>
    <sheetView zoomScale="80" zoomScaleNormal="80" topLeftCell="BQ1" workbookViewId="0">
      <selection activeCell="BW5" sqref="BW5:BW6"/>
    </sheetView>
  </sheetViews>
  <sheetFormatPr defaultColWidth="9" defaultRowHeight="14"/>
  <cols>
    <col min="1" max="2" width="10.8181818181818" style="1" customWidth="1"/>
    <col min="3" max="3" width="12" style="1" customWidth="1"/>
    <col min="4" max="15" width="15.8181818181818" style="1" customWidth="1"/>
    <col min="16" max="16" width="9" style="1"/>
    <col min="17" max="29" width="15.8181818181818" style="1" customWidth="1"/>
    <col min="30" max="30" width="9" style="1"/>
    <col min="31" max="65" width="15.8181818181818" style="1" customWidth="1"/>
    <col min="66" max="66" width="9" style="1"/>
    <col min="67" max="72" width="15.8181818181818" style="1" customWidth="1"/>
    <col min="73" max="73" width="9" style="1"/>
    <col min="74" max="84" width="15.8181818181818" style="1" customWidth="1"/>
    <col min="85" max="16384" width="9" style="1"/>
  </cols>
  <sheetData>
    <row r="1" ht="35.25" customHeight="1" spans="1:87">
      <c r="A1" s="2" t="s">
        <v>0</v>
      </c>
      <c r="B1" s="2"/>
      <c r="C1" s="2"/>
      <c r="D1" s="3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</row>
    <row r="2" ht="14.25" customHeight="1" spans="1:87">
      <c r="A2" s="2"/>
      <c r="B2" s="2"/>
      <c r="C2" s="2"/>
      <c r="D2" s="4" t="s">
        <v>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 t="s">
        <v>3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 t="s">
        <v>4</v>
      </c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 t="s">
        <v>5</v>
      </c>
      <c r="BP2" s="4"/>
      <c r="BQ2" s="4"/>
      <c r="BR2" s="4"/>
      <c r="BS2" s="4"/>
      <c r="BT2" s="4"/>
      <c r="BU2" s="4"/>
      <c r="BV2" s="4" t="s">
        <v>6</v>
      </c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26" t="s">
        <v>7</v>
      </c>
      <c r="CI2" s="4" t="s">
        <v>8</v>
      </c>
    </row>
    <row r="3" ht="15" spans="1:87">
      <c r="A3" s="4" t="s">
        <v>9</v>
      </c>
      <c r="B3" s="4"/>
      <c r="C3" s="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4" t="s">
        <v>10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4" t="s">
        <v>12</v>
      </c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4" t="s">
        <v>13</v>
      </c>
      <c r="BO3" s="15"/>
      <c r="BP3" s="8"/>
      <c r="BQ3" s="15"/>
      <c r="BR3" s="15"/>
      <c r="BS3" s="15"/>
      <c r="BT3" s="15"/>
      <c r="BU3" s="4" t="s">
        <v>14</v>
      </c>
      <c r="BV3" s="15"/>
      <c r="BW3" s="8"/>
      <c r="BX3" s="8"/>
      <c r="BY3" s="8"/>
      <c r="BZ3" s="8"/>
      <c r="CA3" s="8"/>
      <c r="CB3" s="8"/>
      <c r="CC3" s="8"/>
      <c r="CD3" s="8"/>
      <c r="CE3" s="15"/>
      <c r="CF3" s="15"/>
      <c r="CG3" s="4" t="s">
        <v>15</v>
      </c>
      <c r="CH3" s="43"/>
      <c r="CI3" s="4"/>
    </row>
    <row r="4" ht="80" customHeight="1" spans="1:87">
      <c r="A4" s="4" t="s">
        <v>16</v>
      </c>
      <c r="B4" s="4"/>
      <c r="C4" s="4"/>
      <c r="D4" s="15" t="s">
        <v>1191</v>
      </c>
      <c r="E4" s="8" t="s">
        <v>1192</v>
      </c>
      <c r="F4" s="8" t="s">
        <v>1193</v>
      </c>
      <c r="G4" s="39" t="s">
        <v>1194</v>
      </c>
      <c r="H4" s="39" t="s">
        <v>1195</v>
      </c>
      <c r="I4" s="8" t="s">
        <v>1196</v>
      </c>
      <c r="J4" s="8" t="s">
        <v>1197</v>
      </c>
      <c r="K4" s="8" t="s">
        <v>1198</v>
      </c>
      <c r="L4" s="15" t="s">
        <v>1191</v>
      </c>
      <c r="M4" s="8" t="s">
        <v>1192</v>
      </c>
      <c r="N4" s="8" t="s">
        <v>1193</v>
      </c>
      <c r="O4" s="8" t="s">
        <v>1199</v>
      </c>
      <c r="P4" s="4"/>
      <c r="Q4" s="39" t="s">
        <v>1200</v>
      </c>
      <c r="R4" s="8" t="s">
        <v>1201</v>
      </c>
      <c r="S4" s="8" t="s">
        <v>1202</v>
      </c>
      <c r="T4" s="39" t="s">
        <v>1203</v>
      </c>
      <c r="U4" s="8" t="s">
        <v>1204</v>
      </c>
      <c r="V4" s="8" t="s">
        <v>1205</v>
      </c>
      <c r="W4" s="37" t="s">
        <v>723</v>
      </c>
      <c r="X4" s="8" t="s">
        <v>1206</v>
      </c>
      <c r="Y4" s="8" t="s">
        <v>1207</v>
      </c>
      <c r="Z4" s="39" t="s">
        <v>1203</v>
      </c>
      <c r="AA4" s="8" t="s">
        <v>1204</v>
      </c>
      <c r="AB4" s="8" t="s">
        <v>1208</v>
      </c>
      <c r="AC4" s="8" t="s">
        <v>1207</v>
      </c>
      <c r="AD4" s="4"/>
      <c r="AE4" s="8" t="s">
        <v>1209</v>
      </c>
      <c r="AF4" s="8" t="s">
        <v>1210</v>
      </c>
      <c r="AG4" s="8" t="s">
        <v>1211</v>
      </c>
      <c r="AH4" s="8" t="s">
        <v>1212</v>
      </c>
      <c r="AI4" s="8" t="s">
        <v>1213</v>
      </c>
      <c r="AJ4" s="8" t="s">
        <v>1214</v>
      </c>
      <c r="AK4" s="8" t="s">
        <v>1215</v>
      </c>
      <c r="AL4" s="8" t="s">
        <v>1216</v>
      </c>
      <c r="AM4" s="39" t="s">
        <v>1217</v>
      </c>
      <c r="AN4" s="8" t="s">
        <v>1218</v>
      </c>
      <c r="AO4" s="8" t="s">
        <v>1219</v>
      </c>
      <c r="AP4" s="8" t="s">
        <v>1220</v>
      </c>
      <c r="AQ4" s="39" t="s">
        <v>1221</v>
      </c>
      <c r="AR4" s="39" t="s">
        <v>1222</v>
      </c>
      <c r="AS4" s="39" t="s">
        <v>46</v>
      </c>
      <c r="AT4" s="39" t="s">
        <v>45</v>
      </c>
      <c r="AU4" s="39" t="s">
        <v>1091</v>
      </c>
      <c r="AV4" s="39" t="s">
        <v>241</v>
      </c>
      <c r="AW4" s="39" t="s">
        <v>1223</v>
      </c>
      <c r="AX4" s="39" t="s">
        <v>250</v>
      </c>
      <c r="AY4" s="39" t="s">
        <v>1224</v>
      </c>
      <c r="AZ4" s="39" t="s">
        <v>1225</v>
      </c>
      <c r="BA4" s="39" t="s">
        <v>1226</v>
      </c>
      <c r="BB4" s="39" t="s">
        <v>1227</v>
      </c>
      <c r="BC4" s="39" t="s">
        <v>1228</v>
      </c>
      <c r="BD4" s="8" t="s">
        <v>1229</v>
      </c>
      <c r="BE4" s="39" t="s">
        <v>1230</v>
      </c>
      <c r="BF4" s="8" t="s">
        <v>1231</v>
      </c>
      <c r="BG4" s="8" t="s">
        <v>1232</v>
      </c>
      <c r="BH4" s="8" t="s">
        <v>1233</v>
      </c>
      <c r="BI4" s="8" t="s">
        <v>1219</v>
      </c>
      <c r="BJ4" s="8" t="s">
        <v>1234</v>
      </c>
      <c r="BK4" s="8" t="s">
        <v>1220</v>
      </c>
      <c r="BL4" s="39" t="s">
        <v>418</v>
      </c>
      <c r="BM4" s="8" t="s">
        <v>1234</v>
      </c>
      <c r="BN4" s="4"/>
      <c r="BO4" s="39" t="s">
        <v>1235</v>
      </c>
      <c r="BP4" s="39" t="s">
        <v>1236</v>
      </c>
      <c r="BQ4" s="8" t="s">
        <v>1237</v>
      </c>
      <c r="BR4" s="8" t="s">
        <v>1238</v>
      </c>
      <c r="BS4" s="39" t="s">
        <v>1239</v>
      </c>
      <c r="BT4" s="8" t="s">
        <v>1240</v>
      </c>
      <c r="BU4" s="4"/>
      <c r="BV4" s="8" t="s">
        <v>1241</v>
      </c>
      <c r="BW4" s="8" t="s">
        <v>1242</v>
      </c>
      <c r="BX4" s="8" t="s">
        <v>1241</v>
      </c>
      <c r="BY4" s="8" t="s">
        <v>1242</v>
      </c>
      <c r="BZ4" s="8" t="s">
        <v>1243</v>
      </c>
      <c r="CA4" s="39" t="s">
        <v>98</v>
      </c>
      <c r="CB4" s="39" t="s">
        <v>1244</v>
      </c>
      <c r="CC4" s="39" t="s">
        <v>1245</v>
      </c>
      <c r="CD4" s="39" t="s">
        <v>88</v>
      </c>
      <c r="CE4" s="8" t="s">
        <v>1243</v>
      </c>
      <c r="CF4" s="8" t="s">
        <v>1111</v>
      </c>
      <c r="CG4" s="4"/>
      <c r="CH4" s="43"/>
      <c r="CI4" s="4"/>
    </row>
    <row r="5" ht="15" spans="1:87">
      <c r="A5" s="4" t="s">
        <v>115</v>
      </c>
      <c r="B5" s="4"/>
      <c r="C5" s="4"/>
      <c r="D5" s="15"/>
      <c r="E5" s="15"/>
      <c r="F5" s="15"/>
      <c r="G5" s="15"/>
      <c r="H5" s="15"/>
      <c r="I5" s="15"/>
      <c r="J5" s="15"/>
      <c r="K5" s="15"/>
      <c r="L5" s="15" t="s">
        <v>614</v>
      </c>
      <c r="M5" s="15" t="s">
        <v>614</v>
      </c>
      <c r="N5" s="58" t="s">
        <v>614</v>
      </c>
      <c r="O5" s="15"/>
      <c r="P5" s="4"/>
      <c r="Q5" s="15"/>
      <c r="R5" s="15"/>
      <c r="S5" s="15"/>
      <c r="T5" s="15"/>
      <c r="U5" s="15" t="s">
        <v>614</v>
      </c>
      <c r="V5" s="15"/>
      <c r="W5" s="15"/>
      <c r="X5" s="15"/>
      <c r="Y5" s="15" t="s">
        <v>618</v>
      </c>
      <c r="Z5" s="15" t="s">
        <v>614</v>
      </c>
      <c r="AA5" s="15" t="s">
        <v>614</v>
      </c>
      <c r="AB5" s="15"/>
      <c r="AC5" s="15"/>
      <c r="AD5" s="4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 t="s">
        <v>1246</v>
      </c>
      <c r="BJ5" s="15" t="s">
        <v>1247</v>
      </c>
      <c r="BK5" s="15" t="s">
        <v>965</v>
      </c>
      <c r="BL5" s="15"/>
      <c r="BM5" s="15"/>
      <c r="BN5" s="4"/>
      <c r="BO5" s="15"/>
      <c r="BP5" s="15"/>
      <c r="BQ5" s="15"/>
      <c r="BR5" s="15"/>
      <c r="BS5" s="15"/>
      <c r="BT5" s="15"/>
      <c r="BU5" s="4"/>
      <c r="BV5" s="15" t="s">
        <v>614</v>
      </c>
      <c r="BW5" s="15" t="s">
        <v>614</v>
      </c>
      <c r="BX5" s="15" t="s">
        <v>614</v>
      </c>
      <c r="BY5" s="15" t="s">
        <v>614</v>
      </c>
      <c r="BZ5" s="15" t="s">
        <v>630</v>
      </c>
      <c r="CA5" s="15"/>
      <c r="CB5" s="15"/>
      <c r="CC5" s="15"/>
      <c r="CD5" s="15"/>
      <c r="CE5" s="15" t="s">
        <v>630</v>
      </c>
      <c r="CF5" s="15"/>
      <c r="CG5" s="4"/>
      <c r="CH5" s="43"/>
      <c r="CI5" s="4"/>
    </row>
    <row r="6" ht="15" spans="1:87">
      <c r="A6" s="4" t="s">
        <v>116</v>
      </c>
      <c r="B6" s="4"/>
      <c r="C6" s="4" t="s">
        <v>117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2"/>
      <c r="O6" s="15"/>
      <c r="P6" s="4"/>
      <c r="Q6" s="15"/>
      <c r="R6" s="15"/>
      <c r="S6" s="15"/>
      <c r="T6" s="15"/>
      <c r="U6" s="15"/>
      <c r="V6" s="15"/>
      <c r="W6" s="15"/>
      <c r="X6" s="15"/>
      <c r="Y6" s="15" t="s">
        <v>618</v>
      </c>
      <c r="Z6" s="15"/>
      <c r="AA6" s="15"/>
      <c r="AB6" s="15"/>
      <c r="AC6" s="15"/>
      <c r="AD6" s="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 t="s">
        <v>630</v>
      </c>
      <c r="BJ6" s="15" t="s">
        <v>618</v>
      </c>
      <c r="BK6" s="15" t="s">
        <v>618</v>
      </c>
      <c r="BL6" s="15"/>
      <c r="BM6" s="15"/>
      <c r="BN6" s="4"/>
      <c r="BO6" s="15"/>
      <c r="BP6" s="15"/>
      <c r="BQ6" s="15"/>
      <c r="BR6" s="15"/>
      <c r="BS6" s="15"/>
      <c r="BT6" s="15"/>
      <c r="BU6" s="4"/>
      <c r="BV6" s="15"/>
      <c r="BW6" s="15"/>
      <c r="BX6" s="15"/>
      <c r="BY6" s="15"/>
      <c r="BZ6" s="15" t="s">
        <v>630</v>
      </c>
      <c r="CA6" s="15"/>
      <c r="CB6" s="15"/>
      <c r="CC6" s="15"/>
      <c r="CD6" s="15"/>
      <c r="CE6" s="15" t="s">
        <v>630</v>
      </c>
      <c r="CF6" s="15"/>
      <c r="CG6" s="4"/>
      <c r="CH6" s="27"/>
      <c r="CI6" s="4"/>
    </row>
    <row r="7" spans="1:87">
      <c r="A7" s="158" t="s">
        <v>1248</v>
      </c>
      <c r="B7" s="159"/>
      <c r="C7" s="160" t="s">
        <v>1249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>
        <f t="shared" ref="P7:P43" si="0">IF(SUM(D7:O7)&gt;5,"5",SUM(D7:O7))</f>
        <v>0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>
        <f t="shared" ref="AD7:AD43" si="1">IF(SUM(Q7:AC7)&gt;10,"10",IF(SUM(Q7:AC7)&lt;0,"0",SUM(Q7:AC7)))</f>
        <v>0</v>
      </c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>
        <v>4</v>
      </c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>
        <f t="shared" ref="BN7:BN43" si="2">IF(SUM(AE7:BM7)&gt;20,"20",SUM(AE7:BM7))</f>
        <v>4</v>
      </c>
      <c r="BO7" s="15"/>
      <c r="BP7" s="15"/>
      <c r="BQ7" s="15"/>
      <c r="BR7" s="15"/>
      <c r="BS7" s="15"/>
      <c r="BT7" s="15"/>
      <c r="BU7" s="15">
        <f t="shared" ref="BU7:BU43" si="3">IF(SUM(BO7:BT7)&gt;5,"5",SUM(BO7:BT7))</f>
        <v>0</v>
      </c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>
        <f t="shared" ref="CG7:CG43" si="4">IF(SUM(BV7:CF7)&gt;10,"10",SUM(BV7:CF7))</f>
        <v>0</v>
      </c>
      <c r="CH7" s="15">
        <v>50</v>
      </c>
      <c r="CI7" s="15">
        <f t="shared" ref="CI7:CI43" si="5">SUM(CG7+BU7+BN7+AD7+P7+CH7)</f>
        <v>54</v>
      </c>
    </row>
    <row r="8" spans="1:87">
      <c r="A8" s="158" t="s">
        <v>1250</v>
      </c>
      <c r="B8" s="159"/>
      <c r="C8" s="160" t="s">
        <v>1251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>
        <f t="shared" si="0"/>
        <v>0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>
        <f t="shared" si="1"/>
        <v>0</v>
      </c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>
        <v>5</v>
      </c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>
        <f t="shared" si="2"/>
        <v>5</v>
      </c>
      <c r="BO8" s="15"/>
      <c r="BP8" s="15"/>
      <c r="BQ8" s="15"/>
      <c r="BR8" s="15">
        <v>2</v>
      </c>
      <c r="BS8" s="15"/>
      <c r="BT8" s="15"/>
      <c r="BU8" s="15">
        <f t="shared" si="3"/>
        <v>2</v>
      </c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>
        <f t="shared" si="4"/>
        <v>0</v>
      </c>
      <c r="CH8" s="15">
        <v>50</v>
      </c>
      <c r="CI8" s="15">
        <f t="shared" si="5"/>
        <v>57</v>
      </c>
    </row>
    <row r="9" spans="1:87">
      <c r="A9" s="158" t="s">
        <v>1252</v>
      </c>
      <c r="B9" s="159"/>
      <c r="C9" s="160" t="s">
        <v>1253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>
        <f t="shared" si="0"/>
        <v>0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>
        <f t="shared" si="1"/>
        <v>0</v>
      </c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>
        <v>5</v>
      </c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>
        <f t="shared" si="2"/>
        <v>5</v>
      </c>
      <c r="BO9" s="15"/>
      <c r="BP9" s="15"/>
      <c r="BQ9" s="15"/>
      <c r="BR9" s="15">
        <v>2</v>
      </c>
      <c r="BS9" s="15"/>
      <c r="BT9" s="15"/>
      <c r="BU9" s="15">
        <f t="shared" si="3"/>
        <v>2</v>
      </c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>
        <f t="shared" si="4"/>
        <v>0</v>
      </c>
      <c r="CH9" s="15">
        <v>50</v>
      </c>
      <c r="CI9" s="15">
        <f t="shared" si="5"/>
        <v>57</v>
      </c>
    </row>
    <row r="10" spans="1:87">
      <c r="A10" s="158" t="s">
        <v>1254</v>
      </c>
      <c r="B10" s="159"/>
      <c r="C10" s="160" t="s">
        <v>1255</v>
      </c>
      <c r="D10" s="15"/>
      <c r="E10" s="15">
        <v>2</v>
      </c>
      <c r="F10" s="115"/>
      <c r="G10" s="15"/>
      <c r="H10" s="15">
        <v>2</v>
      </c>
      <c r="I10" s="115"/>
      <c r="J10" s="15"/>
      <c r="K10" s="115"/>
      <c r="L10" s="15"/>
      <c r="M10" s="15">
        <v>2</v>
      </c>
      <c r="N10" s="115"/>
      <c r="O10" s="115"/>
      <c r="P10" s="15" t="str">
        <f t="shared" si="0"/>
        <v>5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>
        <f t="shared" si="1"/>
        <v>0</v>
      </c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>
        <v>5</v>
      </c>
      <c r="AU10" s="15">
        <v>3</v>
      </c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>
        <f t="shared" si="2"/>
        <v>8</v>
      </c>
      <c r="BO10" s="15"/>
      <c r="BP10" s="15">
        <v>2</v>
      </c>
      <c r="BQ10" s="15"/>
      <c r="BR10" s="15">
        <v>2</v>
      </c>
      <c r="BS10" s="15"/>
      <c r="BT10" s="15"/>
      <c r="BU10" s="15">
        <f t="shared" si="3"/>
        <v>4</v>
      </c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>
        <f t="shared" si="4"/>
        <v>0</v>
      </c>
      <c r="CH10" s="15">
        <v>50</v>
      </c>
      <c r="CI10" s="15">
        <f t="shared" si="5"/>
        <v>67</v>
      </c>
    </row>
    <row r="11" spans="1:87">
      <c r="A11" s="158" t="s">
        <v>1256</v>
      </c>
      <c r="B11" s="159"/>
      <c r="C11" s="160" t="s">
        <v>1257</v>
      </c>
      <c r="D11" s="15"/>
      <c r="E11" s="15"/>
      <c r="F11" s="115"/>
      <c r="G11" s="15"/>
      <c r="H11" s="15"/>
      <c r="I11" s="115"/>
      <c r="J11" s="15"/>
      <c r="K11" s="115"/>
      <c r="L11" s="15"/>
      <c r="M11" s="15"/>
      <c r="N11" s="115"/>
      <c r="O11" s="115"/>
      <c r="P11" s="15">
        <f t="shared" si="0"/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>
        <f t="shared" si="1"/>
        <v>0</v>
      </c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>
        <v>4</v>
      </c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>
        <v>5</v>
      </c>
      <c r="BK11" s="15"/>
      <c r="BL11" s="15"/>
      <c r="BM11" s="15">
        <v>5</v>
      </c>
      <c r="BN11" s="15">
        <f t="shared" si="2"/>
        <v>14</v>
      </c>
      <c r="BO11" s="15"/>
      <c r="BP11" s="15"/>
      <c r="BQ11" s="15"/>
      <c r="BR11" s="15"/>
      <c r="BS11" s="15"/>
      <c r="BT11" s="15"/>
      <c r="BU11" s="15">
        <f t="shared" si="3"/>
        <v>0</v>
      </c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>
        <f t="shared" si="4"/>
        <v>0</v>
      </c>
      <c r="CH11" s="15">
        <v>50</v>
      </c>
      <c r="CI11" s="15">
        <f t="shared" si="5"/>
        <v>64</v>
      </c>
    </row>
    <row r="12" spans="1:87">
      <c r="A12" s="158" t="s">
        <v>1258</v>
      </c>
      <c r="B12" s="159"/>
      <c r="C12" s="160" t="s">
        <v>1259</v>
      </c>
      <c r="D12" s="15"/>
      <c r="E12" s="15"/>
      <c r="F12" s="115"/>
      <c r="G12" s="15"/>
      <c r="H12" s="15"/>
      <c r="I12" s="115"/>
      <c r="J12" s="15"/>
      <c r="K12" s="115"/>
      <c r="L12" s="15"/>
      <c r="M12" s="15"/>
      <c r="N12" s="115"/>
      <c r="O12" s="115"/>
      <c r="P12" s="15">
        <f t="shared" si="0"/>
        <v>0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f t="shared" si="1"/>
        <v>0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>
        <f t="shared" si="2"/>
        <v>0</v>
      </c>
      <c r="BO12" s="15"/>
      <c r="BP12" s="15"/>
      <c r="BQ12" s="15"/>
      <c r="BR12" s="15"/>
      <c r="BS12" s="15"/>
      <c r="BT12" s="15"/>
      <c r="BU12" s="15">
        <f t="shared" si="3"/>
        <v>0</v>
      </c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>
        <f t="shared" si="4"/>
        <v>0</v>
      </c>
      <c r="CH12" s="15">
        <v>50</v>
      </c>
      <c r="CI12" s="15">
        <f t="shared" si="5"/>
        <v>50</v>
      </c>
    </row>
    <row r="13" spans="1:87">
      <c r="A13" s="158" t="s">
        <v>1260</v>
      </c>
      <c r="B13" s="159"/>
      <c r="C13" s="160" t="s">
        <v>1261</v>
      </c>
      <c r="D13" s="15"/>
      <c r="E13" s="15"/>
      <c r="F13" s="115"/>
      <c r="G13" s="15"/>
      <c r="H13" s="15"/>
      <c r="I13" s="115"/>
      <c r="J13" s="15"/>
      <c r="K13" s="115"/>
      <c r="L13" s="15"/>
      <c r="M13" s="15"/>
      <c r="N13" s="115"/>
      <c r="O13" s="115"/>
      <c r="P13" s="15">
        <f t="shared" si="0"/>
        <v>0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>
        <f t="shared" si="1"/>
        <v>0</v>
      </c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>
        <f t="shared" si="2"/>
        <v>0</v>
      </c>
      <c r="BO13" s="15"/>
      <c r="BP13" s="15"/>
      <c r="BQ13" s="15"/>
      <c r="BR13" s="15"/>
      <c r="BS13" s="15"/>
      <c r="BT13" s="15"/>
      <c r="BU13" s="15">
        <f t="shared" si="3"/>
        <v>0</v>
      </c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>
        <f t="shared" si="4"/>
        <v>0</v>
      </c>
      <c r="CH13" s="15">
        <v>50</v>
      </c>
      <c r="CI13" s="15">
        <f t="shared" si="5"/>
        <v>50</v>
      </c>
    </row>
    <row r="14" spans="1:87">
      <c r="A14" s="158" t="s">
        <v>1262</v>
      </c>
      <c r="B14" s="159"/>
      <c r="C14" s="160" t="s">
        <v>1263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f t="shared" si="0"/>
        <v>0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>
        <f t="shared" si="1"/>
        <v>0</v>
      </c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2"/>
        <v>0</v>
      </c>
      <c r="BO14" s="15"/>
      <c r="BP14" s="15"/>
      <c r="BQ14" s="15"/>
      <c r="BR14" s="15"/>
      <c r="BS14" s="15"/>
      <c r="BT14" s="15"/>
      <c r="BU14" s="15">
        <f t="shared" si="3"/>
        <v>0</v>
      </c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>
        <f t="shared" si="4"/>
        <v>0</v>
      </c>
      <c r="CH14" s="15">
        <v>50</v>
      </c>
      <c r="CI14" s="15">
        <f t="shared" si="5"/>
        <v>50</v>
      </c>
    </row>
    <row r="15" spans="1:87">
      <c r="A15" s="158" t="s">
        <v>1264</v>
      </c>
      <c r="B15" s="159"/>
      <c r="C15" s="160" t="s">
        <v>1265</v>
      </c>
      <c r="D15" s="15"/>
      <c r="E15" s="15"/>
      <c r="F15" s="15">
        <v>2</v>
      </c>
      <c r="G15" s="15">
        <v>2</v>
      </c>
      <c r="H15" s="15"/>
      <c r="I15" s="15"/>
      <c r="J15" s="15"/>
      <c r="K15" s="15"/>
      <c r="L15" s="15"/>
      <c r="M15" s="15"/>
      <c r="N15" s="15">
        <v>2</v>
      </c>
      <c r="O15" s="15"/>
      <c r="P15" s="15" t="str">
        <f t="shared" si="0"/>
        <v>5</v>
      </c>
      <c r="Q15" s="15"/>
      <c r="R15" s="15">
        <v>3</v>
      </c>
      <c r="S15" s="15"/>
      <c r="T15" s="15"/>
      <c r="U15" s="15"/>
      <c r="V15" s="15"/>
      <c r="W15" s="15">
        <v>3</v>
      </c>
      <c r="X15" s="15"/>
      <c r="Y15" s="15"/>
      <c r="Z15" s="15"/>
      <c r="AA15" s="15"/>
      <c r="AB15" s="15"/>
      <c r="AC15" s="15"/>
      <c r="AD15" s="15">
        <f t="shared" si="1"/>
        <v>6</v>
      </c>
      <c r="AE15" s="15"/>
      <c r="AF15" s="15"/>
      <c r="AG15" s="15">
        <v>3</v>
      </c>
      <c r="AH15" s="15"/>
      <c r="AI15" s="15"/>
      <c r="AJ15" s="15">
        <v>30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 t="str">
        <f t="shared" si="2"/>
        <v>20</v>
      </c>
      <c r="BO15" s="15"/>
      <c r="BP15" s="15"/>
      <c r="BQ15" s="15"/>
      <c r="BR15" s="15"/>
      <c r="BS15" s="15"/>
      <c r="BT15" s="15"/>
      <c r="BU15" s="15">
        <f t="shared" si="3"/>
        <v>0</v>
      </c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>
        <v>3</v>
      </c>
      <c r="CG15" s="15">
        <f t="shared" si="4"/>
        <v>3</v>
      </c>
      <c r="CH15" s="15">
        <v>50</v>
      </c>
      <c r="CI15" s="15">
        <f t="shared" si="5"/>
        <v>84</v>
      </c>
    </row>
    <row r="16" spans="1:87">
      <c r="A16" s="158" t="s">
        <v>1266</v>
      </c>
      <c r="B16" s="159"/>
      <c r="C16" s="160" t="s">
        <v>1267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f t="shared" si="0"/>
        <v>0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>
        <f t="shared" si="1"/>
        <v>0</v>
      </c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>
        <f t="shared" si="2"/>
        <v>0</v>
      </c>
      <c r="BO16" s="15"/>
      <c r="BP16" s="15"/>
      <c r="BQ16" s="15"/>
      <c r="BR16" s="15"/>
      <c r="BS16" s="15"/>
      <c r="BT16" s="15"/>
      <c r="BU16" s="15">
        <f t="shared" si="3"/>
        <v>0</v>
      </c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>
        <f t="shared" si="4"/>
        <v>0</v>
      </c>
      <c r="CH16" s="15">
        <v>50</v>
      </c>
      <c r="CI16" s="15">
        <f t="shared" si="5"/>
        <v>50</v>
      </c>
    </row>
    <row r="17" spans="1:87">
      <c r="A17" s="158" t="s">
        <v>1268</v>
      </c>
      <c r="B17" s="159"/>
      <c r="C17" s="160" t="s">
        <v>1269</v>
      </c>
      <c r="D17" s="15">
        <v>1</v>
      </c>
      <c r="E17" s="15"/>
      <c r="F17" s="15"/>
      <c r="G17" s="15">
        <v>2</v>
      </c>
      <c r="H17" s="15"/>
      <c r="I17" s="15"/>
      <c r="J17" s="15"/>
      <c r="K17" s="15"/>
      <c r="L17" s="15">
        <v>1</v>
      </c>
      <c r="M17" s="15"/>
      <c r="N17" s="15"/>
      <c r="O17" s="15"/>
      <c r="P17" s="15">
        <f t="shared" si="0"/>
        <v>4</v>
      </c>
      <c r="Q17" s="15"/>
      <c r="R17" s="15">
        <v>3</v>
      </c>
      <c r="S17" s="15"/>
      <c r="T17" s="15">
        <v>2</v>
      </c>
      <c r="U17" s="15">
        <v>3</v>
      </c>
      <c r="V17" s="15"/>
      <c r="W17" s="15">
        <v>3</v>
      </c>
      <c r="X17" s="15"/>
      <c r="Y17" s="15"/>
      <c r="Z17" s="15">
        <v>2</v>
      </c>
      <c r="AA17" s="15">
        <v>3</v>
      </c>
      <c r="AB17" s="15">
        <v>2</v>
      </c>
      <c r="AC17" s="15"/>
      <c r="AD17" s="15" t="str">
        <f t="shared" si="1"/>
        <v>10</v>
      </c>
      <c r="AE17" s="15"/>
      <c r="AF17" s="15"/>
      <c r="AG17" s="15"/>
      <c r="AH17" s="15"/>
      <c r="AI17" s="15">
        <v>85</v>
      </c>
      <c r="AJ17" s="15">
        <v>30</v>
      </c>
      <c r="AK17" s="15">
        <v>3</v>
      </c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 t="str">
        <f t="shared" si="2"/>
        <v>20</v>
      </c>
      <c r="BO17" s="15">
        <v>2</v>
      </c>
      <c r="BP17" s="15"/>
      <c r="BQ17" s="15"/>
      <c r="BR17" s="15"/>
      <c r="BS17" s="15"/>
      <c r="BT17" s="15">
        <v>2</v>
      </c>
      <c r="BU17" s="15">
        <f t="shared" si="3"/>
        <v>4</v>
      </c>
      <c r="BV17" s="15"/>
      <c r="BW17" s="15">
        <v>2</v>
      </c>
      <c r="BX17" s="15"/>
      <c r="BY17" s="15">
        <v>2</v>
      </c>
      <c r="BZ17" s="15"/>
      <c r="CA17" s="15"/>
      <c r="CB17" s="15"/>
      <c r="CC17" s="15">
        <v>2</v>
      </c>
      <c r="CD17" s="15"/>
      <c r="CE17" s="15"/>
      <c r="CF17" s="15">
        <v>3</v>
      </c>
      <c r="CG17" s="15">
        <f t="shared" si="4"/>
        <v>9</v>
      </c>
      <c r="CH17" s="15">
        <v>50</v>
      </c>
      <c r="CI17" s="15">
        <f t="shared" si="5"/>
        <v>97</v>
      </c>
    </row>
    <row r="18" spans="1:87">
      <c r="A18" s="158" t="s">
        <v>1270</v>
      </c>
      <c r="B18" s="159"/>
      <c r="C18" s="160" t="s">
        <v>1271</v>
      </c>
      <c r="D18" s="15"/>
      <c r="E18" s="15"/>
      <c r="F18" s="15"/>
      <c r="G18" s="15">
        <v>2</v>
      </c>
      <c r="H18" s="15"/>
      <c r="I18" s="15"/>
      <c r="J18" s="15"/>
      <c r="K18" s="15"/>
      <c r="L18" s="15"/>
      <c r="M18" s="15"/>
      <c r="N18" s="15"/>
      <c r="O18" s="15"/>
      <c r="P18" s="15">
        <f t="shared" si="0"/>
        <v>2</v>
      </c>
      <c r="Q18" s="15"/>
      <c r="R18" s="15">
        <v>3</v>
      </c>
      <c r="S18" s="15"/>
      <c r="T18" s="15"/>
      <c r="U18" s="15">
        <v>3</v>
      </c>
      <c r="V18" s="15"/>
      <c r="W18" s="15">
        <v>3</v>
      </c>
      <c r="X18" s="15"/>
      <c r="Y18" s="15"/>
      <c r="Z18" s="15"/>
      <c r="AA18" s="15">
        <v>3</v>
      </c>
      <c r="AB18" s="15"/>
      <c r="AC18" s="15"/>
      <c r="AD18" s="15" t="str">
        <f t="shared" si="1"/>
        <v>10</v>
      </c>
      <c r="AE18" s="15"/>
      <c r="AF18" s="15"/>
      <c r="AG18" s="15"/>
      <c r="AH18" s="15"/>
      <c r="AI18" s="15">
        <v>85</v>
      </c>
      <c r="AJ18" s="15">
        <v>30</v>
      </c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 t="str">
        <f t="shared" si="2"/>
        <v>20</v>
      </c>
      <c r="BO18" s="15"/>
      <c r="BP18" s="15"/>
      <c r="BQ18" s="15"/>
      <c r="BR18" s="15"/>
      <c r="BS18" s="15"/>
      <c r="BT18" s="15"/>
      <c r="BU18" s="15">
        <f t="shared" si="3"/>
        <v>0</v>
      </c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>
        <v>3</v>
      </c>
      <c r="CG18" s="15">
        <f t="shared" si="4"/>
        <v>3</v>
      </c>
      <c r="CH18" s="15">
        <v>50</v>
      </c>
      <c r="CI18" s="15">
        <f t="shared" si="5"/>
        <v>85</v>
      </c>
    </row>
    <row r="19" spans="1:87">
      <c r="A19" s="158" t="s">
        <v>1272</v>
      </c>
      <c r="B19" s="159"/>
      <c r="C19" s="160" t="s">
        <v>1273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f t="shared" si="0"/>
        <v>0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>
        <f t="shared" si="1"/>
        <v>0</v>
      </c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>
        <v>3</v>
      </c>
      <c r="BF19" s="15"/>
      <c r="BG19" s="15"/>
      <c r="BH19" s="15"/>
      <c r="BI19" s="15"/>
      <c r="BJ19" s="15">
        <v>5</v>
      </c>
      <c r="BK19" s="15"/>
      <c r="BL19" s="15"/>
      <c r="BM19" s="15">
        <v>5</v>
      </c>
      <c r="BN19" s="15">
        <f t="shared" si="2"/>
        <v>13</v>
      </c>
      <c r="BO19" s="15"/>
      <c r="BP19" s="15"/>
      <c r="BQ19" s="15"/>
      <c r="BR19" s="15"/>
      <c r="BS19" s="15"/>
      <c r="BT19" s="15"/>
      <c r="BU19" s="15">
        <f t="shared" si="3"/>
        <v>0</v>
      </c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>
        <f t="shared" si="4"/>
        <v>0</v>
      </c>
      <c r="CH19" s="15">
        <v>50</v>
      </c>
      <c r="CI19" s="15">
        <f t="shared" si="5"/>
        <v>63</v>
      </c>
    </row>
    <row r="20" spans="1:87">
      <c r="A20" s="158" t="s">
        <v>1274</v>
      </c>
      <c r="B20" s="159"/>
      <c r="C20" s="160" t="s">
        <v>1275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f t="shared" si="0"/>
        <v>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>
        <f t="shared" si="1"/>
        <v>0</v>
      </c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>
        <f t="shared" si="2"/>
        <v>0</v>
      </c>
      <c r="BO20" s="15"/>
      <c r="BP20" s="15"/>
      <c r="BQ20" s="15"/>
      <c r="BR20" s="15"/>
      <c r="BS20" s="15"/>
      <c r="BT20" s="15"/>
      <c r="BU20" s="15">
        <f t="shared" si="3"/>
        <v>0</v>
      </c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>
        <f t="shared" si="4"/>
        <v>0</v>
      </c>
      <c r="CH20" s="15">
        <v>50</v>
      </c>
      <c r="CI20" s="15">
        <f t="shared" si="5"/>
        <v>50</v>
      </c>
    </row>
    <row r="21" spans="1:87">
      <c r="A21" s="158" t="s">
        <v>1276</v>
      </c>
      <c r="B21" s="159"/>
      <c r="C21" s="160" t="s">
        <v>1277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f t="shared" si="0"/>
        <v>0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>
        <f t="shared" si="1"/>
        <v>0</v>
      </c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>
        <f t="shared" si="2"/>
        <v>0</v>
      </c>
      <c r="BO21" s="15"/>
      <c r="BP21" s="15"/>
      <c r="BQ21" s="15"/>
      <c r="BR21" s="15"/>
      <c r="BS21" s="15"/>
      <c r="BT21" s="15"/>
      <c r="BU21" s="15">
        <f t="shared" si="3"/>
        <v>0</v>
      </c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>
        <f t="shared" si="4"/>
        <v>0</v>
      </c>
      <c r="CH21" s="15">
        <v>50</v>
      </c>
      <c r="CI21" s="15">
        <f t="shared" si="5"/>
        <v>50</v>
      </c>
    </row>
    <row r="22" spans="1:87">
      <c r="A22" s="158" t="s">
        <v>1278</v>
      </c>
      <c r="B22" s="159"/>
      <c r="C22" s="160" t="s">
        <v>1279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f t="shared" si="0"/>
        <v>0</v>
      </c>
      <c r="Q22" s="15">
        <v>2</v>
      </c>
      <c r="R22" s="15"/>
      <c r="S22" s="15">
        <v>1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>
        <f t="shared" si="1"/>
        <v>3</v>
      </c>
      <c r="AE22" s="15">
        <v>2</v>
      </c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>
        <f t="shared" si="2"/>
        <v>2</v>
      </c>
      <c r="BO22" s="15"/>
      <c r="BP22" s="15"/>
      <c r="BQ22" s="15"/>
      <c r="BR22" s="15"/>
      <c r="BS22" s="15"/>
      <c r="BT22" s="15"/>
      <c r="BU22" s="15">
        <f t="shared" si="3"/>
        <v>0</v>
      </c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>
        <v>3</v>
      </c>
      <c r="CG22" s="15">
        <f t="shared" si="4"/>
        <v>3</v>
      </c>
      <c r="CH22" s="15">
        <v>50</v>
      </c>
      <c r="CI22" s="15">
        <f t="shared" si="5"/>
        <v>58</v>
      </c>
    </row>
    <row r="23" spans="1:87">
      <c r="A23" s="158" t="s">
        <v>1280</v>
      </c>
      <c r="B23" s="159"/>
      <c r="C23" s="160" t="s">
        <v>1281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>
        <f t="shared" si="0"/>
        <v>0</v>
      </c>
      <c r="Q23" s="15"/>
      <c r="R23" s="15"/>
      <c r="S23" s="15">
        <v>1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>
        <f t="shared" si="1"/>
        <v>1</v>
      </c>
      <c r="AE23" s="15">
        <v>2</v>
      </c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>
        <v>5</v>
      </c>
      <c r="AU23" s="15"/>
      <c r="AV23" s="15"/>
      <c r="AW23" s="15"/>
      <c r="AX23" s="15"/>
      <c r="AY23" s="15">
        <v>4</v>
      </c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2"/>
        <v>11</v>
      </c>
      <c r="BO23" s="15"/>
      <c r="BP23" s="15"/>
      <c r="BQ23" s="15"/>
      <c r="BR23" s="15"/>
      <c r="BS23" s="15"/>
      <c r="BT23" s="15"/>
      <c r="BU23" s="15">
        <f t="shared" si="3"/>
        <v>0</v>
      </c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>
        <v>3</v>
      </c>
      <c r="CG23" s="15">
        <f t="shared" si="4"/>
        <v>3</v>
      </c>
      <c r="CH23" s="15">
        <v>50</v>
      </c>
      <c r="CI23" s="15">
        <f t="shared" si="5"/>
        <v>65</v>
      </c>
    </row>
    <row r="24" spans="1:87">
      <c r="A24" s="158" t="s">
        <v>1282</v>
      </c>
      <c r="B24" s="159"/>
      <c r="C24" s="160" t="s">
        <v>1283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>
        <f t="shared" si="0"/>
        <v>0</v>
      </c>
      <c r="Q24" s="15">
        <v>2</v>
      </c>
      <c r="R24" s="15"/>
      <c r="S24" s="15">
        <v>4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>
        <f t="shared" si="1"/>
        <v>6</v>
      </c>
      <c r="AE24" s="15">
        <v>2</v>
      </c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>
        <v>3</v>
      </c>
      <c r="AV24" s="15"/>
      <c r="AW24" s="15">
        <v>3</v>
      </c>
      <c r="AX24" s="15"/>
      <c r="AY24" s="15">
        <v>4</v>
      </c>
      <c r="AZ24" s="15"/>
      <c r="BA24" s="15">
        <v>3</v>
      </c>
      <c r="BB24" s="15">
        <v>3</v>
      </c>
      <c r="BC24" s="15">
        <v>3</v>
      </c>
      <c r="BD24" s="15">
        <v>5</v>
      </c>
      <c r="BE24" s="15"/>
      <c r="BF24" s="15"/>
      <c r="BG24" s="15"/>
      <c r="BH24" s="15"/>
      <c r="BI24" s="15"/>
      <c r="BJ24" s="15"/>
      <c r="BK24" s="15"/>
      <c r="BL24" s="15"/>
      <c r="BM24" s="15"/>
      <c r="BN24" s="15" t="str">
        <f t="shared" si="2"/>
        <v>20</v>
      </c>
      <c r="BO24" s="15"/>
      <c r="BP24" s="15"/>
      <c r="BQ24" s="15"/>
      <c r="BR24" s="15">
        <v>2</v>
      </c>
      <c r="BS24" s="15"/>
      <c r="BT24" s="15"/>
      <c r="BU24" s="15">
        <f t="shared" si="3"/>
        <v>2</v>
      </c>
      <c r="BV24" s="15"/>
      <c r="BW24" s="15"/>
      <c r="BX24" s="15"/>
      <c r="BY24" s="15"/>
      <c r="BZ24" s="15">
        <v>2</v>
      </c>
      <c r="CA24" s="15"/>
      <c r="CB24" s="15"/>
      <c r="CC24" s="15"/>
      <c r="CD24" s="15"/>
      <c r="CE24" s="15">
        <v>2</v>
      </c>
      <c r="CF24" s="15"/>
      <c r="CG24" s="15">
        <f t="shared" si="4"/>
        <v>4</v>
      </c>
      <c r="CH24" s="15">
        <v>50</v>
      </c>
      <c r="CI24" s="15">
        <f t="shared" si="5"/>
        <v>82</v>
      </c>
    </row>
    <row r="25" spans="1:87">
      <c r="A25" s="158" t="s">
        <v>1284</v>
      </c>
      <c r="B25" s="159"/>
      <c r="C25" s="160" t="s">
        <v>1285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>
        <f t="shared" si="0"/>
        <v>0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>
        <f t="shared" si="1"/>
        <v>0</v>
      </c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>
        <v>4</v>
      </c>
      <c r="AZ25" s="15">
        <v>2</v>
      </c>
      <c r="BA25" s="15"/>
      <c r="BB25" s="15"/>
      <c r="BC25" s="15"/>
      <c r="BD25" s="15"/>
      <c r="BE25" s="15"/>
      <c r="BF25" s="15"/>
      <c r="BG25" s="15"/>
      <c r="BH25" s="15"/>
      <c r="BI25" s="15"/>
      <c r="BJ25" s="15">
        <v>5</v>
      </c>
      <c r="BK25" s="15"/>
      <c r="BL25" s="15"/>
      <c r="BM25" s="15">
        <v>5</v>
      </c>
      <c r="BN25" s="15">
        <f t="shared" si="2"/>
        <v>16</v>
      </c>
      <c r="BO25" s="15"/>
      <c r="BP25" s="15"/>
      <c r="BQ25" s="15"/>
      <c r="BR25" s="15"/>
      <c r="BS25" s="15"/>
      <c r="BT25" s="15"/>
      <c r="BU25" s="15">
        <f t="shared" si="3"/>
        <v>0</v>
      </c>
      <c r="BV25" s="15">
        <v>3</v>
      </c>
      <c r="BW25" s="15"/>
      <c r="BX25" s="15">
        <v>3</v>
      </c>
      <c r="BY25" s="15"/>
      <c r="BZ25" s="15"/>
      <c r="CA25" s="15"/>
      <c r="CB25" s="15"/>
      <c r="CC25" s="15"/>
      <c r="CD25" s="15"/>
      <c r="CE25" s="15"/>
      <c r="CF25" s="15"/>
      <c r="CG25" s="15">
        <f t="shared" si="4"/>
        <v>6</v>
      </c>
      <c r="CH25" s="15">
        <v>50</v>
      </c>
      <c r="CI25" s="15">
        <f t="shared" si="5"/>
        <v>72</v>
      </c>
    </row>
    <row r="26" spans="1:87">
      <c r="A26" s="158" t="s">
        <v>1286</v>
      </c>
      <c r="B26" s="159"/>
      <c r="C26" s="160" t="s">
        <v>1287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>
        <f t="shared" si="0"/>
        <v>0</v>
      </c>
      <c r="Q26" s="15"/>
      <c r="R26" s="15"/>
      <c r="S26" s="15">
        <v>1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>
        <f t="shared" si="1"/>
        <v>1</v>
      </c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>
        <v>4</v>
      </c>
      <c r="AP26" s="15"/>
      <c r="AQ26" s="15"/>
      <c r="AR26" s="15"/>
      <c r="AS26" s="15"/>
      <c r="AT26" s="15">
        <v>5</v>
      </c>
      <c r="AU26" s="15"/>
      <c r="AV26" s="15">
        <v>3</v>
      </c>
      <c r="AW26" s="15"/>
      <c r="AX26" s="15"/>
      <c r="AY26" s="15"/>
      <c r="AZ26" s="15"/>
      <c r="BA26" s="15"/>
      <c r="BB26" s="15"/>
      <c r="BC26" s="15"/>
      <c r="BD26" s="15">
        <v>5</v>
      </c>
      <c r="BE26" s="15"/>
      <c r="BF26" s="15"/>
      <c r="BG26" s="15"/>
      <c r="BH26" s="15"/>
      <c r="BI26" s="15">
        <v>4</v>
      </c>
      <c r="BJ26" s="15"/>
      <c r="BK26" s="15"/>
      <c r="BL26" s="15"/>
      <c r="BM26" s="15"/>
      <c r="BN26" s="15" t="str">
        <f t="shared" si="2"/>
        <v>20</v>
      </c>
      <c r="BO26" s="15"/>
      <c r="BP26" s="15"/>
      <c r="BQ26" s="15"/>
      <c r="BR26" s="15">
        <v>2</v>
      </c>
      <c r="BS26" s="15"/>
      <c r="BT26" s="15"/>
      <c r="BU26" s="15">
        <f t="shared" si="3"/>
        <v>2</v>
      </c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>
        <v>3</v>
      </c>
      <c r="CG26" s="15">
        <f t="shared" si="4"/>
        <v>3</v>
      </c>
      <c r="CH26" s="15">
        <v>50</v>
      </c>
      <c r="CI26" s="15">
        <f t="shared" si="5"/>
        <v>76</v>
      </c>
    </row>
    <row r="27" spans="1:87">
      <c r="A27" s="158" t="s">
        <v>1288</v>
      </c>
      <c r="B27" s="159"/>
      <c r="C27" s="160" t="s">
        <v>1289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f t="shared" si="0"/>
        <v>0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>
        <f t="shared" si="1"/>
        <v>0</v>
      </c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>
        <v>5</v>
      </c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>
        <v>3</v>
      </c>
      <c r="BF27" s="15"/>
      <c r="BG27" s="15"/>
      <c r="BH27" s="15"/>
      <c r="BI27" s="15"/>
      <c r="BJ27" s="15"/>
      <c r="BK27" s="15"/>
      <c r="BL27" s="15"/>
      <c r="BM27" s="15"/>
      <c r="BN27" s="15">
        <f t="shared" si="2"/>
        <v>8</v>
      </c>
      <c r="BO27" s="15"/>
      <c r="BP27" s="15"/>
      <c r="BQ27" s="15"/>
      <c r="BR27" s="15">
        <v>2</v>
      </c>
      <c r="BS27" s="15"/>
      <c r="BT27" s="15"/>
      <c r="BU27" s="15">
        <f t="shared" si="3"/>
        <v>2</v>
      </c>
      <c r="BV27" s="15"/>
      <c r="BW27" s="15"/>
      <c r="BX27" s="15"/>
      <c r="BY27" s="15"/>
      <c r="BZ27" s="15">
        <v>2</v>
      </c>
      <c r="CA27" s="15">
        <v>1</v>
      </c>
      <c r="CB27" s="15"/>
      <c r="CC27" s="15"/>
      <c r="CD27" s="15"/>
      <c r="CE27" s="15">
        <v>2</v>
      </c>
      <c r="CF27" s="15"/>
      <c r="CG27" s="15">
        <f t="shared" si="4"/>
        <v>5</v>
      </c>
      <c r="CH27" s="15">
        <v>50</v>
      </c>
      <c r="CI27" s="15">
        <f t="shared" si="5"/>
        <v>65</v>
      </c>
    </row>
    <row r="28" spans="1:87">
      <c r="A28" s="158" t="s">
        <v>1290</v>
      </c>
      <c r="B28" s="159"/>
      <c r="C28" s="160" t="s">
        <v>1291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>
        <f t="shared" si="0"/>
        <v>0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>
        <f t="shared" si="1"/>
        <v>0</v>
      </c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>
        <v>3</v>
      </c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2"/>
        <v>3</v>
      </c>
      <c r="BO28" s="15"/>
      <c r="BP28" s="15"/>
      <c r="BQ28" s="15"/>
      <c r="BR28" s="15">
        <v>2</v>
      </c>
      <c r="BS28" s="15"/>
      <c r="BT28" s="15"/>
      <c r="BU28" s="15">
        <f t="shared" si="3"/>
        <v>2</v>
      </c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>
        <v>3</v>
      </c>
      <c r="CG28" s="15">
        <f t="shared" si="4"/>
        <v>3</v>
      </c>
      <c r="CH28" s="15">
        <v>50</v>
      </c>
      <c r="CI28" s="15">
        <f t="shared" si="5"/>
        <v>58</v>
      </c>
    </row>
    <row r="29" spans="1:87">
      <c r="A29" s="158" t="s">
        <v>1292</v>
      </c>
      <c r="B29" s="159"/>
      <c r="C29" s="160" t="s">
        <v>1293</v>
      </c>
      <c r="D29" s="15"/>
      <c r="E29" s="15"/>
      <c r="F29" s="15"/>
      <c r="G29" s="15"/>
      <c r="H29" s="15"/>
      <c r="I29" s="15">
        <v>2</v>
      </c>
      <c r="J29" s="15"/>
      <c r="K29" s="15"/>
      <c r="L29" s="15"/>
      <c r="M29" s="15"/>
      <c r="N29" s="15"/>
      <c r="O29" s="15"/>
      <c r="P29" s="15">
        <f t="shared" si="0"/>
        <v>2</v>
      </c>
      <c r="Q29" s="15"/>
      <c r="R29" s="15"/>
      <c r="S29" s="15"/>
      <c r="T29" s="15"/>
      <c r="U29" s="15"/>
      <c r="V29" s="15"/>
      <c r="W29" s="15"/>
      <c r="X29" s="15">
        <v>2</v>
      </c>
      <c r="Y29" s="15"/>
      <c r="Z29" s="15"/>
      <c r="AA29" s="15"/>
      <c r="AB29" s="15"/>
      <c r="AC29" s="15"/>
      <c r="AD29" s="15">
        <f t="shared" si="1"/>
        <v>2</v>
      </c>
      <c r="AE29" s="15"/>
      <c r="AF29" s="15"/>
      <c r="AG29" s="15"/>
      <c r="AH29" s="15"/>
      <c r="AI29" s="15"/>
      <c r="AJ29" s="15"/>
      <c r="AK29" s="15"/>
      <c r="AL29" s="15">
        <v>2</v>
      </c>
      <c r="AM29" s="15">
        <v>5</v>
      </c>
      <c r="AN29" s="15"/>
      <c r="AO29" s="15"/>
      <c r="AP29" s="15"/>
      <c r="AQ29" s="15"/>
      <c r="AR29" s="15">
        <v>5</v>
      </c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>
        <f t="shared" si="2"/>
        <v>12</v>
      </c>
      <c r="BO29" s="15"/>
      <c r="BP29" s="15"/>
      <c r="BQ29" s="15"/>
      <c r="BR29" s="15">
        <v>2</v>
      </c>
      <c r="BS29" s="15"/>
      <c r="BT29" s="15"/>
      <c r="BU29" s="15">
        <f t="shared" si="3"/>
        <v>2</v>
      </c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>
        <f t="shared" si="4"/>
        <v>0</v>
      </c>
      <c r="CH29" s="15">
        <v>50</v>
      </c>
      <c r="CI29" s="15">
        <f t="shared" si="5"/>
        <v>68</v>
      </c>
    </row>
    <row r="30" spans="1:87">
      <c r="A30" s="158" t="s">
        <v>1294</v>
      </c>
      <c r="B30" s="159"/>
      <c r="C30" s="160" t="s">
        <v>1295</v>
      </c>
      <c r="D30" s="15"/>
      <c r="E30" s="15"/>
      <c r="F30" s="15"/>
      <c r="G30" s="15">
        <v>2</v>
      </c>
      <c r="H30" s="15"/>
      <c r="I30" s="15"/>
      <c r="J30" s="15">
        <v>2</v>
      </c>
      <c r="K30" s="15">
        <v>2</v>
      </c>
      <c r="L30" s="15"/>
      <c r="M30" s="15"/>
      <c r="N30" s="15"/>
      <c r="O30" s="15">
        <v>1</v>
      </c>
      <c r="P30" s="15" t="str">
        <f t="shared" si="0"/>
        <v>5</v>
      </c>
      <c r="Q30" s="15"/>
      <c r="R30" s="15">
        <v>3</v>
      </c>
      <c r="S30" s="15"/>
      <c r="T30" s="15">
        <v>1</v>
      </c>
      <c r="U30" s="15">
        <v>3</v>
      </c>
      <c r="V30" s="15">
        <v>3</v>
      </c>
      <c r="W30" s="15"/>
      <c r="X30" s="15"/>
      <c r="Y30" s="15"/>
      <c r="Z30" s="15">
        <v>1</v>
      </c>
      <c r="AA30" s="15">
        <v>3</v>
      </c>
      <c r="AB30" s="15"/>
      <c r="AC30" s="15"/>
      <c r="AD30" s="15" t="str">
        <f t="shared" si="1"/>
        <v>10</v>
      </c>
      <c r="AE30" s="15"/>
      <c r="AF30" s="15"/>
      <c r="AG30" s="15"/>
      <c r="AH30" s="15">
        <v>2</v>
      </c>
      <c r="AI30" s="15"/>
      <c r="AJ30" s="15"/>
      <c r="AK30" s="15"/>
      <c r="AL30" s="15"/>
      <c r="AM30" s="15"/>
      <c r="AN30" s="15"/>
      <c r="AO30" s="15"/>
      <c r="AP30" s="15">
        <v>2</v>
      </c>
      <c r="AQ30" s="15"/>
      <c r="AR30" s="15"/>
      <c r="AS30" s="15"/>
      <c r="AT30" s="15"/>
      <c r="AU30" s="15"/>
      <c r="AV30" s="15"/>
      <c r="AW30" s="15"/>
      <c r="AX30" s="15"/>
      <c r="AY30" s="15">
        <v>4</v>
      </c>
      <c r="AZ30" s="15"/>
      <c r="BA30" s="15"/>
      <c r="BB30" s="15"/>
      <c r="BC30" s="15"/>
      <c r="BD30" s="15">
        <v>5</v>
      </c>
      <c r="BE30" s="15"/>
      <c r="BF30" s="15"/>
      <c r="BG30" s="15"/>
      <c r="BH30" s="15"/>
      <c r="BI30" s="15"/>
      <c r="BJ30" s="15"/>
      <c r="BK30" s="15">
        <v>2</v>
      </c>
      <c r="BL30" s="15"/>
      <c r="BM30" s="15"/>
      <c r="BN30" s="15">
        <f t="shared" si="2"/>
        <v>15</v>
      </c>
      <c r="BO30" s="15"/>
      <c r="BP30" s="15"/>
      <c r="BQ30" s="15"/>
      <c r="BR30" s="15"/>
      <c r="BS30" s="15"/>
      <c r="BT30" s="15"/>
      <c r="BU30" s="15">
        <f t="shared" si="3"/>
        <v>0</v>
      </c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>
        <f t="shared" si="4"/>
        <v>0</v>
      </c>
      <c r="CH30" s="15">
        <v>50</v>
      </c>
      <c r="CI30" s="15">
        <f t="shared" si="5"/>
        <v>80</v>
      </c>
    </row>
    <row r="31" spans="1:87">
      <c r="A31" s="158" t="s">
        <v>1296</v>
      </c>
      <c r="B31" s="159"/>
      <c r="C31" s="160" t="s">
        <v>1297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0"/>
        <v>0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>
        <f t="shared" si="1"/>
        <v>0</v>
      </c>
      <c r="AE31" s="15"/>
      <c r="AF31" s="15">
        <v>3</v>
      </c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>
        <v>3</v>
      </c>
      <c r="AT31" s="15">
        <v>5</v>
      </c>
      <c r="AU31" s="15"/>
      <c r="AV31" s="15">
        <v>3</v>
      </c>
      <c r="AW31" s="15"/>
      <c r="AX31" s="15"/>
      <c r="AY31" s="15">
        <v>4</v>
      </c>
      <c r="AZ31" s="15"/>
      <c r="BA31" s="15"/>
      <c r="BB31" s="15">
        <v>3</v>
      </c>
      <c r="BC31" s="15"/>
      <c r="BD31" s="15"/>
      <c r="BE31" s="15"/>
      <c r="BF31" s="15"/>
      <c r="BG31" s="15"/>
      <c r="BH31" s="15"/>
      <c r="BI31" s="15"/>
      <c r="BJ31" s="15"/>
      <c r="BK31" s="15"/>
      <c r="BL31" s="15">
        <v>3</v>
      </c>
      <c r="BM31" s="15"/>
      <c r="BN31" s="15" t="str">
        <f t="shared" si="2"/>
        <v>20</v>
      </c>
      <c r="BO31" s="15"/>
      <c r="BP31" s="15">
        <v>2</v>
      </c>
      <c r="BQ31" s="15"/>
      <c r="BR31" s="15">
        <v>2</v>
      </c>
      <c r="BS31" s="15"/>
      <c r="BT31" s="15"/>
      <c r="BU31" s="15">
        <f t="shared" si="3"/>
        <v>4</v>
      </c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>
        <f t="shared" si="4"/>
        <v>0</v>
      </c>
      <c r="CH31" s="15">
        <v>50</v>
      </c>
      <c r="CI31" s="15">
        <f t="shared" si="5"/>
        <v>74</v>
      </c>
    </row>
    <row r="32" spans="1:87">
      <c r="A32" s="158" t="s">
        <v>1298</v>
      </c>
      <c r="B32" s="159"/>
      <c r="C32" s="160" t="s">
        <v>1299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5">
        <f t="shared" si="0"/>
        <v>0</v>
      </c>
      <c r="Q32" s="15"/>
      <c r="R32" s="15"/>
      <c r="S32" s="15"/>
      <c r="T32" s="12"/>
      <c r="U32" s="12"/>
      <c r="V32" s="12"/>
      <c r="W32" s="12"/>
      <c r="X32" s="12"/>
      <c r="Y32" s="12"/>
      <c r="Z32" s="12"/>
      <c r="AA32" s="12"/>
      <c r="AB32" s="15"/>
      <c r="AC32" s="12"/>
      <c r="AD32" s="15">
        <f t="shared" si="1"/>
        <v>0</v>
      </c>
      <c r="AE32" s="15"/>
      <c r="AF32" s="15"/>
      <c r="AG32" s="15">
        <v>3</v>
      </c>
      <c r="AH32" s="15"/>
      <c r="AI32" s="15">
        <v>85</v>
      </c>
      <c r="AJ32" s="15">
        <v>30</v>
      </c>
      <c r="AK32" s="15"/>
      <c r="AL32" s="15"/>
      <c r="AM32" s="15"/>
      <c r="AN32" s="15"/>
      <c r="AO32" s="12"/>
      <c r="AP32" s="12"/>
      <c r="AQ32" s="12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2"/>
      <c r="BE32" s="12"/>
      <c r="BF32" s="12"/>
      <c r="BG32" s="12"/>
      <c r="BH32" s="12"/>
      <c r="BI32" s="12"/>
      <c r="BJ32" s="12"/>
      <c r="BK32" s="12"/>
      <c r="BL32" s="15"/>
      <c r="BM32" s="12"/>
      <c r="BN32" s="15" t="str">
        <f t="shared" si="2"/>
        <v>20</v>
      </c>
      <c r="BO32" s="15"/>
      <c r="BP32" s="12"/>
      <c r="BQ32" s="12"/>
      <c r="BR32" s="15"/>
      <c r="BS32" s="12"/>
      <c r="BT32" s="12"/>
      <c r="BU32" s="15">
        <f t="shared" si="3"/>
        <v>0</v>
      </c>
      <c r="BV32" s="12"/>
      <c r="BW32" s="12"/>
      <c r="BX32" s="12"/>
      <c r="BY32" s="12"/>
      <c r="BZ32" s="12"/>
      <c r="CA32" s="15"/>
      <c r="CB32" s="15"/>
      <c r="CC32" s="15"/>
      <c r="CD32" s="15"/>
      <c r="CE32" s="12"/>
      <c r="CF32" s="12"/>
      <c r="CG32" s="15">
        <f t="shared" si="4"/>
        <v>0</v>
      </c>
      <c r="CH32" s="15">
        <v>50</v>
      </c>
      <c r="CI32" s="15">
        <f t="shared" si="5"/>
        <v>70</v>
      </c>
    </row>
    <row r="33" spans="1:87">
      <c r="A33" s="158" t="s">
        <v>1300</v>
      </c>
      <c r="B33" s="159"/>
      <c r="C33" s="160" t="s">
        <v>1301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0"/>
        <v>0</v>
      </c>
      <c r="Q33" s="15"/>
      <c r="R33" s="15"/>
      <c r="S33" s="15"/>
      <c r="T33" s="15"/>
      <c r="U33" s="15">
        <v>3</v>
      </c>
      <c r="V33" s="15"/>
      <c r="W33" s="15"/>
      <c r="X33" s="15"/>
      <c r="Y33" s="15"/>
      <c r="Z33" s="15"/>
      <c r="AA33" s="15">
        <v>3</v>
      </c>
      <c r="AB33" s="15"/>
      <c r="AC33" s="15"/>
      <c r="AD33" s="15">
        <f t="shared" si="1"/>
        <v>6</v>
      </c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>
        <v>4</v>
      </c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>
        <f t="shared" si="2"/>
        <v>4</v>
      </c>
      <c r="BO33" s="15"/>
      <c r="BP33" s="15"/>
      <c r="BQ33" s="15"/>
      <c r="BR33" s="15">
        <v>2</v>
      </c>
      <c r="BS33" s="15"/>
      <c r="BT33" s="15"/>
      <c r="BU33" s="15">
        <f t="shared" si="3"/>
        <v>2</v>
      </c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>
        <f t="shared" si="4"/>
        <v>0</v>
      </c>
      <c r="CH33" s="15">
        <v>50</v>
      </c>
      <c r="CI33" s="15">
        <f t="shared" si="5"/>
        <v>62</v>
      </c>
    </row>
    <row r="34" spans="1:87">
      <c r="A34" s="158" t="s">
        <v>1302</v>
      </c>
      <c r="B34" s="159"/>
      <c r="C34" s="160" t="s">
        <v>1303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f t="shared" si="0"/>
        <v>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>
        <f t="shared" si="1"/>
        <v>0</v>
      </c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>
        <f t="shared" si="2"/>
        <v>0</v>
      </c>
      <c r="BO34" s="15"/>
      <c r="BP34" s="15"/>
      <c r="BQ34" s="15"/>
      <c r="BR34" s="15"/>
      <c r="BS34" s="15"/>
      <c r="BT34" s="15"/>
      <c r="BU34" s="15">
        <f t="shared" si="3"/>
        <v>0</v>
      </c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>
        <f t="shared" si="4"/>
        <v>0</v>
      </c>
      <c r="CH34" s="15">
        <v>50</v>
      </c>
      <c r="CI34" s="15">
        <f t="shared" si="5"/>
        <v>50</v>
      </c>
    </row>
    <row r="35" spans="1:87">
      <c r="A35" s="158" t="s">
        <v>1304</v>
      </c>
      <c r="B35" s="159"/>
      <c r="C35" s="160" t="s">
        <v>1305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>
        <f t="shared" si="0"/>
        <v>0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>
        <f t="shared" si="1"/>
        <v>0</v>
      </c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>
        <f t="shared" si="2"/>
        <v>0</v>
      </c>
      <c r="BO35" s="15"/>
      <c r="BP35" s="15"/>
      <c r="BQ35" s="15"/>
      <c r="BR35" s="15"/>
      <c r="BS35" s="15"/>
      <c r="BT35" s="15"/>
      <c r="BU35" s="15">
        <f t="shared" si="3"/>
        <v>0</v>
      </c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>
        <f t="shared" si="4"/>
        <v>0</v>
      </c>
      <c r="CH35" s="15">
        <v>50</v>
      </c>
      <c r="CI35" s="15">
        <f t="shared" si="5"/>
        <v>50</v>
      </c>
    </row>
    <row r="36" spans="1:87">
      <c r="A36" s="158" t="s">
        <v>1306</v>
      </c>
      <c r="B36" s="159"/>
      <c r="C36" s="160" t="s">
        <v>1307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>
        <f t="shared" si="0"/>
        <v>0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>
        <f t="shared" si="1"/>
        <v>0</v>
      </c>
      <c r="AE36" s="15"/>
      <c r="AF36" s="15"/>
      <c r="AG36" s="15"/>
      <c r="AH36" s="15"/>
      <c r="AI36" s="15"/>
      <c r="AJ36" s="15"/>
      <c r="AK36" s="15"/>
      <c r="AL36" s="15"/>
      <c r="AM36" s="15"/>
      <c r="AN36" s="15">
        <v>3</v>
      </c>
      <c r="AO36" s="15"/>
      <c r="AP36" s="15"/>
      <c r="AQ36" s="15"/>
      <c r="AR36" s="15"/>
      <c r="AS36" s="15"/>
      <c r="AT36" s="15">
        <v>5</v>
      </c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>
        <f t="shared" si="2"/>
        <v>8</v>
      </c>
      <c r="BO36" s="15"/>
      <c r="BP36" s="15"/>
      <c r="BQ36" s="15">
        <v>2</v>
      </c>
      <c r="BR36" s="15"/>
      <c r="BS36" s="15">
        <v>2</v>
      </c>
      <c r="BT36" s="15"/>
      <c r="BU36" s="15">
        <f t="shared" si="3"/>
        <v>4</v>
      </c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>
        <f t="shared" si="4"/>
        <v>0</v>
      </c>
      <c r="CH36" s="15">
        <v>50</v>
      </c>
      <c r="CI36" s="15">
        <f t="shared" si="5"/>
        <v>62</v>
      </c>
    </row>
    <row r="37" spans="1:87">
      <c r="A37" s="158" t="s">
        <v>1308</v>
      </c>
      <c r="B37" s="159"/>
      <c r="C37" s="160" t="s">
        <v>1309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>
        <f t="shared" si="0"/>
        <v>0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>
        <f t="shared" si="1"/>
        <v>0</v>
      </c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>
        <f t="shared" si="2"/>
        <v>0</v>
      </c>
      <c r="BO37" s="15"/>
      <c r="BP37" s="15"/>
      <c r="BQ37" s="15"/>
      <c r="BR37" s="15"/>
      <c r="BS37" s="15"/>
      <c r="BT37" s="15"/>
      <c r="BU37" s="15">
        <f t="shared" si="3"/>
        <v>0</v>
      </c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>
        <f t="shared" si="4"/>
        <v>0</v>
      </c>
      <c r="CH37" s="15">
        <v>50</v>
      </c>
      <c r="CI37" s="15">
        <f t="shared" si="5"/>
        <v>50</v>
      </c>
    </row>
    <row r="38" spans="1:87">
      <c r="A38" s="158" t="s">
        <v>1310</v>
      </c>
      <c r="B38" s="159"/>
      <c r="C38" s="160" t="s">
        <v>1311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>
        <f t="shared" si="0"/>
        <v>0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>
        <f t="shared" si="1"/>
        <v>0</v>
      </c>
      <c r="AE38" s="15"/>
      <c r="AF38" s="15"/>
      <c r="AG38" s="15"/>
      <c r="AH38" s="15"/>
      <c r="AI38" s="15"/>
      <c r="AJ38" s="15"/>
      <c r="AK38" s="15"/>
      <c r="AL38" s="15"/>
      <c r="AM38" s="15"/>
      <c r="AN38" s="15">
        <v>3</v>
      </c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>
        <f t="shared" si="2"/>
        <v>3</v>
      </c>
      <c r="BO38" s="15"/>
      <c r="BP38" s="15"/>
      <c r="BQ38" s="15"/>
      <c r="BR38" s="15"/>
      <c r="BS38" s="15"/>
      <c r="BT38" s="15"/>
      <c r="BU38" s="15">
        <f t="shared" si="3"/>
        <v>0</v>
      </c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>
        <f t="shared" si="4"/>
        <v>0</v>
      </c>
      <c r="CH38" s="15">
        <v>50</v>
      </c>
      <c r="CI38" s="15">
        <f t="shared" si="5"/>
        <v>53</v>
      </c>
    </row>
    <row r="39" spans="1:87">
      <c r="A39" s="158" t="s">
        <v>1312</v>
      </c>
      <c r="B39" s="159"/>
      <c r="C39" s="160" t="s">
        <v>1313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>
        <f t="shared" si="0"/>
        <v>0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>
        <f t="shared" si="1"/>
        <v>0</v>
      </c>
      <c r="AE39" s="15"/>
      <c r="AF39" s="15"/>
      <c r="AG39" s="15">
        <v>3</v>
      </c>
      <c r="AH39" s="15"/>
      <c r="AI39" s="15">
        <v>85</v>
      </c>
      <c r="AJ39" s="15">
        <v>30</v>
      </c>
      <c r="AK39" s="15"/>
      <c r="AL39" s="15"/>
      <c r="AM39" s="15"/>
      <c r="AN39" s="15">
        <v>3</v>
      </c>
      <c r="AO39" s="15"/>
      <c r="AP39" s="15"/>
      <c r="AQ39" s="15"/>
      <c r="AR39" s="15"/>
      <c r="AS39" s="15"/>
      <c r="AT39" s="15">
        <v>5</v>
      </c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 t="str">
        <f t="shared" si="2"/>
        <v>20</v>
      </c>
      <c r="BO39" s="15"/>
      <c r="BP39" s="15"/>
      <c r="BQ39" s="15"/>
      <c r="BR39" s="15"/>
      <c r="BS39" s="15"/>
      <c r="BT39" s="15"/>
      <c r="BU39" s="15">
        <f t="shared" si="3"/>
        <v>0</v>
      </c>
      <c r="BV39" s="15"/>
      <c r="BW39" s="15"/>
      <c r="BX39" s="15"/>
      <c r="BY39" s="15"/>
      <c r="BZ39" s="15"/>
      <c r="CA39" s="15">
        <v>1</v>
      </c>
      <c r="CB39" s="15">
        <v>2</v>
      </c>
      <c r="CC39" s="15"/>
      <c r="CD39" s="15">
        <v>2</v>
      </c>
      <c r="CE39" s="15"/>
      <c r="CF39" s="15"/>
      <c r="CG39" s="15">
        <f t="shared" si="4"/>
        <v>5</v>
      </c>
      <c r="CH39" s="15">
        <v>50</v>
      </c>
      <c r="CI39" s="15">
        <f t="shared" si="5"/>
        <v>75</v>
      </c>
    </row>
    <row r="40" spans="1:87">
      <c r="A40" s="158" t="s">
        <v>1314</v>
      </c>
      <c r="B40" s="159"/>
      <c r="C40" s="160" t="s">
        <v>1315</v>
      </c>
      <c r="D40" s="15"/>
      <c r="E40" s="15">
        <v>2</v>
      </c>
      <c r="F40" s="15"/>
      <c r="G40" s="15"/>
      <c r="H40" s="15">
        <v>2</v>
      </c>
      <c r="I40" s="15"/>
      <c r="J40" s="15"/>
      <c r="K40" s="15"/>
      <c r="L40" s="15"/>
      <c r="M40" s="15">
        <v>2</v>
      </c>
      <c r="N40" s="15"/>
      <c r="O40" s="15"/>
      <c r="P40" s="15" t="str">
        <f t="shared" si="0"/>
        <v>5</v>
      </c>
      <c r="Q40" s="15"/>
      <c r="R40" s="15"/>
      <c r="S40" s="15"/>
      <c r="T40" s="15"/>
      <c r="U40" s="15"/>
      <c r="V40" s="15"/>
      <c r="W40" s="15"/>
      <c r="X40" s="15"/>
      <c r="Y40" s="15">
        <v>2</v>
      </c>
      <c r="Z40" s="15"/>
      <c r="AA40" s="15"/>
      <c r="AB40" s="15"/>
      <c r="AC40" s="15">
        <v>2</v>
      </c>
      <c r="AD40" s="15">
        <f t="shared" si="1"/>
        <v>4</v>
      </c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>
        <v>5</v>
      </c>
      <c r="AU40" s="15"/>
      <c r="AV40" s="15">
        <v>3</v>
      </c>
      <c r="AW40" s="15"/>
      <c r="AX40" s="15"/>
      <c r="AY40" s="15"/>
      <c r="AZ40" s="15"/>
      <c r="BA40" s="15"/>
      <c r="BB40" s="15"/>
      <c r="BC40" s="15"/>
      <c r="BD40" s="15"/>
      <c r="BE40" s="15">
        <v>3</v>
      </c>
      <c r="BF40" s="15">
        <v>2</v>
      </c>
      <c r="BG40" s="15">
        <v>4</v>
      </c>
      <c r="BH40" s="15"/>
      <c r="BI40" s="15"/>
      <c r="BJ40" s="15"/>
      <c r="BK40" s="15"/>
      <c r="BL40" s="15"/>
      <c r="BM40" s="15"/>
      <c r="BN40" s="15">
        <f t="shared" si="2"/>
        <v>17</v>
      </c>
      <c r="BO40" s="15"/>
      <c r="BP40" s="15"/>
      <c r="BQ40" s="15"/>
      <c r="BR40" s="15">
        <v>2</v>
      </c>
      <c r="BS40" s="15"/>
      <c r="BT40" s="15"/>
      <c r="BU40" s="15">
        <f t="shared" si="3"/>
        <v>2</v>
      </c>
      <c r="BV40" s="15">
        <v>3</v>
      </c>
      <c r="BW40" s="15"/>
      <c r="BX40" s="15">
        <v>3</v>
      </c>
      <c r="BY40" s="15"/>
      <c r="BZ40" s="15">
        <v>2</v>
      </c>
      <c r="CA40" s="15"/>
      <c r="CB40" s="15"/>
      <c r="CC40" s="15"/>
      <c r="CD40" s="15"/>
      <c r="CE40" s="15">
        <v>2</v>
      </c>
      <c r="CF40" s="15">
        <v>3</v>
      </c>
      <c r="CG40" s="15" t="str">
        <f t="shared" si="4"/>
        <v>10</v>
      </c>
      <c r="CH40" s="15">
        <v>50</v>
      </c>
      <c r="CI40" s="15">
        <f t="shared" si="5"/>
        <v>88</v>
      </c>
    </row>
    <row r="41" spans="1:87">
      <c r="A41" s="158" t="s">
        <v>1316</v>
      </c>
      <c r="B41" s="159"/>
      <c r="C41" s="160" t="s">
        <v>1317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>
        <f t="shared" si="0"/>
        <v>0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>
        <f t="shared" si="1"/>
        <v>0</v>
      </c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>
        <v>2</v>
      </c>
      <c r="BI41" s="15"/>
      <c r="BJ41" s="15"/>
      <c r="BK41" s="15"/>
      <c r="BL41" s="15"/>
      <c r="BM41" s="15"/>
      <c r="BN41" s="15">
        <f t="shared" si="2"/>
        <v>2</v>
      </c>
      <c r="BO41" s="15"/>
      <c r="BP41" s="15"/>
      <c r="BQ41" s="15"/>
      <c r="BR41" s="15"/>
      <c r="BS41" s="15"/>
      <c r="BT41" s="15"/>
      <c r="BU41" s="15">
        <f t="shared" si="3"/>
        <v>0</v>
      </c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>
        <f t="shared" si="4"/>
        <v>0</v>
      </c>
      <c r="CH41" s="15">
        <v>50</v>
      </c>
      <c r="CI41" s="15">
        <f t="shared" si="5"/>
        <v>52</v>
      </c>
    </row>
    <row r="42" spans="1:87">
      <c r="A42" s="158" t="s">
        <v>1318</v>
      </c>
      <c r="B42" s="159"/>
      <c r="C42" s="160" t="s">
        <v>1319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f t="shared" si="0"/>
        <v>0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>
        <f t="shared" si="1"/>
        <v>0</v>
      </c>
      <c r="AE42" s="15"/>
      <c r="AF42" s="15"/>
      <c r="AG42" s="15"/>
      <c r="AH42" s="15"/>
      <c r="AI42" s="15"/>
      <c r="AJ42" s="15"/>
      <c r="AK42" s="15"/>
      <c r="AL42" s="15"/>
      <c r="AM42" s="15"/>
      <c r="AN42" s="15">
        <v>3</v>
      </c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>
        <v>3</v>
      </c>
      <c r="BF42" s="15"/>
      <c r="BG42" s="15"/>
      <c r="BH42" s="15"/>
      <c r="BI42" s="15"/>
      <c r="BJ42" s="15"/>
      <c r="BK42" s="15"/>
      <c r="BL42" s="15"/>
      <c r="BM42" s="15"/>
      <c r="BN42" s="15">
        <f t="shared" si="2"/>
        <v>6</v>
      </c>
      <c r="BO42" s="15"/>
      <c r="BP42" s="15"/>
      <c r="BQ42" s="15"/>
      <c r="BR42" s="15"/>
      <c r="BS42" s="15"/>
      <c r="BT42" s="15"/>
      <c r="BU42" s="15">
        <f t="shared" si="3"/>
        <v>0</v>
      </c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>
        <f t="shared" si="4"/>
        <v>0</v>
      </c>
      <c r="CH42" s="15">
        <v>50</v>
      </c>
      <c r="CI42" s="15">
        <f t="shared" si="5"/>
        <v>56</v>
      </c>
    </row>
    <row r="43" spans="1:87">
      <c r="A43" s="158" t="s">
        <v>1320</v>
      </c>
      <c r="B43" s="159"/>
      <c r="C43" s="160" t="s">
        <v>1321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f t="shared" si="0"/>
        <v>0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>
        <f t="shared" si="1"/>
        <v>0</v>
      </c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>
        <f t="shared" si="2"/>
        <v>0</v>
      </c>
      <c r="BO43" s="15"/>
      <c r="BP43" s="15"/>
      <c r="BQ43" s="15"/>
      <c r="BR43" s="15"/>
      <c r="BS43" s="15"/>
      <c r="BT43" s="15"/>
      <c r="BU43" s="15">
        <f t="shared" si="3"/>
        <v>0</v>
      </c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>
        <f t="shared" si="4"/>
        <v>0</v>
      </c>
      <c r="CH43" s="15">
        <v>50</v>
      </c>
      <c r="CI43" s="15">
        <f t="shared" si="5"/>
        <v>50</v>
      </c>
    </row>
  </sheetData>
  <mergeCells count="89">
    <mergeCell ref="D1:CI1"/>
    <mergeCell ref="D2:P2"/>
    <mergeCell ref="Q2:AD2"/>
    <mergeCell ref="AE2:BM2"/>
    <mergeCell ref="BO2:BT2"/>
    <mergeCell ref="BV2:CF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L5:L6"/>
    <mergeCell ref="M5:M6"/>
    <mergeCell ref="N5:N6"/>
    <mergeCell ref="O5:O6"/>
    <mergeCell ref="P3:P6"/>
    <mergeCell ref="Q5:Q6"/>
    <mergeCell ref="R5:R6"/>
    <mergeCell ref="S5:S6"/>
    <mergeCell ref="U5:U6"/>
    <mergeCell ref="Y5:Y6"/>
    <mergeCell ref="Z5:Z6"/>
    <mergeCell ref="AA5:AA6"/>
    <mergeCell ref="AC5:AC6"/>
    <mergeCell ref="AD3:AD6"/>
    <mergeCell ref="AE5:AE6"/>
    <mergeCell ref="AJ5:AJ6"/>
    <mergeCell ref="AK5:AK6"/>
    <mergeCell ref="BI5:BI6"/>
    <mergeCell ref="BJ5:BJ6"/>
    <mergeCell ref="BK5:BK6"/>
    <mergeCell ref="BM5:BM6"/>
    <mergeCell ref="BN3:BN6"/>
    <mergeCell ref="BO5:BO6"/>
    <mergeCell ref="BP5:BP6"/>
    <mergeCell ref="BQ5:BQ6"/>
    <mergeCell ref="BT5:BT6"/>
    <mergeCell ref="BU3:BU6"/>
    <mergeCell ref="BV5:BV6"/>
    <mergeCell ref="BW5:BW6"/>
    <mergeCell ref="BX5:BX6"/>
    <mergeCell ref="BY5:BY6"/>
    <mergeCell ref="BZ5:BZ6"/>
    <mergeCell ref="CE5:CE6"/>
    <mergeCell ref="CF5:CF6"/>
    <mergeCell ref="CG3:CG6"/>
    <mergeCell ref="CH2:CH6"/>
    <mergeCell ref="CI2:CI6"/>
    <mergeCell ref="A1:C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48"/>
  <sheetViews>
    <sheetView zoomScale="90" zoomScaleNormal="90" topLeftCell="AT6" workbookViewId="0">
      <selection activeCell="BG56" sqref="BG56"/>
    </sheetView>
  </sheetViews>
  <sheetFormatPr defaultColWidth="9" defaultRowHeight="14"/>
  <cols>
    <col min="1" max="1" width="10.2545454545455" style="151" customWidth="1"/>
    <col min="2" max="32" width="9" style="151"/>
    <col min="33" max="36" width="8.75454545454545" style="151" customWidth="1"/>
    <col min="37" max="16384" width="9" style="151"/>
  </cols>
  <sheetData>
    <row r="1" ht="35.5" spans="1:71">
      <c r="A1" s="74" t="s">
        <v>1322</v>
      </c>
      <c r="B1" s="74"/>
      <c r="C1" s="75" t="s">
        <v>1323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</row>
    <row r="2" ht="15" spans="1:71">
      <c r="A2" s="74"/>
      <c r="B2" s="74"/>
      <c r="C2" s="25" t="s">
        <v>2</v>
      </c>
      <c r="D2" s="25"/>
      <c r="E2" s="25"/>
      <c r="F2" s="25"/>
      <c r="G2" s="25"/>
      <c r="H2" s="25"/>
      <c r="I2" s="25"/>
      <c r="J2" s="25" t="s">
        <v>3</v>
      </c>
      <c r="K2" s="25"/>
      <c r="L2" s="25"/>
      <c r="M2" s="25"/>
      <c r="N2" s="25"/>
      <c r="O2" s="25"/>
      <c r="P2" s="25" t="s">
        <v>4</v>
      </c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 t="s">
        <v>5</v>
      </c>
      <c r="AZ2" s="25"/>
      <c r="BA2" s="25"/>
      <c r="BB2" s="25"/>
      <c r="BC2" s="25"/>
      <c r="BD2" s="25"/>
      <c r="BE2" s="25" t="s">
        <v>6</v>
      </c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 t="s">
        <v>7</v>
      </c>
      <c r="BS2" s="25" t="s">
        <v>8</v>
      </c>
    </row>
    <row r="3" ht="15" spans="1:71">
      <c r="A3" s="25" t="s">
        <v>9</v>
      </c>
      <c r="B3" s="25"/>
      <c r="C3" s="76"/>
      <c r="D3" s="76"/>
      <c r="E3" s="76"/>
      <c r="F3" s="76"/>
      <c r="G3" s="76"/>
      <c r="H3" s="76"/>
      <c r="I3" s="25" t="s">
        <v>10</v>
      </c>
      <c r="J3" s="76"/>
      <c r="K3" s="76"/>
      <c r="L3" s="76"/>
      <c r="M3" s="76"/>
      <c r="N3" s="76"/>
      <c r="O3" s="25" t="s">
        <v>12</v>
      </c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25" t="s">
        <v>13</v>
      </c>
      <c r="AY3" s="76"/>
      <c r="AZ3" s="80"/>
      <c r="BA3" s="76"/>
      <c r="BB3" s="76"/>
      <c r="BC3" s="76"/>
      <c r="BD3" s="25" t="s">
        <v>14</v>
      </c>
      <c r="BE3" s="76"/>
      <c r="BF3" s="80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25" t="s">
        <v>15</v>
      </c>
      <c r="BR3" s="25"/>
      <c r="BS3" s="25"/>
    </row>
    <row r="4" ht="15" spans="1:71">
      <c r="A4" s="25" t="s">
        <v>16</v>
      </c>
      <c r="B4" s="25"/>
      <c r="C4" s="76" t="s">
        <v>1324</v>
      </c>
      <c r="D4" s="76" t="s">
        <v>1325</v>
      </c>
      <c r="E4" s="76" t="s">
        <v>1326</v>
      </c>
      <c r="F4" s="152" t="s">
        <v>1327</v>
      </c>
      <c r="G4" s="152" t="s">
        <v>1328</v>
      </c>
      <c r="H4" s="152" t="s">
        <v>1329</v>
      </c>
      <c r="I4" s="25"/>
      <c r="J4" s="102" t="s">
        <v>1330</v>
      </c>
      <c r="K4" s="85" t="s">
        <v>1331</v>
      </c>
      <c r="L4" s="85" t="s">
        <v>1332</v>
      </c>
      <c r="M4" s="154" t="s">
        <v>1333</v>
      </c>
      <c r="N4" s="80" t="s">
        <v>1334</v>
      </c>
      <c r="O4" s="25"/>
      <c r="P4" s="102" t="s">
        <v>1335</v>
      </c>
      <c r="Q4" s="102" t="s">
        <v>1336</v>
      </c>
      <c r="R4" s="85" t="s">
        <v>939</v>
      </c>
      <c r="S4" s="85" t="s">
        <v>1337</v>
      </c>
      <c r="T4" s="85" t="s">
        <v>1338</v>
      </c>
      <c r="U4" s="85" t="s">
        <v>1339</v>
      </c>
      <c r="V4" s="85" t="s">
        <v>1340</v>
      </c>
      <c r="W4" s="154" t="s">
        <v>1341</v>
      </c>
      <c r="X4" s="154" t="s">
        <v>1342</v>
      </c>
      <c r="Y4" s="154" t="s">
        <v>1343</v>
      </c>
      <c r="Z4" s="154" t="s">
        <v>1344</v>
      </c>
      <c r="AA4" s="154" t="s">
        <v>1345</v>
      </c>
      <c r="AB4" s="154" t="s">
        <v>1346</v>
      </c>
      <c r="AC4" s="154" t="s">
        <v>1347</v>
      </c>
      <c r="AD4" s="154" t="s">
        <v>1348</v>
      </c>
      <c r="AE4" s="154" t="s">
        <v>1349</v>
      </c>
      <c r="AF4" s="154" t="s">
        <v>1350</v>
      </c>
      <c r="AG4" s="154" t="s">
        <v>1351</v>
      </c>
      <c r="AH4" s="154" t="s">
        <v>1352</v>
      </c>
      <c r="AI4" s="154" t="s">
        <v>1353</v>
      </c>
      <c r="AJ4" s="154" t="s">
        <v>1354</v>
      </c>
      <c r="AK4" s="154" t="s">
        <v>1355</v>
      </c>
      <c r="AL4" s="154" t="s">
        <v>408</v>
      </c>
      <c r="AM4" s="154" t="s">
        <v>42</v>
      </c>
      <c r="AN4" s="154" t="s">
        <v>1356</v>
      </c>
      <c r="AO4" s="154" t="s">
        <v>1357</v>
      </c>
      <c r="AP4" s="154" t="s">
        <v>1358</v>
      </c>
      <c r="AQ4" s="154" t="s">
        <v>37</v>
      </c>
      <c r="AR4" s="154" t="s">
        <v>1359</v>
      </c>
      <c r="AS4" s="154" t="s">
        <v>1360</v>
      </c>
      <c r="AT4" s="154" t="s">
        <v>1361</v>
      </c>
      <c r="AU4" s="154" t="s">
        <v>1362</v>
      </c>
      <c r="AV4" s="154"/>
      <c r="AW4" s="102" t="s">
        <v>1363</v>
      </c>
      <c r="AX4" s="25"/>
      <c r="AY4" s="80" t="s">
        <v>1364</v>
      </c>
      <c r="AZ4" s="80" t="s">
        <v>1365</v>
      </c>
      <c r="BA4" s="80" t="s">
        <v>1366</v>
      </c>
      <c r="BB4" s="156" t="s">
        <v>268</v>
      </c>
      <c r="BC4" s="102" t="s">
        <v>1367</v>
      </c>
      <c r="BD4" s="25"/>
      <c r="BE4" s="80" t="s">
        <v>1368</v>
      </c>
      <c r="BF4" s="80" t="s">
        <v>1369</v>
      </c>
      <c r="BG4" s="80" t="s">
        <v>1370</v>
      </c>
      <c r="BH4" s="156" t="s">
        <v>1371</v>
      </c>
      <c r="BI4" s="156" t="s">
        <v>1372</v>
      </c>
      <c r="BJ4" s="156" t="s">
        <v>948</v>
      </c>
      <c r="BK4" s="156" t="s">
        <v>1373</v>
      </c>
      <c r="BL4" s="156" t="s">
        <v>951</v>
      </c>
      <c r="BM4" s="156" t="s">
        <v>596</v>
      </c>
      <c r="BN4" s="156" t="s">
        <v>1367</v>
      </c>
      <c r="BO4" s="156" t="s">
        <v>97</v>
      </c>
      <c r="BP4" s="102" t="s">
        <v>1374</v>
      </c>
      <c r="BQ4" s="25"/>
      <c r="BR4" s="25"/>
      <c r="BS4" s="25"/>
    </row>
    <row r="5" ht="15" spans="1:71">
      <c r="A5" s="25" t="s">
        <v>116</v>
      </c>
      <c r="B5" s="25" t="s">
        <v>117</v>
      </c>
      <c r="C5" s="76"/>
      <c r="D5" s="76"/>
      <c r="E5" s="76"/>
      <c r="F5" s="87"/>
      <c r="G5" s="87"/>
      <c r="H5" s="87"/>
      <c r="I5" s="25"/>
      <c r="J5" s="102"/>
      <c r="K5" s="85"/>
      <c r="L5" s="85"/>
      <c r="M5" s="155"/>
      <c r="N5" s="80"/>
      <c r="O5" s="25"/>
      <c r="P5" s="102"/>
      <c r="Q5" s="102"/>
      <c r="R5" s="85"/>
      <c r="S5" s="85"/>
      <c r="T5" s="85"/>
      <c r="U5" s="85"/>
      <c r="V5" s="8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02"/>
      <c r="AX5" s="25"/>
      <c r="AY5" s="80"/>
      <c r="AZ5" s="80"/>
      <c r="BA5" s="80"/>
      <c r="BB5" s="157"/>
      <c r="BC5" s="102"/>
      <c r="BD5" s="25"/>
      <c r="BE5" s="80"/>
      <c r="BF5" s="80"/>
      <c r="BG5" s="80"/>
      <c r="BH5" s="157"/>
      <c r="BI5" s="157"/>
      <c r="BJ5" s="157"/>
      <c r="BK5" s="157"/>
      <c r="BL5" s="157"/>
      <c r="BM5" s="157"/>
      <c r="BN5" s="157"/>
      <c r="BO5" s="157"/>
      <c r="BP5" s="102"/>
      <c r="BQ5" s="25"/>
      <c r="BR5" s="25"/>
      <c r="BS5" s="25"/>
    </row>
    <row r="6" ht="14.25" customHeight="1" spans="1:71">
      <c r="A6" s="153" t="s">
        <v>1375</v>
      </c>
      <c r="B6" s="76" t="s">
        <v>1376</v>
      </c>
      <c r="C6" s="76"/>
      <c r="D6" s="76"/>
      <c r="E6" s="76">
        <v>2</v>
      </c>
      <c r="F6" s="76">
        <v>2</v>
      </c>
      <c r="G6" s="76"/>
      <c r="H6" s="76"/>
      <c r="I6" s="76">
        <f t="shared" ref="I6:I48" si="0">IF(SUM(C6:H6)&gt;5,"5",SUM(C6:H6))</f>
        <v>4</v>
      </c>
      <c r="J6" s="76"/>
      <c r="K6" s="76"/>
      <c r="L6" s="76"/>
      <c r="M6" s="76"/>
      <c r="N6" s="76">
        <v>1</v>
      </c>
      <c r="O6" s="76">
        <f t="shared" ref="O6:O48" si="1">IF(SUM(J6:N6)&gt;10,"10",IF(SUM(J6:N6)&lt;0,"0",SUM(J6:N6)))</f>
        <v>1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>
        <v>5</v>
      </c>
      <c r="AR6" s="76"/>
      <c r="AS6" s="76"/>
      <c r="AT6" s="76"/>
      <c r="AU6" s="76"/>
      <c r="AV6" s="76"/>
      <c r="AW6" s="76"/>
      <c r="AX6" s="76">
        <f t="shared" ref="AX6:AX48" si="2">IF(SUM(P6:AW6)&gt;20,"20",SUM(P6:AW6))</f>
        <v>5</v>
      </c>
      <c r="AY6" s="76"/>
      <c r="AZ6" s="76"/>
      <c r="BA6" s="76"/>
      <c r="BB6" s="76"/>
      <c r="BC6" s="76">
        <v>2</v>
      </c>
      <c r="BD6" s="76">
        <f t="shared" ref="BD6:BD48" si="3">IF(SUM(AY6:BC6)&gt;5,"5",SUM(AY6:BC6))</f>
        <v>2</v>
      </c>
      <c r="BE6" s="76"/>
      <c r="BF6" s="76"/>
      <c r="BG6" s="76"/>
      <c r="BH6" s="76"/>
      <c r="BI6" s="76"/>
      <c r="BJ6" s="76">
        <v>2</v>
      </c>
      <c r="BK6" s="76"/>
      <c r="BL6" s="76">
        <v>5</v>
      </c>
      <c r="BM6" s="76"/>
      <c r="BN6" s="76"/>
      <c r="BO6" s="76"/>
      <c r="BP6" s="76"/>
      <c r="BQ6" s="76">
        <f t="shared" ref="BQ6:BQ48" si="4">IF(SUM(BE6:BP6)&gt;10,"10",SUM(BE6:BP6))</f>
        <v>7</v>
      </c>
      <c r="BR6" s="76">
        <v>50</v>
      </c>
      <c r="BS6" s="76">
        <f t="shared" ref="BS6:BS48" si="5">SUM(BQ6+BD6+AX6+O6+I6+BR6)</f>
        <v>69</v>
      </c>
    </row>
    <row r="7" spans="1:71">
      <c r="A7" s="153" t="s">
        <v>1377</v>
      </c>
      <c r="B7" s="76" t="s">
        <v>1378</v>
      </c>
      <c r="C7" s="76"/>
      <c r="D7" s="76"/>
      <c r="E7" s="76"/>
      <c r="F7" s="76"/>
      <c r="G7" s="76"/>
      <c r="H7" s="76"/>
      <c r="I7" s="76">
        <f t="shared" si="0"/>
        <v>0</v>
      </c>
      <c r="J7" s="76"/>
      <c r="K7" s="76"/>
      <c r="L7" s="76"/>
      <c r="M7" s="76"/>
      <c r="N7" s="76"/>
      <c r="O7" s="76">
        <f t="shared" si="1"/>
        <v>0</v>
      </c>
      <c r="P7" s="76"/>
      <c r="Q7" s="76"/>
      <c r="R7" s="76">
        <v>3</v>
      </c>
      <c r="S7" s="76"/>
      <c r="T7" s="76"/>
      <c r="U7" s="76"/>
      <c r="V7" s="76"/>
      <c r="W7" s="76">
        <v>3</v>
      </c>
      <c r="X7" s="76">
        <v>5</v>
      </c>
      <c r="Y7" s="76"/>
      <c r="Z7" s="76"/>
      <c r="AA7" s="76"/>
      <c r="AB7" s="76"/>
      <c r="AC7" s="76"/>
      <c r="AD7" s="76">
        <v>2</v>
      </c>
      <c r="AE7" s="76"/>
      <c r="AF7" s="76">
        <v>2</v>
      </c>
      <c r="AG7" s="76">
        <v>2</v>
      </c>
      <c r="AH7" s="76"/>
      <c r="AI7" s="76">
        <v>2</v>
      </c>
      <c r="AJ7" s="76">
        <v>3</v>
      </c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>
        <v>3</v>
      </c>
      <c r="AV7" s="76"/>
      <c r="AW7" s="76"/>
      <c r="AX7" s="76" t="str">
        <f t="shared" si="2"/>
        <v>20</v>
      </c>
      <c r="AY7" s="76"/>
      <c r="AZ7" s="76"/>
      <c r="BA7" s="76"/>
      <c r="BB7" s="76"/>
      <c r="BC7" s="76"/>
      <c r="BD7" s="76">
        <f t="shared" si="3"/>
        <v>0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>
        <v>2</v>
      </c>
      <c r="BP7" s="76"/>
      <c r="BQ7" s="76">
        <f t="shared" si="4"/>
        <v>2</v>
      </c>
      <c r="BR7" s="76">
        <v>50</v>
      </c>
      <c r="BS7" s="76">
        <f t="shared" si="5"/>
        <v>72</v>
      </c>
    </row>
    <row r="8" spans="1:71">
      <c r="A8" s="153" t="s">
        <v>1379</v>
      </c>
      <c r="B8" s="76" t="s">
        <v>1380</v>
      </c>
      <c r="C8" s="76"/>
      <c r="D8" s="76"/>
      <c r="E8" s="76"/>
      <c r="F8" s="76"/>
      <c r="G8" s="76"/>
      <c r="H8" s="76"/>
      <c r="I8" s="76">
        <f t="shared" si="0"/>
        <v>0</v>
      </c>
      <c r="J8" s="76"/>
      <c r="K8" s="76"/>
      <c r="L8" s="76"/>
      <c r="M8" s="76"/>
      <c r="N8" s="76"/>
      <c r="O8" s="76">
        <f t="shared" si="1"/>
        <v>0</v>
      </c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>
        <f t="shared" si="2"/>
        <v>0</v>
      </c>
      <c r="AY8" s="76"/>
      <c r="AZ8" s="76"/>
      <c r="BA8" s="76"/>
      <c r="BB8" s="76"/>
      <c r="BC8" s="76"/>
      <c r="BD8" s="76">
        <f t="shared" si="3"/>
        <v>0</v>
      </c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>
        <f t="shared" si="4"/>
        <v>0</v>
      </c>
      <c r="BR8" s="76">
        <v>50</v>
      </c>
      <c r="BS8" s="76">
        <f t="shared" si="5"/>
        <v>50</v>
      </c>
    </row>
    <row r="9" spans="1:71">
      <c r="A9" s="153" t="s">
        <v>1381</v>
      </c>
      <c r="B9" s="76" t="s">
        <v>1382</v>
      </c>
      <c r="C9" s="76"/>
      <c r="D9" s="76"/>
      <c r="E9" s="76"/>
      <c r="F9" s="76"/>
      <c r="G9" s="76"/>
      <c r="H9" s="76"/>
      <c r="I9" s="76">
        <f t="shared" si="0"/>
        <v>0</v>
      </c>
      <c r="J9" s="76"/>
      <c r="K9" s="76"/>
      <c r="L9" s="76"/>
      <c r="M9" s="76"/>
      <c r="N9" s="76"/>
      <c r="O9" s="76">
        <f t="shared" si="1"/>
        <v>0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>
        <v>4</v>
      </c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>
        <f t="shared" si="2"/>
        <v>4</v>
      </c>
      <c r="AY9" s="76"/>
      <c r="AZ9" s="76"/>
      <c r="BA9" s="76"/>
      <c r="BB9" s="76"/>
      <c r="BC9" s="76"/>
      <c r="BD9" s="76">
        <f t="shared" si="3"/>
        <v>0</v>
      </c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>
        <f t="shared" si="4"/>
        <v>0</v>
      </c>
      <c r="BR9" s="76">
        <v>50</v>
      </c>
      <c r="BS9" s="76">
        <f t="shared" si="5"/>
        <v>54</v>
      </c>
    </row>
    <row r="10" spans="1:71">
      <c r="A10" s="153" t="s">
        <v>1383</v>
      </c>
      <c r="B10" s="76" t="s">
        <v>1384</v>
      </c>
      <c r="C10" s="76"/>
      <c r="D10" s="115"/>
      <c r="E10" s="76"/>
      <c r="F10" s="76"/>
      <c r="G10" s="76"/>
      <c r="H10" s="76"/>
      <c r="I10" s="76">
        <f t="shared" si="0"/>
        <v>0</v>
      </c>
      <c r="J10" s="76"/>
      <c r="K10" s="76">
        <v>3</v>
      </c>
      <c r="L10" s="76"/>
      <c r="M10" s="76"/>
      <c r="N10" s="76"/>
      <c r="O10" s="76">
        <f t="shared" si="1"/>
        <v>3</v>
      </c>
      <c r="P10" s="76"/>
      <c r="Q10" s="76"/>
      <c r="R10" s="76"/>
      <c r="S10" s="76"/>
      <c r="T10" s="76"/>
      <c r="U10" s="76"/>
      <c r="V10" s="76"/>
      <c r="W10" s="76"/>
      <c r="X10" s="76"/>
      <c r="Y10" s="76">
        <v>4</v>
      </c>
      <c r="Z10" s="76">
        <v>4</v>
      </c>
      <c r="AA10" s="76"/>
      <c r="AB10" s="76"/>
      <c r="AC10" s="76"/>
      <c r="AD10" s="76"/>
      <c r="AE10" s="76">
        <v>3</v>
      </c>
      <c r="AF10" s="76"/>
      <c r="AG10" s="76"/>
      <c r="AH10" s="76">
        <v>4</v>
      </c>
      <c r="AI10" s="76">
        <v>4</v>
      </c>
      <c r="AJ10" s="76"/>
      <c r="AK10" s="76">
        <v>80</v>
      </c>
      <c r="AL10" s="76">
        <v>30</v>
      </c>
      <c r="AM10" s="76"/>
      <c r="AN10" s="76"/>
      <c r="AO10" s="76"/>
      <c r="AP10" s="76"/>
      <c r="AQ10" s="76"/>
      <c r="AR10" s="76"/>
      <c r="AS10" s="76"/>
      <c r="AT10" s="76">
        <v>5</v>
      </c>
      <c r="AU10" s="76"/>
      <c r="AV10" s="76"/>
      <c r="AW10" s="76"/>
      <c r="AX10" s="76" t="str">
        <f t="shared" si="2"/>
        <v>20</v>
      </c>
      <c r="AY10" s="76"/>
      <c r="AZ10" s="76"/>
      <c r="BA10" s="76"/>
      <c r="BB10" s="76"/>
      <c r="BC10" s="76"/>
      <c r="BD10" s="76">
        <f t="shared" si="3"/>
        <v>0</v>
      </c>
      <c r="BE10" s="76"/>
      <c r="BF10" s="76"/>
      <c r="BG10" s="76"/>
      <c r="BH10" s="76"/>
      <c r="BI10" s="76"/>
      <c r="BJ10" s="76"/>
      <c r="BK10" s="76"/>
      <c r="BL10" s="76"/>
      <c r="BM10" s="76"/>
      <c r="BN10" s="76">
        <v>1</v>
      </c>
      <c r="BO10" s="76"/>
      <c r="BP10" s="76"/>
      <c r="BQ10" s="76">
        <f t="shared" si="4"/>
        <v>1</v>
      </c>
      <c r="BR10" s="76">
        <v>50</v>
      </c>
      <c r="BS10" s="76">
        <f t="shared" si="5"/>
        <v>74</v>
      </c>
    </row>
    <row r="11" spans="1:71">
      <c r="A11" s="153" t="s">
        <v>1385</v>
      </c>
      <c r="B11" s="76" t="s">
        <v>1386</v>
      </c>
      <c r="C11" s="76"/>
      <c r="D11" s="115"/>
      <c r="E11" s="76"/>
      <c r="F11" s="76"/>
      <c r="G11" s="76"/>
      <c r="H11" s="76"/>
      <c r="I11" s="76">
        <f t="shared" si="0"/>
        <v>0</v>
      </c>
      <c r="J11" s="76"/>
      <c r="K11" s="76"/>
      <c r="L11" s="76"/>
      <c r="M11" s="76"/>
      <c r="N11" s="76"/>
      <c r="O11" s="76">
        <f t="shared" si="1"/>
        <v>0</v>
      </c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>
        <f t="shared" si="2"/>
        <v>0</v>
      </c>
      <c r="AY11" s="76"/>
      <c r="AZ11" s="76"/>
      <c r="BA11" s="76"/>
      <c r="BB11" s="76"/>
      <c r="BC11" s="76"/>
      <c r="BD11" s="76">
        <f t="shared" si="3"/>
        <v>0</v>
      </c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>
        <f t="shared" si="4"/>
        <v>0</v>
      </c>
      <c r="BR11" s="76">
        <v>50</v>
      </c>
      <c r="BS11" s="76">
        <f t="shared" si="5"/>
        <v>50</v>
      </c>
    </row>
    <row r="12" spans="1:71">
      <c r="A12" s="153" t="s">
        <v>1387</v>
      </c>
      <c r="B12" s="76" t="s">
        <v>1388</v>
      </c>
      <c r="C12" s="76"/>
      <c r="D12" s="115"/>
      <c r="E12" s="76">
        <v>2</v>
      </c>
      <c r="F12" s="76">
        <v>2</v>
      </c>
      <c r="G12" s="76">
        <v>2</v>
      </c>
      <c r="H12" s="76"/>
      <c r="I12" s="76" t="str">
        <f t="shared" si="0"/>
        <v>5</v>
      </c>
      <c r="J12" s="76"/>
      <c r="K12" s="76">
        <v>3</v>
      </c>
      <c r="L12" s="76">
        <v>3</v>
      </c>
      <c r="M12" s="76">
        <v>3</v>
      </c>
      <c r="N12" s="76"/>
      <c r="O12" s="76">
        <f t="shared" si="1"/>
        <v>9</v>
      </c>
      <c r="P12" s="76">
        <v>5</v>
      </c>
      <c r="Q12" s="76">
        <v>3</v>
      </c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>
        <v>5</v>
      </c>
      <c r="AC12" s="76"/>
      <c r="AD12" s="76"/>
      <c r="AE12" s="76"/>
      <c r="AF12" s="76"/>
      <c r="AG12" s="76"/>
      <c r="AH12" s="76"/>
      <c r="AI12" s="76"/>
      <c r="AJ12" s="76"/>
      <c r="AK12" s="76">
        <v>75</v>
      </c>
      <c r="AL12" s="76">
        <v>30</v>
      </c>
      <c r="AM12" s="76"/>
      <c r="AN12" s="76"/>
      <c r="AO12" s="76"/>
      <c r="AP12" s="76"/>
      <c r="AQ12" s="76">
        <v>5</v>
      </c>
      <c r="AR12" s="76"/>
      <c r="AS12" s="76"/>
      <c r="AT12" s="76"/>
      <c r="AU12" s="76"/>
      <c r="AV12" s="76"/>
      <c r="AW12" s="76"/>
      <c r="AX12" s="76" t="str">
        <f t="shared" si="2"/>
        <v>20</v>
      </c>
      <c r="AY12" s="76">
        <v>2</v>
      </c>
      <c r="AZ12" s="76"/>
      <c r="BA12" s="76"/>
      <c r="BB12" s="76"/>
      <c r="BC12" s="76">
        <v>2</v>
      </c>
      <c r="BD12" s="76">
        <f t="shared" si="3"/>
        <v>4</v>
      </c>
      <c r="BE12" s="76"/>
      <c r="BF12" s="76"/>
      <c r="BG12" s="76"/>
      <c r="BH12" s="76">
        <v>2</v>
      </c>
      <c r="BI12" s="76">
        <v>2</v>
      </c>
      <c r="BJ12" s="76">
        <v>2</v>
      </c>
      <c r="BK12" s="76">
        <v>3</v>
      </c>
      <c r="BL12" s="76"/>
      <c r="BM12" s="76"/>
      <c r="BN12" s="76">
        <v>1</v>
      </c>
      <c r="BO12" s="76"/>
      <c r="BP12" s="76"/>
      <c r="BQ12" s="76">
        <f t="shared" si="4"/>
        <v>10</v>
      </c>
      <c r="BR12" s="76">
        <v>50</v>
      </c>
      <c r="BS12" s="76">
        <f t="shared" si="5"/>
        <v>98</v>
      </c>
    </row>
    <row r="13" spans="1:71">
      <c r="A13" s="153" t="s">
        <v>1389</v>
      </c>
      <c r="B13" s="76" t="s">
        <v>1390</v>
      </c>
      <c r="C13" s="76"/>
      <c r="D13" s="115"/>
      <c r="E13" s="76"/>
      <c r="F13" s="76"/>
      <c r="G13" s="76"/>
      <c r="H13" s="76"/>
      <c r="I13" s="76">
        <f t="shared" si="0"/>
        <v>0</v>
      </c>
      <c r="J13" s="76"/>
      <c r="K13" s="76"/>
      <c r="L13" s="76"/>
      <c r="M13" s="76"/>
      <c r="N13" s="76"/>
      <c r="O13" s="76">
        <f t="shared" si="1"/>
        <v>0</v>
      </c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>
        <f t="shared" si="2"/>
        <v>0</v>
      </c>
      <c r="AY13" s="76"/>
      <c r="AZ13" s="76"/>
      <c r="BA13" s="76"/>
      <c r="BB13" s="76"/>
      <c r="BC13" s="76"/>
      <c r="BD13" s="76">
        <f t="shared" si="3"/>
        <v>0</v>
      </c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>
        <f t="shared" si="4"/>
        <v>0</v>
      </c>
      <c r="BR13" s="76">
        <v>50</v>
      </c>
      <c r="BS13" s="76">
        <f t="shared" si="5"/>
        <v>50</v>
      </c>
    </row>
    <row r="14" spans="1:71">
      <c r="A14" s="153" t="s">
        <v>1391</v>
      </c>
      <c r="B14" s="76" t="s">
        <v>1392</v>
      </c>
      <c r="C14" s="76"/>
      <c r="D14" s="76"/>
      <c r="E14" s="76"/>
      <c r="F14" s="76"/>
      <c r="G14" s="76"/>
      <c r="H14" s="76"/>
      <c r="I14" s="76">
        <f t="shared" si="0"/>
        <v>0</v>
      </c>
      <c r="J14" s="76"/>
      <c r="K14" s="76"/>
      <c r="L14" s="76"/>
      <c r="M14" s="76"/>
      <c r="N14" s="76"/>
      <c r="O14" s="76">
        <f t="shared" si="1"/>
        <v>0</v>
      </c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>
        <f t="shared" si="2"/>
        <v>0</v>
      </c>
      <c r="AY14" s="76"/>
      <c r="AZ14" s="76"/>
      <c r="BA14" s="76"/>
      <c r="BB14" s="76"/>
      <c r="BC14" s="76"/>
      <c r="BD14" s="76">
        <f t="shared" si="3"/>
        <v>0</v>
      </c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>
        <f t="shared" si="4"/>
        <v>0</v>
      </c>
      <c r="BR14" s="76">
        <v>50</v>
      </c>
      <c r="BS14" s="76">
        <f t="shared" si="5"/>
        <v>50</v>
      </c>
    </row>
    <row r="15" spans="1:71">
      <c r="A15" s="153" t="s">
        <v>1393</v>
      </c>
      <c r="B15" s="76" t="s">
        <v>1394</v>
      </c>
      <c r="C15" s="76"/>
      <c r="D15" s="76"/>
      <c r="E15" s="76"/>
      <c r="F15" s="76"/>
      <c r="G15" s="76"/>
      <c r="H15" s="76"/>
      <c r="I15" s="76">
        <f t="shared" si="0"/>
        <v>0</v>
      </c>
      <c r="J15" s="76"/>
      <c r="K15" s="76"/>
      <c r="L15" s="76"/>
      <c r="M15" s="76"/>
      <c r="N15" s="76"/>
      <c r="O15" s="76">
        <f t="shared" si="1"/>
        <v>0</v>
      </c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>
        <v>2</v>
      </c>
      <c r="AG15" s="76"/>
      <c r="AH15" s="76"/>
      <c r="AI15" s="76">
        <v>2</v>
      </c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>
        <v>3</v>
      </c>
      <c r="AV15" s="76"/>
      <c r="AW15" s="76"/>
      <c r="AX15" s="76">
        <f t="shared" si="2"/>
        <v>7</v>
      </c>
      <c r="AY15" s="76"/>
      <c r="AZ15" s="76"/>
      <c r="BA15" s="76"/>
      <c r="BB15" s="76"/>
      <c r="BC15" s="76"/>
      <c r="BD15" s="76">
        <f t="shared" si="3"/>
        <v>0</v>
      </c>
      <c r="BE15" s="76"/>
      <c r="BF15" s="76"/>
      <c r="BG15" s="76"/>
      <c r="BH15" s="76"/>
      <c r="BI15" s="76"/>
      <c r="BJ15" s="76"/>
      <c r="BK15" s="76"/>
      <c r="BL15" s="76"/>
      <c r="BM15" s="76">
        <v>1</v>
      </c>
      <c r="BN15" s="76"/>
      <c r="BO15" s="76">
        <v>2</v>
      </c>
      <c r="BP15" s="76"/>
      <c r="BQ15" s="76">
        <f t="shared" si="4"/>
        <v>3</v>
      </c>
      <c r="BR15" s="76">
        <v>50</v>
      </c>
      <c r="BS15" s="76">
        <f t="shared" si="5"/>
        <v>60</v>
      </c>
    </row>
    <row r="16" spans="1:71">
      <c r="A16" s="153" t="s">
        <v>1395</v>
      </c>
      <c r="B16" s="76" t="s">
        <v>1396</v>
      </c>
      <c r="C16" s="76"/>
      <c r="D16" s="76"/>
      <c r="E16" s="76"/>
      <c r="F16" s="76"/>
      <c r="G16" s="76"/>
      <c r="H16" s="76"/>
      <c r="I16" s="76">
        <f t="shared" si="0"/>
        <v>0</v>
      </c>
      <c r="J16" s="76"/>
      <c r="K16" s="76"/>
      <c r="L16" s="76"/>
      <c r="M16" s="76"/>
      <c r="N16" s="76"/>
      <c r="O16" s="76">
        <f t="shared" si="1"/>
        <v>0</v>
      </c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>
        <f t="shared" si="2"/>
        <v>0</v>
      </c>
      <c r="AY16" s="76"/>
      <c r="AZ16" s="76"/>
      <c r="BA16" s="76"/>
      <c r="BB16" s="76"/>
      <c r="BC16" s="76"/>
      <c r="BD16" s="76">
        <f t="shared" si="3"/>
        <v>0</v>
      </c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>
        <f t="shared" si="4"/>
        <v>0</v>
      </c>
      <c r="BR16" s="76">
        <v>50</v>
      </c>
      <c r="BS16" s="76">
        <f t="shared" si="5"/>
        <v>50</v>
      </c>
    </row>
    <row r="17" spans="1:71">
      <c r="A17" s="153" t="s">
        <v>1397</v>
      </c>
      <c r="B17" s="76" t="s">
        <v>1398</v>
      </c>
      <c r="C17" s="76"/>
      <c r="D17" s="76"/>
      <c r="E17" s="76"/>
      <c r="F17" s="76"/>
      <c r="G17" s="76"/>
      <c r="H17" s="76"/>
      <c r="I17" s="76">
        <f t="shared" si="0"/>
        <v>0</v>
      </c>
      <c r="J17" s="76"/>
      <c r="K17" s="76"/>
      <c r="L17" s="76"/>
      <c r="M17" s="76"/>
      <c r="N17" s="76"/>
      <c r="O17" s="76">
        <f t="shared" si="1"/>
        <v>0</v>
      </c>
      <c r="P17" s="76"/>
      <c r="Q17" s="76"/>
      <c r="R17" s="76">
        <v>3</v>
      </c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>
        <v>4</v>
      </c>
      <c r="AO17" s="76"/>
      <c r="AP17" s="76"/>
      <c r="AQ17" s="76">
        <v>5</v>
      </c>
      <c r="AR17" s="76"/>
      <c r="AS17" s="76"/>
      <c r="AT17" s="76"/>
      <c r="AU17" s="76"/>
      <c r="AV17" s="76"/>
      <c r="AW17" s="76"/>
      <c r="AX17" s="76">
        <f t="shared" si="2"/>
        <v>12</v>
      </c>
      <c r="AY17" s="76"/>
      <c r="AZ17" s="76"/>
      <c r="BA17" s="76"/>
      <c r="BB17" s="76"/>
      <c r="BC17" s="76"/>
      <c r="BD17" s="76">
        <f t="shared" si="3"/>
        <v>0</v>
      </c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>
        <f t="shared" si="4"/>
        <v>0</v>
      </c>
      <c r="BR17" s="76">
        <v>50</v>
      </c>
      <c r="BS17" s="76">
        <f t="shared" si="5"/>
        <v>62</v>
      </c>
    </row>
    <row r="18" spans="1:71">
      <c r="A18" s="153" t="s">
        <v>1399</v>
      </c>
      <c r="B18" s="76" t="s">
        <v>1400</v>
      </c>
      <c r="C18" s="76"/>
      <c r="D18" s="76"/>
      <c r="E18" s="76"/>
      <c r="F18" s="76"/>
      <c r="G18" s="76"/>
      <c r="H18" s="76"/>
      <c r="I18" s="76">
        <f t="shared" si="0"/>
        <v>0</v>
      </c>
      <c r="J18" s="76"/>
      <c r="K18" s="76"/>
      <c r="L18" s="76"/>
      <c r="M18" s="76"/>
      <c r="N18" s="76"/>
      <c r="O18" s="76">
        <f t="shared" si="1"/>
        <v>0</v>
      </c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>
        <f t="shared" si="2"/>
        <v>0</v>
      </c>
      <c r="AY18" s="76"/>
      <c r="AZ18" s="76"/>
      <c r="BA18" s="76"/>
      <c r="BB18" s="76"/>
      <c r="BC18" s="76"/>
      <c r="BD18" s="76">
        <f t="shared" si="3"/>
        <v>0</v>
      </c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>
        <f t="shared" si="4"/>
        <v>0</v>
      </c>
      <c r="BR18" s="76">
        <v>50</v>
      </c>
      <c r="BS18" s="76">
        <f t="shared" si="5"/>
        <v>50</v>
      </c>
    </row>
    <row r="19" spans="1:71">
      <c r="A19" s="153" t="s">
        <v>1401</v>
      </c>
      <c r="B19" s="76" t="s">
        <v>1402</v>
      </c>
      <c r="C19" s="76"/>
      <c r="D19" s="76"/>
      <c r="E19" s="76"/>
      <c r="F19" s="76"/>
      <c r="G19" s="76"/>
      <c r="H19" s="76"/>
      <c r="I19" s="76">
        <f t="shared" si="0"/>
        <v>0</v>
      </c>
      <c r="J19" s="76"/>
      <c r="K19" s="76"/>
      <c r="L19" s="76"/>
      <c r="M19" s="76"/>
      <c r="N19" s="76"/>
      <c r="O19" s="76">
        <f t="shared" si="1"/>
        <v>0</v>
      </c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>
        <f t="shared" si="2"/>
        <v>0</v>
      </c>
      <c r="AY19" s="76"/>
      <c r="AZ19" s="76"/>
      <c r="BA19" s="76"/>
      <c r="BB19" s="76"/>
      <c r="BC19" s="76"/>
      <c r="BD19" s="76">
        <f t="shared" si="3"/>
        <v>0</v>
      </c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>
        <f t="shared" si="4"/>
        <v>0</v>
      </c>
      <c r="BR19" s="76">
        <v>50</v>
      </c>
      <c r="BS19" s="76">
        <f t="shared" si="5"/>
        <v>50</v>
      </c>
    </row>
    <row r="20" spans="1:71">
      <c r="A20" s="153" t="s">
        <v>1403</v>
      </c>
      <c r="B20" s="76" t="s">
        <v>1404</v>
      </c>
      <c r="C20" s="76"/>
      <c r="D20" s="76"/>
      <c r="E20" s="76"/>
      <c r="F20" s="76"/>
      <c r="G20" s="76"/>
      <c r="H20" s="76"/>
      <c r="I20" s="76">
        <f t="shared" si="0"/>
        <v>0</v>
      </c>
      <c r="J20" s="76"/>
      <c r="K20" s="76"/>
      <c r="L20" s="76"/>
      <c r="M20" s="76"/>
      <c r="N20" s="76"/>
      <c r="O20" s="76">
        <f t="shared" si="1"/>
        <v>0</v>
      </c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>
        <f t="shared" si="2"/>
        <v>0</v>
      </c>
      <c r="AY20" s="76"/>
      <c r="AZ20" s="76"/>
      <c r="BA20" s="76"/>
      <c r="BB20" s="76"/>
      <c r="BC20" s="76"/>
      <c r="BD20" s="76">
        <f t="shared" si="3"/>
        <v>0</v>
      </c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>
        <f t="shared" si="4"/>
        <v>0</v>
      </c>
      <c r="BR20" s="76">
        <v>50</v>
      </c>
      <c r="BS20" s="76">
        <f t="shared" si="5"/>
        <v>50</v>
      </c>
    </row>
    <row r="21" spans="1:71">
      <c r="A21" s="153" t="s">
        <v>1405</v>
      </c>
      <c r="B21" s="76" t="s">
        <v>1406</v>
      </c>
      <c r="C21" s="76"/>
      <c r="D21" s="76"/>
      <c r="E21" s="76"/>
      <c r="F21" s="76"/>
      <c r="G21" s="76"/>
      <c r="H21" s="76"/>
      <c r="I21" s="76">
        <f t="shared" si="0"/>
        <v>0</v>
      </c>
      <c r="J21" s="76"/>
      <c r="K21" s="76"/>
      <c r="L21" s="76"/>
      <c r="M21" s="76"/>
      <c r="N21" s="76"/>
      <c r="O21" s="76">
        <f t="shared" si="1"/>
        <v>0</v>
      </c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>
        <v>5</v>
      </c>
      <c r="AU21" s="76"/>
      <c r="AV21" s="76"/>
      <c r="AW21" s="76"/>
      <c r="AX21" s="76">
        <f t="shared" si="2"/>
        <v>5</v>
      </c>
      <c r="AY21" s="76"/>
      <c r="AZ21" s="76"/>
      <c r="BA21" s="76"/>
      <c r="BB21" s="76"/>
      <c r="BC21" s="76"/>
      <c r="BD21" s="76">
        <f t="shared" si="3"/>
        <v>0</v>
      </c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>
        <f t="shared" si="4"/>
        <v>0</v>
      </c>
      <c r="BR21" s="76">
        <v>50</v>
      </c>
      <c r="BS21" s="76">
        <f t="shared" si="5"/>
        <v>55</v>
      </c>
    </row>
    <row r="22" spans="1:71">
      <c r="A22" s="153" t="s">
        <v>1407</v>
      </c>
      <c r="B22" s="76" t="s">
        <v>1408</v>
      </c>
      <c r="C22" s="76"/>
      <c r="D22" s="76"/>
      <c r="E22" s="76"/>
      <c r="F22" s="76"/>
      <c r="G22" s="76"/>
      <c r="H22" s="76"/>
      <c r="I22" s="76">
        <f t="shared" si="0"/>
        <v>0</v>
      </c>
      <c r="J22" s="76"/>
      <c r="K22" s="76"/>
      <c r="L22" s="76"/>
      <c r="M22" s="76"/>
      <c r="N22" s="76"/>
      <c r="O22" s="76">
        <f t="shared" si="1"/>
        <v>0</v>
      </c>
      <c r="P22" s="76"/>
      <c r="Q22" s="76"/>
      <c r="R22" s="76"/>
      <c r="S22" s="76"/>
      <c r="T22" s="76"/>
      <c r="U22" s="76">
        <v>2</v>
      </c>
      <c r="V22" s="76"/>
      <c r="W22" s="76"/>
      <c r="X22" s="76"/>
      <c r="Y22" s="76">
        <v>4</v>
      </c>
      <c r="Z22" s="76">
        <v>4</v>
      </c>
      <c r="AA22" s="76">
        <v>3</v>
      </c>
      <c r="AB22" s="76"/>
      <c r="AC22" s="76"/>
      <c r="AD22" s="76"/>
      <c r="AE22" s="76">
        <v>3</v>
      </c>
      <c r="AF22" s="76">
        <v>2</v>
      </c>
      <c r="AG22" s="76"/>
      <c r="AH22" s="76">
        <v>4</v>
      </c>
      <c r="AI22" s="76">
        <v>4</v>
      </c>
      <c r="AJ22" s="76"/>
      <c r="AK22" s="76"/>
      <c r="AL22" s="76"/>
      <c r="AM22" s="76"/>
      <c r="AN22" s="76"/>
      <c r="AO22" s="76">
        <v>2</v>
      </c>
      <c r="AP22" s="76"/>
      <c r="AQ22" s="76"/>
      <c r="AR22" s="76">
        <v>3</v>
      </c>
      <c r="AS22" s="76"/>
      <c r="AT22" s="76">
        <v>5</v>
      </c>
      <c r="AU22" s="76">
        <v>3</v>
      </c>
      <c r="AV22" s="76"/>
      <c r="AW22" s="76"/>
      <c r="AX22" s="76" t="str">
        <f t="shared" si="2"/>
        <v>20</v>
      </c>
      <c r="AY22" s="76"/>
      <c r="AZ22" s="76"/>
      <c r="BA22" s="76"/>
      <c r="BB22" s="76"/>
      <c r="BC22" s="76"/>
      <c r="BD22" s="76">
        <f t="shared" si="3"/>
        <v>0</v>
      </c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>
        <f t="shared" si="4"/>
        <v>0</v>
      </c>
      <c r="BR22" s="76">
        <v>50</v>
      </c>
      <c r="BS22" s="76">
        <f t="shared" si="5"/>
        <v>70</v>
      </c>
    </row>
    <row r="23" spans="1:71">
      <c r="A23" s="153" t="s">
        <v>1409</v>
      </c>
      <c r="B23" s="76" t="s">
        <v>1410</v>
      </c>
      <c r="C23" s="76">
        <v>2</v>
      </c>
      <c r="D23" s="76"/>
      <c r="E23" s="76"/>
      <c r="F23" s="76"/>
      <c r="G23" s="76"/>
      <c r="H23" s="76">
        <v>1</v>
      </c>
      <c r="I23" s="76">
        <f t="shared" si="0"/>
        <v>3</v>
      </c>
      <c r="J23" s="76">
        <v>3</v>
      </c>
      <c r="K23" s="76">
        <v>3</v>
      </c>
      <c r="L23" s="76">
        <v>3</v>
      </c>
      <c r="M23" s="76">
        <v>3</v>
      </c>
      <c r="N23" s="76"/>
      <c r="O23" s="76" t="str">
        <f t="shared" si="1"/>
        <v>10</v>
      </c>
      <c r="P23" s="76"/>
      <c r="Q23" s="76">
        <v>3</v>
      </c>
      <c r="R23" s="76"/>
      <c r="S23" s="76"/>
      <c r="T23" s="76"/>
      <c r="U23" s="76">
        <v>2</v>
      </c>
      <c r="V23" s="76"/>
      <c r="W23" s="76"/>
      <c r="X23" s="76"/>
      <c r="Y23" s="76"/>
      <c r="Z23" s="76"/>
      <c r="AA23" s="76"/>
      <c r="AB23" s="76"/>
      <c r="AC23" s="76"/>
      <c r="AD23" s="76"/>
      <c r="AE23" s="76">
        <v>3</v>
      </c>
      <c r="AF23" s="76"/>
      <c r="AG23" s="76"/>
      <c r="AH23" s="76"/>
      <c r="AI23" s="76"/>
      <c r="AJ23" s="76"/>
      <c r="AK23" s="76"/>
      <c r="AL23" s="76"/>
      <c r="AM23" s="76">
        <v>4</v>
      </c>
      <c r="AN23" s="76"/>
      <c r="AO23" s="76">
        <v>2</v>
      </c>
      <c r="AP23" s="76"/>
      <c r="AQ23" s="76"/>
      <c r="AR23" s="76"/>
      <c r="AS23" s="76"/>
      <c r="AT23" s="76"/>
      <c r="AU23" s="76">
        <v>3</v>
      </c>
      <c r="AV23" s="76"/>
      <c r="AW23" s="76"/>
      <c r="AX23" s="76">
        <f t="shared" si="2"/>
        <v>17</v>
      </c>
      <c r="AY23" s="76"/>
      <c r="AZ23" s="76"/>
      <c r="BA23" s="76"/>
      <c r="BB23" s="76"/>
      <c r="BC23" s="76"/>
      <c r="BD23" s="76">
        <f t="shared" si="3"/>
        <v>0</v>
      </c>
      <c r="BE23" s="76">
        <v>2</v>
      </c>
      <c r="BF23" s="76"/>
      <c r="BG23" s="76"/>
      <c r="BH23" s="76"/>
      <c r="BI23" s="76"/>
      <c r="BJ23" s="76"/>
      <c r="BK23" s="76">
        <v>3</v>
      </c>
      <c r="BL23" s="76"/>
      <c r="BM23" s="76"/>
      <c r="BN23" s="76"/>
      <c r="BO23" s="76"/>
      <c r="BP23" s="76"/>
      <c r="BQ23" s="76">
        <f t="shared" si="4"/>
        <v>5</v>
      </c>
      <c r="BR23" s="76">
        <v>50</v>
      </c>
      <c r="BS23" s="76">
        <f t="shared" si="5"/>
        <v>85</v>
      </c>
    </row>
    <row r="24" spans="1:71">
      <c r="A24" s="153" t="s">
        <v>1411</v>
      </c>
      <c r="B24" s="76" t="s">
        <v>1412</v>
      </c>
      <c r="C24" s="76"/>
      <c r="D24" s="76"/>
      <c r="E24" s="76"/>
      <c r="F24" s="76"/>
      <c r="G24" s="76"/>
      <c r="H24" s="76"/>
      <c r="I24" s="76">
        <f t="shared" si="0"/>
        <v>0</v>
      </c>
      <c r="J24" s="76"/>
      <c r="K24" s="76"/>
      <c r="L24" s="76"/>
      <c r="M24" s="76"/>
      <c r="N24" s="76"/>
      <c r="O24" s="76">
        <f t="shared" si="1"/>
        <v>0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>
        <f t="shared" si="2"/>
        <v>0</v>
      </c>
      <c r="AY24" s="76"/>
      <c r="AZ24" s="76"/>
      <c r="BA24" s="76"/>
      <c r="BB24" s="76"/>
      <c r="BC24" s="76"/>
      <c r="BD24" s="76">
        <f t="shared" si="3"/>
        <v>0</v>
      </c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>
        <f t="shared" si="4"/>
        <v>0</v>
      </c>
      <c r="BR24" s="76">
        <v>50</v>
      </c>
      <c r="BS24" s="76">
        <f t="shared" si="5"/>
        <v>50</v>
      </c>
    </row>
    <row r="25" spans="1:71">
      <c r="A25" s="153" t="s">
        <v>1413</v>
      </c>
      <c r="B25" s="76" t="s">
        <v>1414</v>
      </c>
      <c r="C25" s="76"/>
      <c r="D25" s="76"/>
      <c r="E25" s="76">
        <v>2</v>
      </c>
      <c r="F25" s="76">
        <v>2</v>
      </c>
      <c r="G25" s="76"/>
      <c r="H25" s="76"/>
      <c r="I25" s="76">
        <f t="shared" si="0"/>
        <v>4</v>
      </c>
      <c r="J25" s="76"/>
      <c r="K25" s="76"/>
      <c r="L25" s="76"/>
      <c r="M25" s="76"/>
      <c r="N25" s="76"/>
      <c r="O25" s="76">
        <f t="shared" si="1"/>
        <v>0</v>
      </c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>
        <f t="shared" si="2"/>
        <v>0</v>
      </c>
      <c r="AY25" s="76"/>
      <c r="AZ25" s="76"/>
      <c r="BA25" s="76"/>
      <c r="BB25" s="76"/>
      <c r="BC25" s="76"/>
      <c r="BD25" s="76">
        <f t="shared" si="3"/>
        <v>0</v>
      </c>
      <c r="BE25" s="76"/>
      <c r="BF25" s="76"/>
      <c r="BG25" s="76"/>
      <c r="BH25" s="76">
        <v>2</v>
      </c>
      <c r="BI25" s="76"/>
      <c r="BJ25" s="76"/>
      <c r="BK25" s="76"/>
      <c r="BL25" s="76"/>
      <c r="BM25" s="76"/>
      <c r="BN25" s="76"/>
      <c r="BO25" s="76"/>
      <c r="BP25" s="76"/>
      <c r="BQ25" s="76">
        <f t="shared" si="4"/>
        <v>2</v>
      </c>
      <c r="BR25" s="76">
        <v>50</v>
      </c>
      <c r="BS25" s="76">
        <f t="shared" si="5"/>
        <v>56</v>
      </c>
    </row>
    <row r="26" spans="1:71">
      <c r="A26" s="153" t="s">
        <v>1415</v>
      </c>
      <c r="B26" s="76" t="s">
        <v>1416</v>
      </c>
      <c r="C26" s="76"/>
      <c r="D26" s="76"/>
      <c r="E26" s="76"/>
      <c r="F26" s="76"/>
      <c r="G26" s="76"/>
      <c r="H26" s="76"/>
      <c r="I26" s="76">
        <f t="shared" si="0"/>
        <v>0</v>
      </c>
      <c r="J26" s="76"/>
      <c r="K26" s="76"/>
      <c r="L26" s="76"/>
      <c r="M26" s="76"/>
      <c r="N26" s="76"/>
      <c r="O26" s="76">
        <f t="shared" si="1"/>
        <v>0</v>
      </c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>
        <v>5</v>
      </c>
      <c r="AR26" s="76"/>
      <c r="AS26" s="76"/>
      <c r="AT26" s="76"/>
      <c r="AU26" s="76"/>
      <c r="AV26" s="76"/>
      <c r="AW26" s="76"/>
      <c r="AX26" s="76">
        <f t="shared" si="2"/>
        <v>5</v>
      </c>
      <c r="AY26" s="76"/>
      <c r="AZ26" s="76"/>
      <c r="BA26" s="76"/>
      <c r="BB26" s="76"/>
      <c r="BC26" s="76"/>
      <c r="BD26" s="76">
        <f t="shared" si="3"/>
        <v>0</v>
      </c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>
        <f t="shared" si="4"/>
        <v>0</v>
      </c>
      <c r="BR26" s="76">
        <v>50</v>
      </c>
      <c r="BS26" s="76">
        <f t="shared" si="5"/>
        <v>55</v>
      </c>
    </row>
    <row r="27" spans="1:71">
      <c r="A27" s="153" t="s">
        <v>1417</v>
      </c>
      <c r="B27" s="76" t="s">
        <v>1418</v>
      </c>
      <c r="C27" s="76"/>
      <c r="D27" s="76"/>
      <c r="E27" s="76"/>
      <c r="F27" s="76"/>
      <c r="G27" s="76"/>
      <c r="H27" s="76"/>
      <c r="I27" s="76">
        <f t="shared" si="0"/>
        <v>0</v>
      </c>
      <c r="J27" s="76"/>
      <c r="K27" s="76"/>
      <c r="L27" s="76"/>
      <c r="M27" s="76"/>
      <c r="N27" s="76"/>
      <c r="O27" s="76">
        <f t="shared" si="1"/>
        <v>0</v>
      </c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>
        <v>2</v>
      </c>
      <c r="AG27" s="76"/>
      <c r="AH27" s="76"/>
      <c r="AI27" s="76">
        <v>2</v>
      </c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>
        <f t="shared" si="2"/>
        <v>4</v>
      </c>
      <c r="AY27" s="76"/>
      <c r="AZ27" s="76"/>
      <c r="BA27" s="76"/>
      <c r="BB27" s="76"/>
      <c r="BC27" s="76"/>
      <c r="BD27" s="76">
        <f t="shared" si="3"/>
        <v>0</v>
      </c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>
        <f t="shared" si="4"/>
        <v>0</v>
      </c>
      <c r="BR27" s="76">
        <v>50</v>
      </c>
      <c r="BS27" s="76">
        <f t="shared" si="5"/>
        <v>54</v>
      </c>
    </row>
    <row r="28" spans="1:71">
      <c r="A28" s="153" t="s">
        <v>1419</v>
      </c>
      <c r="B28" s="76" t="s">
        <v>1420</v>
      </c>
      <c r="C28" s="76"/>
      <c r="D28" s="76"/>
      <c r="E28" s="76"/>
      <c r="F28" s="76"/>
      <c r="G28" s="76"/>
      <c r="H28" s="76"/>
      <c r="I28" s="76">
        <f t="shared" si="0"/>
        <v>0</v>
      </c>
      <c r="J28" s="76"/>
      <c r="K28" s="76"/>
      <c r="L28" s="76"/>
      <c r="M28" s="76"/>
      <c r="N28" s="76"/>
      <c r="O28" s="76">
        <f t="shared" si="1"/>
        <v>0</v>
      </c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>
        <v>5</v>
      </c>
      <c r="AR28" s="76"/>
      <c r="AS28" s="76"/>
      <c r="AT28" s="76"/>
      <c r="AU28" s="76"/>
      <c r="AV28" s="76"/>
      <c r="AW28" s="76"/>
      <c r="AX28" s="76">
        <f t="shared" si="2"/>
        <v>5</v>
      </c>
      <c r="AY28" s="76"/>
      <c r="AZ28" s="76"/>
      <c r="BA28" s="76"/>
      <c r="BB28" s="76"/>
      <c r="BC28" s="76"/>
      <c r="BD28" s="76">
        <f t="shared" si="3"/>
        <v>0</v>
      </c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>
        <f t="shared" si="4"/>
        <v>0</v>
      </c>
      <c r="BR28" s="76">
        <v>50</v>
      </c>
      <c r="BS28" s="76">
        <f t="shared" si="5"/>
        <v>55</v>
      </c>
    </row>
    <row r="29" spans="1:71">
      <c r="A29" s="153" t="s">
        <v>1421</v>
      </c>
      <c r="B29" s="76" t="s">
        <v>1422</v>
      </c>
      <c r="C29" s="76"/>
      <c r="D29" s="76"/>
      <c r="E29" s="76"/>
      <c r="F29" s="76"/>
      <c r="G29" s="76"/>
      <c r="H29" s="76"/>
      <c r="I29" s="76">
        <f t="shared" si="0"/>
        <v>0</v>
      </c>
      <c r="J29" s="76"/>
      <c r="K29" s="76"/>
      <c r="L29" s="76"/>
      <c r="M29" s="76"/>
      <c r="N29" s="76"/>
      <c r="O29" s="76">
        <f t="shared" si="1"/>
        <v>0</v>
      </c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>
        <f t="shared" si="2"/>
        <v>0</v>
      </c>
      <c r="AY29" s="76"/>
      <c r="AZ29" s="76"/>
      <c r="BA29" s="76"/>
      <c r="BB29" s="76"/>
      <c r="BC29" s="76"/>
      <c r="BD29" s="76">
        <f t="shared" si="3"/>
        <v>0</v>
      </c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>
        <f t="shared" si="4"/>
        <v>0</v>
      </c>
      <c r="BR29" s="76">
        <v>50</v>
      </c>
      <c r="BS29" s="76">
        <f t="shared" si="5"/>
        <v>50</v>
      </c>
    </row>
    <row r="30" spans="1:71">
      <c r="A30" s="153" t="s">
        <v>1423</v>
      </c>
      <c r="B30" s="76" t="s">
        <v>1424</v>
      </c>
      <c r="C30" s="76">
        <v>2</v>
      </c>
      <c r="D30" s="76">
        <v>2</v>
      </c>
      <c r="E30" s="76">
        <v>2</v>
      </c>
      <c r="F30" s="76">
        <v>2</v>
      </c>
      <c r="G30" s="76">
        <v>2</v>
      </c>
      <c r="H30" s="76">
        <v>1</v>
      </c>
      <c r="I30" s="76" t="str">
        <f t="shared" si="0"/>
        <v>5</v>
      </c>
      <c r="J30" s="76">
        <v>3</v>
      </c>
      <c r="K30" s="76">
        <v>3</v>
      </c>
      <c r="L30" s="76">
        <v>3</v>
      </c>
      <c r="M30" s="76">
        <v>3</v>
      </c>
      <c r="N30" s="76"/>
      <c r="O30" s="76" t="str">
        <f t="shared" si="1"/>
        <v>10</v>
      </c>
      <c r="P30" s="76"/>
      <c r="Q30" s="76">
        <v>3</v>
      </c>
      <c r="R30" s="76">
        <v>3</v>
      </c>
      <c r="S30" s="76"/>
      <c r="T30" s="76"/>
      <c r="U30" s="76">
        <v>2</v>
      </c>
      <c r="V30" s="76">
        <v>2</v>
      </c>
      <c r="W30" s="76"/>
      <c r="X30" s="76"/>
      <c r="Y30" s="76"/>
      <c r="Z30" s="76"/>
      <c r="AA30" s="76"/>
      <c r="AB30" s="76"/>
      <c r="AC30" s="76"/>
      <c r="AD30" s="76"/>
      <c r="AE30" s="76"/>
      <c r="AF30" s="76">
        <v>2</v>
      </c>
      <c r="AG30" s="76"/>
      <c r="AH30" s="76"/>
      <c r="AI30" s="76"/>
      <c r="AJ30" s="76">
        <v>3</v>
      </c>
      <c r="AK30" s="76">
        <v>85</v>
      </c>
      <c r="AL30" s="76">
        <v>30</v>
      </c>
      <c r="AM30" s="76">
        <v>4</v>
      </c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2"/>
        <v>20</v>
      </c>
      <c r="AY30" s="76">
        <v>2</v>
      </c>
      <c r="AZ30" s="76">
        <v>2</v>
      </c>
      <c r="BA30" s="76"/>
      <c r="BB30" s="76"/>
      <c r="BC30" s="76">
        <v>2</v>
      </c>
      <c r="BD30" s="76" t="str">
        <f t="shared" si="3"/>
        <v>5</v>
      </c>
      <c r="BE30" s="76">
        <v>2</v>
      </c>
      <c r="BF30" s="76">
        <v>2</v>
      </c>
      <c r="BG30" s="76">
        <v>2</v>
      </c>
      <c r="BH30" s="76">
        <v>2</v>
      </c>
      <c r="BI30" s="76">
        <v>2</v>
      </c>
      <c r="BJ30" s="76">
        <v>2</v>
      </c>
      <c r="BK30" s="76">
        <v>3</v>
      </c>
      <c r="BL30" s="76">
        <v>5</v>
      </c>
      <c r="BM30" s="76"/>
      <c r="BN30" s="76"/>
      <c r="BO30" s="76"/>
      <c r="BP30" s="76">
        <v>2</v>
      </c>
      <c r="BQ30" s="76" t="str">
        <f t="shared" si="4"/>
        <v>10</v>
      </c>
      <c r="BR30" s="76">
        <v>50</v>
      </c>
      <c r="BS30" s="76">
        <f t="shared" si="5"/>
        <v>100</v>
      </c>
    </row>
    <row r="31" spans="1:71">
      <c r="A31" s="153" t="s">
        <v>1425</v>
      </c>
      <c r="B31" s="76" t="s">
        <v>1426</v>
      </c>
      <c r="C31" s="76"/>
      <c r="D31" s="76"/>
      <c r="E31" s="76"/>
      <c r="F31" s="76"/>
      <c r="G31" s="76"/>
      <c r="H31" s="76"/>
      <c r="I31" s="76">
        <f t="shared" si="0"/>
        <v>0</v>
      </c>
      <c r="J31" s="76">
        <v>3</v>
      </c>
      <c r="K31" s="76"/>
      <c r="L31" s="76"/>
      <c r="M31" s="76">
        <v>3</v>
      </c>
      <c r="N31" s="76"/>
      <c r="O31" s="76">
        <f t="shared" si="1"/>
        <v>6</v>
      </c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>
        <v>2</v>
      </c>
      <c r="AP31" s="76"/>
      <c r="AQ31" s="76"/>
      <c r="AR31" s="76"/>
      <c r="AS31" s="76">
        <v>3</v>
      </c>
      <c r="AT31" s="76">
        <v>5</v>
      </c>
      <c r="AU31" s="76"/>
      <c r="AV31" s="76"/>
      <c r="AW31" s="76"/>
      <c r="AX31" s="76">
        <f t="shared" si="2"/>
        <v>10</v>
      </c>
      <c r="AY31" s="76"/>
      <c r="AZ31" s="76"/>
      <c r="BA31" s="76"/>
      <c r="BB31" s="76"/>
      <c r="BC31" s="76"/>
      <c r="BD31" s="76">
        <f t="shared" si="3"/>
        <v>0</v>
      </c>
      <c r="BE31" s="76"/>
      <c r="BF31" s="76"/>
      <c r="BG31" s="76"/>
      <c r="BH31" s="76"/>
      <c r="BI31" s="76"/>
      <c r="BJ31" s="76"/>
      <c r="BK31" s="76"/>
      <c r="BL31" s="76"/>
      <c r="BM31" s="76">
        <v>2</v>
      </c>
      <c r="BN31" s="76"/>
      <c r="BO31" s="76">
        <v>2</v>
      </c>
      <c r="BP31" s="76"/>
      <c r="BQ31" s="76">
        <f t="shared" si="4"/>
        <v>4</v>
      </c>
      <c r="BR31" s="76">
        <v>50</v>
      </c>
      <c r="BS31" s="76">
        <f t="shared" si="5"/>
        <v>70</v>
      </c>
    </row>
    <row r="32" spans="1:71">
      <c r="A32" s="153" t="s">
        <v>1427</v>
      </c>
      <c r="B32" s="76" t="s">
        <v>1428</v>
      </c>
      <c r="C32" s="76"/>
      <c r="D32" s="76"/>
      <c r="E32" s="76"/>
      <c r="F32" s="76"/>
      <c r="G32" s="76"/>
      <c r="H32" s="76"/>
      <c r="I32" s="76">
        <f t="shared" si="0"/>
        <v>0</v>
      </c>
      <c r="J32" s="76"/>
      <c r="K32" s="76"/>
      <c r="L32" s="76"/>
      <c r="M32" s="76"/>
      <c r="N32" s="76"/>
      <c r="O32" s="76">
        <f t="shared" si="1"/>
        <v>0</v>
      </c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>
        <f t="shared" si="2"/>
        <v>0</v>
      </c>
      <c r="AY32" s="76"/>
      <c r="AZ32" s="76"/>
      <c r="BA32" s="76"/>
      <c r="BB32" s="76"/>
      <c r="BC32" s="76"/>
      <c r="BD32" s="76">
        <f t="shared" si="3"/>
        <v>0</v>
      </c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>
        <f t="shared" si="4"/>
        <v>0</v>
      </c>
      <c r="BR32" s="76">
        <v>50</v>
      </c>
      <c r="BS32" s="76">
        <f t="shared" si="5"/>
        <v>50</v>
      </c>
    </row>
    <row r="33" spans="1:71">
      <c r="A33" s="153" t="s">
        <v>1429</v>
      </c>
      <c r="B33" s="76" t="s">
        <v>1430</v>
      </c>
      <c r="C33" s="76">
        <v>2</v>
      </c>
      <c r="D33" s="76">
        <v>2</v>
      </c>
      <c r="E33" s="76"/>
      <c r="F33" s="76"/>
      <c r="G33" s="76"/>
      <c r="H33" s="76"/>
      <c r="I33" s="76">
        <f t="shared" si="0"/>
        <v>4</v>
      </c>
      <c r="J33" s="76">
        <v>3</v>
      </c>
      <c r="K33" s="76">
        <v>3</v>
      </c>
      <c r="L33" s="76"/>
      <c r="M33" s="76">
        <v>3</v>
      </c>
      <c r="N33" s="76"/>
      <c r="O33" s="76">
        <f t="shared" si="1"/>
        <v>9</v>
      </c>
      <c r="P33" s="76"/>
      <c r="Q33" s="76"/>
      <c r="R33" s="76">
        <v>3</v>
      </c>
      <c r="S33" s="76">
        <v>2</v>
      </c>
      <c r="T33" s="76">
        <v>2</v>
      </c>
      <c r="U33" s="76">
        <v>2</v>
      </c>
      <c r="V33" s="76"/>
      <c r="W33" s="76"/>
      <c r="X33" s="76"/>
      <c r="Y33" s="76">
        <v>4</v>
      </c>
      <c r="Z33" s="76">
        <v>4</v>
      </c>
      <c r="AA33" s="76"/>
      <c r="AB33" s="76"/>
      <c r="AC33" s="76">
        <v>60</v>
      </c>
      <c r="AD33" s="76"/>
      <c r="AE33" s="76">
        <v>3</v>
      </c>
      <c r="AF33" s="76"/>
      <c r="AG33" s="76"/>
      <c r="AH33" s="76">
        <v>4</v>
      </c>
      <c r="AI33" s="76">
        <v>4</v>
      </c>
      <c r="AJ33" s="76"/>
      <c r="AK33" s="76"/>
      <c r="AL33" s="76"/>
      <c r="AM33" s="76"/>
      <c r="AN33" s="76"/>
      <c r="AO33" s="76"/>
      <c r="AP33" s="76">
        <v>3</v>
      </c>
      <c r="AQ33" s="76"/>
      <c r="AR33" s="76"/>
      <c r="AS33" s="76"/>
      <c r="AT33" s="76">
        <v>5</v>
      </c>
      <c r="AU33" s="76"/>
      <c r="AV33" s="76"/>
      <c r="AW33" s="76">
        <v>2</v>
      </c>
      <c r="AX33" s="76" t="str">
        <f t="shared" si="2"/>
        <v>20</v>
      </c>
      <c r="AY33" s="76"/>
      <c r="AZ33" s="76"/>
      <c r="BA33" s="76">
        <v>2</v>
      </c>
      <c r="BB33" s="76">
        <v>2</v>
      </c>
      <c r="BC33" s="76">
        <v>2</v>
      </c>
      <c r="BD33" s="76" t="str">
        <f t="shared" si="3"/>
        <v>5</v>
      </c>
      <c r="BE33" s="76">
        <v>2</v>
      </c>
      <c r="BF33" s="76"/>
      <c r="BG33" s="76">
        <v>2</v>
      </c>
      <c r="BH33" s="76"/>
      <c r="BI33" s="76"/>
      <c r="BJ33" s="76"/>
      <c r="BK33" s="76">
        <v>3</v>
      </c>
      <c r="BL33" s="76">
        <v>5</v>
      </c>
      <c r="BM33" s="76"/>
      <c r="BN33" s="76"/>
      <c r="BO33" s="76"/>
      <c r="BP33" s="76"/>
      <c r="BQ33" s="76" t="str">
        <f t="shared" si="4"/>
        <v>10</v>
      </c>
      <c r="BR33" s="76">
        <v>50</v>
      </c>
      <c r="BS33" s="76">
        <f t="shared" si="5"/>
        <v>98</v>
      </c>
    </row>
    <row r="34" spans="1:71">
      <c r="A34" s="153" t="s">
        <v>1431</v>
      </c>
      <c r="B34" s="76" t="s">
        <v>1432</v>
      </c>
      <c r="C34" s="76"/>
      <c r="D34" s="76"/>
      <c r="E34" s="76"/>
      <c r="F34" s="76"/>
      <c r="G34" s="76"/>
      <c r="H34" s="76"/>
      <c r="I34" s="76">
        <f t="shared" si="0"/>
        <v>0</v>
      </c>
      <c r="J34" s="76"/>
      <c r="K34" s="76"/>
      <c r="L34" s="76"/>
      <c r="M34" s="76"/>
      <c r="N34" s="76"/>
      <c r="O34" s="76">
        <f t="shared" si="1"/>
        <v>0</v>
      </c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>
        <f t="shared" si="2"/>
        <v>0</v>
      </c>
      <c r="AY34" s="76"/>
      <c r="AZ34" s="76"/>
      <c r="BA34" s="76"/>
      <c r="BB34" s="76"/>
      <c r="BC34" s="76"/>
      <c r="BD34" s="76">
        <f t="shared" si="3"/>
        <v>0</v>
      </c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>
        <f t="shared" si="4"/>
        <v>0</v>
      </c>
      <c r="BR34" s="76">
        <v>50</v>
      </c>
      <c r="BS34" s="76">
        <f t="shared" si="5"/>
        <v>50</v>
      </c>
    </row>
    <row r="35" spans="1:71">
      <c r="A35" s="153" t="s">
        <v>1433</v>
      </c>
      <c r="B35" s="76" t="s">
        <v>1434</v>
      </c>
      <c r="C35" s="76"/>
      <c r="D35" s="76"/>
      <c r="E35" s="76"/>
      <c r="F35" s="76"/>
      <c r="G35" s="76"/>
      <c r="H35" s="76"/>
      <c r="I35" s="76">
        <f t="shared" si="0"/>
        <v>0</v>
      </c>
      <c r="J35" s="76"/>
      <c r="K35" s="76"/>
      <c r="L35" s="76"/>
      <c r="M35" s="76"/>
      <c r="N35" s="76"/>
      <c r="O35" s="76">
        <f t="shared" si="1"/>
        <v>0</v>
      </c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>
        <f t="shared" si="2"/>
        <v>0</v>
      </c>
      <c r="AY35" s="76"/>
      <c r="AZ35" s="76"/>
      <c r="BA35" s="76"/>
      <c r="BB35" s="76"/>
      <c r="BC35" s="76"/>
      <c r="BD35" s="76">
        <f t="shared" si="3"/>
        <v>0</v>
      </c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>
        <f t="shared" si="4"/>
        <v>0</v>
      </c>
      <c r="BR35" s="76">
        <v>50</v>
      </c>
      <c r="BS35" s="76">
        <f t="shared" si="5"/>
        <v>50</v>
      </c>
    </row>
    <row r="36" spans="1:71">
      <c r="A36" s="153" t="s">
        <v>1435</v>
      </c>
      <c r="B36" s="76" t="s">
        <v>1436</v>
      </c>
      <c r="C36" s="76"/>
      <c r="D36" s="76"/>
      <c r="E36" s="76"/>
      <c r="F36" s="76"/>
      <c r="G36" s="76"/>
      <c r="H36" s="76"/>
      <c r="I36" s="76">
        <f t="shared" si="0"/>
        <v>0</v>
      </c>
      <c r="J36" s="76"/>
      <c r="K36" s="76"/>
      <c r="L36" s="76"/>
      <c r="M36" s="76"/>
      <c r="N36" s="76"/>
      <c r="O36" s="76">
        <f t="shared" si="1"/>
        <v>0</v>
      </c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>
        <f t="shared" si="2"/>
        <v>0</v>
      </c>
      <c r="AY36" s="76"/>
      <c r="AZ36" s="76"/>
      <c r="BA36" s="76"/>
      <c r="BB36" s="76"/>
      <c r="BC36" s="76"/>
      <c r="BD36" s="76">
        <f t="shared" si="3"/>
        <v>0</v>
      </c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>
        <f t="shared" si="4"/>
        <v>0</v>
      </c>
      <c r="BR36" s="76">
        <v>50</v>
      </c>
      <c r="BS36" s="76">
        <f t="shared" si="5"/>
        <v>50</v>
      </c>
    </row>
    <row r="37" spans="1:71">
      <c r="A37" s="153" t="s">
        <v>1437</v>
      </c>
      <c r="B37" s="76" t="s">
        <v>1438</v>
      </c>
      <c r="C37" s="76"/>
      <c r="D37" s="76"/>
      <c r="E37" s="76"/>
      <c r="F37" s="76"/>
      <c r="G37" s="76"/>
      <c r="H37" s="76"/>
      <c r="I37" s="76">
        <f t="shared" si="0"/>
        <v>0</v>
      </c>
      <c r="J37" s="76"/>
      <c r="K37" s="76"/>
      <c r="L37" s="76"/>
      <c r="M37" s="76"/>
      <c r="N37" s="76"/>
      <c r="O37" s="76">
        <f t="shared" si="1"/>
        <v>0</v>
      </c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>
        <v>5</v>
      </c>
      <c r="AR37" s="76"/>
      <c r="AS37" s="76"/>
      <c r="AT37" s="76"/>
      <c r="AU37" s="76"/>
      <c r="AV37" s="76"/>
      <c r="AW37" s="76"/>
      <c r="AX37" s="76">
        <f t="shared" si="2"/>
        <v>5</v>
      </c>
      <c r="AY37" s="76"/>
      <c r="AZ37" s="76"/>
      <c r="BA37" s="76"/>
      <c r="BB37" s="76"/>
      <c r="BC37" s="76"/>
      <c r="BD37" s="76">
        <f t="shared" si="3"/>
        <v>0</v>
      </c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>
        <f t="shared" si="4"/>
        <v>0</v>
      </c>
      <c r="BR37" s="76">
        <v>50</v>
      </c>
      <c r="BS37" s="76">
        <f t="shared" si="5"/>
        <v>55</v>
      </c>
    </row>
    <row r="38" spans="1:71">
      <c r="A38" s="153" t="s">
        <v>1439</v>
      </c>
      <c r="B38" s="76" t="s">
        <v>1440</v>
      </c>
      <c r="C38" s="76"/>
      <c r="D38" s="76"/>
      <c r="E38" s="76"/>
      <c r="F38" s="76"/>
      <c r="G38" s="76"/>
      <c r="H38" s="76"/>
      <c r="I38" s="76">
        <f t="shared" si="0"/>
        <v>0</v>
      </c>
      <c r="J38" s="76"/>
      <c r="K38" s="76"/>
      <c r="L38" s="76"/>
      <c r="M38" s="76"/>
      <c r="N38" s="76"/>
      <c r="O38" s="76">
        <f t="shared" si="1"/>
        <v>0</v>
      </c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>
        <f t="shared" si="2"/>
        <v>0</v>
      </c>
      <c r="AY38" s="76"/>
      <c r="AZ38" s="76"/>
      <c r="BA38" s="76"/>
      <c r="BB38" s="76"/>
      <c r="BC38" s="76"/>
      <c r="BD38" s="76">
        <f t="shared" si="3"/>
        <v>0</v>
      </c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>
        <f t="shared" si="4"/>
        <v>0</v>
      </c>
      <c r="BR38" s="76">
        <v>50</v>
      </c>
      <c r="BS38" s="76">
        <f t="shared" si="5"/>
        <v>50</v>
      </c>
    </row>
    <row r="39" spans="1:71">
      <c r="A39" s="153" t="s">
        <v>1441</v>
      </c>
      <c r="B39" s="76" t="s">
        <v>1442</v>
      </c>
      <c r="C39" s="76"/>
      <c r="D39" s="76"/>
      <c r="E39" s="76"/>
      <c r="F39" s="76"/>
      <c r="G39" s="76"/>
      <c r="H39" s="76"/>
      <c r="I39" s="76">
        <f t="shared" si="0"/>
        <v>0</v>
      </c>
      <c r="J39" s="76"/>
      <c r="K39" s="76"/>
      <c r="L39" s="76"/>
      <c r="M39" s="76"/>
      <c r="N39" s="76"/>
      <c r="O39" s="76">
        <f t="shared" si="1"/>
        <v>0</v>
      </c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>
        <f t="shared" si="2"/>
        <v>0</v>
      </c>
      <c r="AY39" s="76"/>
      <c r="AZ39" s="76"/>
      <c r="BA39" s="76"/>
      <c r="BB39" s="76"/>
      <c r="BC39" s="76"/>
      <c r="BD39" s="76">
        <f t="shared" si="3"/>
        <v>0</v>
      </c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>
        <f t="shared" si="4"/>
        <v>0</v>
      </c>
      <c r="BR39" s="76">
        <v>50</v>
      </c>
      <c r="BS39" s="76">
        <f t="shared" si="5"/>
        <v>50</v>
      </c>
    </row>
    <row r="40" spans="1:71">
      <c r="A40" s="153" t="s">
        <v>1443</v>
      </c>
      <c r="B40" s="76" t="s">
        <v>1444</v>
      </c>
      <c r="C40" s="76"/>
      <c r="D40" s="76"/>
      <c r="E40" s="76"/>
      <c r="F40" s="76"/>
      <c r="G40" s="76"/>
      <c r="H40" s="76"/>
      <c r="I40" s="76">
        <f t="shared" si="0"/>
        <v>0</v>
      </c>
      <c r="J40" s="76"/>
      <c r="K40" s="76"/>
      <c r="L40" s="76"/>
      <c r="M40" s="76"/>
      <c r="N40" s="76"/>
      <c r="O40" s="76">
        <f t="shared" si="1"/>
        <v>0</v>
      </c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>
        <f t="shared" si="2"/>
        <v>0</v>
      </c>
      <c r="AY40" s="76"/>
      <c r="AZ40" s="76"/>
      <c r="BA40" s="76"/>
      <c r="BB40" s="76"/>
      <c r="BC40" s="76"/>
      <c r="BD40" s="76">
        <f t="shared" si="3"/>
        <v>0</v>
      </c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>
        <f t="shared" si="4"/>
        <v>0</v>
      </c>
      <c r="BR40" s="76">
        <v>50</v>
      </c>
      <c r="BS40" s="76">
        <f t="shared" si="5"/>
        <v>50</v>
      </c>
    </row>
    <row r="41" spans="1:71">
      <c r="A41" s="153" t="s">
        <v>1445</v>
      </c>
      <c r="B41" s="94" t="s">
        <v>1446</v>
      </c>
      <c r="C41" s="94"/>
      <c r="D41" s="94"/>
      <c r="E41" s="94"/>
      <c r="F41" s="94"/>
      <c r="G41" s="94"/>
      <c r="H41" s="94"/>
      <c r="I41" s="76">
        <f t="shared" si="0"/>
        <v>0</v>
      </c>
      <c r="J41" s="94"/>
      <c r="K41" s="94"/>
      <c r="L41" s="94"/>
      <c r="M41" s="94"/>
      <c r="N41" s="94"/>
      <c r="O41" s="76">
        <f t="shared" si="1"/>
        <v>0</v>
      </c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>
        <v>3</v>
      </c>
      <c r="AV41" s="94"/>
      <c r="AW41" s="94"/>
      <c r="AX41" s="76">
        <f t="shared" si="2"/>
        <v>3</v>
      </c>
      <c r="AY41" s="94"/>
      <c r="AZ41" s="94"/>
      <c r="BA41" s="94"/>
      <c r="BB41" s="94"/>
      <c r="BC41" s="94"/>
      <c r="BD41" s="76">
        <f t="shared" si="3"/>
        <v>0</v>
      </c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76">
        <f t="shared" si="4"/>
        <v>0</v>
      </c>
      <c r="BR41" s="76">
        <v>50</v>
      </c>
      <c r="BS41" s="76">
        <f t="shared" si="5"/>
        <v>53</v>
      </c>
    </row>
    <row r="42" spans="1:71">
      <c r="A42" s="153" t="s">
        <v>1447</v>
      </c>
      <c r="B42" s="94" t="s">
        <v>1448</v>
      </c>
      <c r="C42" s="94"/>
      <c r="D42" s="94"/>
      <c r="E42" s="94"/>
      <c r="F42" s="94"/>
      <c r="G42" s="94"/>
      <c r="H42" s="94"/>
      <c r="I42" s="76">
        <f t="shared" si="0"/>
        <v>0</v>
      </c>
      <c r="J42" s="94"/>
      <c r="K42" s="94"/>
      <c r="L42" s="94"/>
      <c r="M42" s="94"/>
      <c r="N42" s="94"/>
      <c r="O42" s="76">
        <f t="shared" si="1"/>
        <v>0</v>
      </c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76">
        <f t="shared" si="2"/>
        <v>0</v>
      </c>
      <c r="AY42" s="94"/>
      <c r="AZ42" s="94"/>
      <c r="BA42" s="94"/>
      <c r="BB42" s="94"/>
      <c r="BC42" s="94"/>
      <c r="BD42" s="76">
        <f t="shared" si="3"/>
        <v>0</v>
      </c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76">
        <f t="shared" si="4"/>
        <v>0</v>
      </c>
      <c r="BR42" s="76">
        <v>50</v>
      </c>
      <c r="BS42" s="76">
        <f t="shared" si="5"/>
        <v>50</v>
      </c>
    </row>
    <row r="43" spans="1:71">
      <c r="A43" s="153" t="s">
        <v>1449</v>
      </c>
      <c r="B43" s="94" t="s">
        <v>1450</v>
      </c>
      <c r="C43" s="94"/>
      <c r="D43" s="94"/>
      <c r="E43" s="94"/>
      <c r="F43" s="94"/>
      <c r="G43" s="94"/>
      <c r="H43" s="94"/>
      <c r="I43" s="76">
        <f t="shared" si="0"/>
        <v>0</v>
      </c>
      <c r="J43" s="94"/>
      <c r="K43" s="94"/>
      <c r="L43" s="94"/>
      <c r="M43" s="94"/>
      <c r="N43" s="94"/>
      <c r="O43" s="76">
        <f t="shared" si="1"/>
        <v>0</v>
      </c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76">
        <f t="shared" si="2"/>
        <v>0</v>
      </c>
      <c r="AY43" s="94"/>
      <c r="AZ43" s="94"/>
      <c r="BA43" s="94"/>
      <c r="BB43" s="94"/>
      <c r="BC43" s="94"/>
      <c r="BD43" s="76">
        <f t="shared" si="3"/>
        <v>0</v>
      </c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76">
        <f t="shared" si="4"/>
        <v>0</v>
      </c>
      <c r="BR43" s="76">
        <v>50</v>
      </c>
      <c r="BS43" s="76">
        <f t="shared" si="5"/>
        <v>50</v>
      </c>
    </row>
    <row r="44" spans="1:71">
      <c r="A44" s="153" t="s">
        <v>1451</v>
      </c>
      <c r="B44" s="94" t="s">
        <v>1452</v>
      </c>
      <c r="C44" s="94"/>
      <c r="D44" s="94"/>
      <c r="E44" s="94"/>
      <c r="F44" s="94"/>
      <c r="G44" s="94"/>
      <c r="H44" s="94"/>
      <c r="I44" s="76">
        <f t="shared" si="0"/>
        <v>0</v>
      </c>
      <c r="J44" s="94"/>
      <c r="K44" s="94"/>
      <c r="L44" s="94"/>
      <c r="M44" s="94"/>
      <c r="N44" s="94"/>
      <c r="O44" s="76">
        <f t="shared" si="1"/>
        <v>0</v>
      </c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>
        <v>3</v>
      </c>
      <c r="AV44" s="94"/>
      <c r="AW44" s="94"/>
      <c r="AX44" s="76">
        <f t="shared" si="2"/>
        <v>3</v>
      </c>
      <c r="AY44" s="94"/>
      <c r="AZ44" s="94"/>
      <c r="BA44" s="94"/>
      <c r="BB44" s="94"/>
      <c r="BC44" s="94"/>
      <c r="BD44" s="76">
        <f t="shared" si="3"/>
        <v>0</v>
      </c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76">
        <f t="shared" si="4"/>
        <v>0</v>
      </c>
      <c r="BR44" s="76">
        <v>50</v>
      </c>
      <c r="BS44" s="76">
        <f t="shared" si="5"/>
        <v>53</v>
      </c>
    </row>
    <row r="45" spans="1:71">
      <c r="A45" s="153" t="s">
        <v>1453</v>
      </c>
      <c r="B45" s="94" t="s">
        <v>1454</v>
      </c>
      <c r="C45" s="94"/>
      <c r="D45" s="94"/>
      <c r="E45" s="94"/>
      <c r="F45" s="94"/>
      <c r="G45" s="94"/>
      <c r="H45" s="94"/>
      <c r="I45" s="76">
        <f t="shared" si="0"/>
        <v>0</v>
      </c>
      <c r="J45" s="94"/>
      <c r="K45" s="94"/>
      <c r="L45" s="94"/>
      <c r="M45" s="94"/>
      <c r="N45" s="94"/>
      <c r="O45" s="76">
        <f t="shared" si="1"/>
        <v>0</v>
      </c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76">
        <f t="shared" si="2"/>
        <v>0</v>
      </c>
      <c r="AY45" s="94"/>
      <c r="AZ45" s="94"/>
      <c r="BA45" s="94"/>
      <c r="BB45" s="94"/>
      <c r="BC45" s="94"/>
      <c r="BD45" s="76">
        <f t="shared" si="3"/>
        <v>0</v>
      </c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76">
        <f t="shared" si="4"/>
        <v>0</v>
      </c>
      <c r="BR45" s="76">
        <v>50</v>
      </c>
      <c r="BS45" s="76">
        <f t="shared" si="5"/>
        <v>50</v>
      </c>
    </row>
    <row r="46" spans="1:71">
      <c r="A46" s="153" t="s">
        <v>1455</v>
      </c>
      <c r="B46" s="94" t="s">
        <v>1456</v>
      </c>
      <c r="C46" s="94"/>
      <c r="D46" s="94"/>
      <c r="E46" s="94"/>
      <c r="F46" s="94"/>
      <c r="G46" s="94"/>
      <c r="H46" s="94"/>
      <c r="I46" s="76">
        <f t="shared" si="0"/>
        <v>0</v>
      </c>
      <c r="J46" s="94"/>
      <c r="K46" s="94"/>
      <c r="L46" s="94"/>
      <c r="M46" s="94"/>
      <c r="N46" s="94"/>
      <c r="O46" s="76">
        <f t="shared" si="1"/>
        <v>0</v>
      </c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>
        <v>3</v>
      </c>
      <c r="AV46" s="94"/>
      <c r="AW46" s="94"/>
      <c r="AX46" s="76">
        <f t="shared" si="2"/>
        <v>3</v>
      </c>
      <c r="AY46" s="94"/>
      <c r="AZ46" s="94"/>
      <c r="BA46" s="94"/>
      <c r="BB46" s="94"/>
      <c r="BC46" s="94"/>
      <c r="BD46" s="76">
        <f t="shared" si="3"/>
        <v>0</v>
      </c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76">
        <f t="shared" si="4"/>
        <v>0</v>
      </c>
      <c r="BR46" s="76">
        <v>50</v>
      </c>
      <c r="BS46" s="76">
        <f t="shared" si="5"/>
        <v>53</v>
      </c>
    </row>
    <row r="47" spans="1:71">
      <c r="A47" s="153" t="s">
        <v>1457</v>
      </c>
      <c r="B47" s="94" t="s">
        <v>1458</v>
      </c>
      <c r="C47" s="94"/>
      <c r="D47" s="94"/>
      <c r="E47" s="94"/>
      <c r="F47" s="94"/>
      <c r="G47" s="94"/>
      <c r="H47" s="94"/>
      <c r="I47" s="76">
        <f t="shared" si="0"/>
        <v>0</v>
      </c>
      <c r="J47" s="94"/>
      <c r="K47" s="94"/>
      <c r="L47" s="94"/>
      <c r="M47" s="94"/>
      <c r="N47" s="94"/>
      <c r="O47" s="76">
        <f t="shared" si="1"/>
        <v>0</v>
      </c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>
        <v>3</v>
      </c>
      <c r="AV47" s="94"/>
      <c r="AW47" s="94"/>
      <c r="AX47" s="76">
        <f t="shared" si="2"/>
        <v>3</v>
      </c>
      <c r="AY47" s="94"/>
      <c r="AZ47" s="94"/>
      <c r="BA47" s="94"/>
      <c r="BB47" s="94"/>
      <c r="BC47" s="94"/>
      <c r="BD47" s="76">
        <f t="shared" si="3"/>
        <v>0</v>
      </c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76">
        <f t="shared" si="4"/>
        <v>0</v>
      </c>
      <c r="BR47" s="76">
        <v>50</v>
      </c>
      <c r="BS47" s="76">
        <f t="shared" si="5"/>
        <v>53</v>
      </c>
    </row>
    <row r="48" spans="1:71">
      <c r="A48" s="153" t="s">
        <v>1459</v>
      </c>
      <c r="B48" s="94" t="s">
        <v>1460</v>
      </c>
      <c r="C48" s="94"/>
      <c r="D48" s="94"/>
      <c r="E48" s="94"/>
      <c r="F48" s="94"/>
      <c r="G48" s="94"/>
      <c r="H48" s="94"/>
      <c r="I48" s="76">
        <f t="shared" si="0"/>
        <v>0</v>
      </c>
      <c r="J48" s="94"/>
      <c r="K48" s="94"/>
      <c r="L48" s="94"/>
      <c r="M48" s="94"/>
      <c r="N48" s="94"/>
      <c r="O48" s="76">
        <f t="shared" si="1"/>
        <v>0</v>
      </c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76">
        <f t="shared" si="2"/>
        <v>0</v>
      </c>
      <c r="AY48" s="94"/>
      <c r="AZ48" s="94"/>
      <c r="BA48" s="94"/>
      <c r="BB48" s="94"/>
      <c r="BC48" s="94"/>
      <c r="BD48" s="76">
        <f t="shared" si="3"/>
        <v>0</v>
      </c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76">
        <f t="shared" si="4"/>
        <v>0</v>
      </c>
      <c r="BR48" s="76">
        <v>50</v>
      </c>
      <c r="BS48" s="76">
        <f t="shared" si="5"/>
        <v>50</v>
      </c>
    </row>
  </sheetData>
  <mergeCells count="78">
    <mergeCell ref="C1:BS1"/>
    <mergeCell ref="C2:I2"/>
    <mergeCell ref="J2:O2"/>
    <mergeCell ref="P2:AW2"/>
    <mergeCell ref="AY2:BC2"/>
    <mergeCell ref="BE2:BP2"/>
    <mergeCell ref="A3:B3"/>
    <mergeCell ref="A4:B4"/>
    <mergeCell ref="C4:C5"/>
    <mergeCell ref="D4:D5"/>
    <mergeCell ref="E4:E5"/>
    <mergeCell ref="F4:F5"/>
    <mergeCell ref="G4:G5"/>
    <mergeCell ref="H4:H5"/>
    <mergeCell ref="I3:I5"/>
    <mergeCell ref="J4:J5"/>
    <mergeCell ref="K4:K5"/>
    <mergeCell ref="L4:L5"/>
    <mergeCell ref="M4:M5"/>
    <mergeCell ref="N4:N5"/>
    <mergeCell ref="O3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3:AX5"/>
    <mergeCell ref="AY4:AY5"/>
    <mergeCell ref="AZ4:AZ5"/>
    <mergeCell ref="BA4:BA5"/>
    <mergeCell ref="BB4:BB5"/>
    <mergeCell ref="BC4:BC5"/>
    <mergeCell ref="BD3:BD5"/>
    <mergeCell ref="BE4:BE5"/>
    <mergeCell ref="BF4:BF5"/>
    <mergeCell ref="BG4:BG5"/>
    <mergeCell ref="BH4:BH5"/>
    <mergeCell ref="BI4:BI5"/>
    <mergeCell ref="BJ4:BJ5"/>
    <mergeCell ref="BK4:BK5"/>
    <mergeCell ref="BL4:BL5"/>
    <mergeCell ref="BM4:BM5"/>
    <mergeCell ref="BN4:BN5"/>
    <mergeCell ref="BO4:BO5"/>
    <mergeCell ref="BP4:BP5"/>
    <mergeCell ref="BQ3:BQ5"/>
    <mergeCell ref="BR2:BR5"/>
    <mergeCell ref="BS2:BS5"/>
    <mergeCell ref="A1:B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水工22-1</vt:lpstr>
      <vt:lpstr>水工22-2</vt:lpstr>
      <vt:lpstr>水工22-3</vt:lpstr>
      <vt:lpstr>水工22-4</vt:lpstr>
      <vt:lpstr>水文22-1</vt:lpstr>
      <vt:lpstr>水文22-2</vt:lpstr>
      <vt:lpstr>农水22-1</vt:lpstr>
      <vt:lpstr>农水22-2</vt:lpstr>
      <vt:lpstr>农水22-3</vt:lpstr>
      <vt:lpstr>港航22-1  </vt:lpstr>
      <vt:lpstr>港航22-2</vt:lpstr>
      <vt:lpstr>环境22-1</vt:lpstr>
      <vt:lpstr>环境22-2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殇思</cp:lastModifiedBy>
  <dcterms:created xsi:type="dcterms:W3CDTF">2021-10-10T09:29:00Z</dcterms:created>
  <dcterms:modified xsi:type="dcterms:W3CDTF">2024-08-07T15:47:16Z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C9F6717008DD490B894A9DC322DC093D</vt:lpwstr>
  </property>
  <property fmtid="{D5CDD505-2E9C-101B-9397-08002B2CF9AE}" pid="3" name="KSOProductBuildVer">
    <vt:lpwstr>2052-12.1.0.17147</vt:lpwstr>
  </property>
</Properties>
</file>